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azabu\project\2016\P160262101_平成29年度二国間クレジット制度の効率的な運用のための検討・実施事業委託業務\02_作業\02_各種申請\02_Methodology\06_VN\VN_AM002_003_004_006_EFcap改訂\2_public use_辺見確認済み\VN_AM004_ver02.0\1_VN_PM014\"/>
    </mc:Choice>
  </mc:AlternateContent>
  <bookViews>
    <workbookView xWindow="-15" yWindow="-15" windowWidth="19260" windowHeight="6270" tabRatio="887"/>
  </bookViews>
  <sheets>
    <sheet name="MPS(input)" sheetId="30" r:id="rId1"/>
    <sheet name="MPS(input) (2)" sheetId="32" r:id="rId2"/>
    <sheet name="MPS(calc_process)" sheetId="31" r:id="rId3"/>
    <sheet name="MPS(calc_process) (2)" sheetId="34" r:id="rId4"/>
    <sheet name="MSS" sheetId="35" r:id="rId5"/>
    <sheet name="MRS(input)" sheetId="40" r:id="rId6"/>
    <sheet name="MRS(input) (2)" sheetId="41" r:id="rId7"/>
    <sheet name="MRS(calc_process)" sheetId="42" r:id="rId8"/>
    <sheet name="MRS(calc_process) (2)" sheetId="43" r:id="rId9"/>
  </sheets>
  <definedNames>
    <definedName name="MCF">'MPS(calc_process)'!$F$31:$F$34</definedName>
    <definedName name="OX">'MPS(calc_process)'!$F$23:$F$24</definedName>
    <definedName name="_xlnm.Print_Area" localSheetId="2">'MPS(calc_process)'!$A$1:$I$40</definedName>
    <definedName name="_xlnm.Print_Area" localSheetId="3">'MPS(calc_process) (2)'!$A$1:$BC$67</definedName>
    <definedName name="_xlnm.Print_Area" localSheetId="0">'MPS(input)'!$A$1:$K$29</definedName>
    <definedName name="_xlnm.Print_Area" localSheetId="1">'MPS(input) (2)'!$A$1:$D$75</definedName>
    <definedName name="_xlnm.Print_Area" localSheetId="7">'MRS(calc_process)'!$A$1:$I$40</definedName>
    <definedName name="_xlnm.Print_Area" localSheetId="8">'MRS(calc_process) (2)'!$A$1:$BC$67</definedName>
    <definedName name="_xlnm.Print_Area" localSheetId="5">'MRS(input)'!$A$1:$L$29</definedName>
    <definedName name="_xlnm.Print_Area" localSheetId="6">'MRS(input) (2)'!$A$1:$D$75</definedName>
  </definedNames>
  <calcPr calcId="152511"/>
</workbook>
</file>

<file path=xl/calcChain.xml><?xml version="1.0" encoding="utf-8"?>
<calcChain xmlns="http://schemas.openxmlformats.org/spreadsheetml/2006/main">
  <c r="K20" i="40" l="1"/>
  <c r="K19" i="40"/>
  <c r="K18" i="40"/>
  <c r="K17" i="40"/>
  <c r="H20" i="40"/>
  <c r="H19" i="40"/>
  <c r="H18" i="40"/>
  <c r="H17" i="40"/>
  <c r="F20" i="40"/>
  <c r="F19" i="40"/>
  <c r="F18" i="40"/>
  <c r="F17" i="40"/>
  <c r="BC2" i="43" l="1"/>
  <c r="BC1" i="43"/>
  <c r="I2" i="42"/>
  <c r="I1" i="42"/>
  <c r="D2" i="41"/>
  <c r="D1" i="41"/>
  <c r="L2" i="40"/>
  <c r="L1" i="40"/>
  <c r="BC67" i="43"/>
  <c r="BB67" i="43"/>
  <c r="BA67" i="43"/>
  <c r="AZ67" i="43"/>
  <c r="AY67" i="43"/>
  <c r="AX67" i="43"/>
  <c r="AW67" i="43"/>
  <c r="AV67" i="43"/>
  <c r="AU67" i="43"/>
  <c r="AT67" i="43"/>
  <c r="AS67" i="43"/>
  <c r="AR67" i="43"/>
  <c r="AQ67" i="43"/>
  <c r="AP67" i="43"/>
  <c r="AO67" i="43"/>
  <c r="AN67" i="43"/>
  <c r="AM67" i="43"/>
  <c r="AL67" i="43"/>
  <c r="AK67" i="43"/>
  <c r="AJ67" i="43"/>
  <c r="AI67" i="43"/>
  <c r="AH67" i="43"/>
  <c r="AG67" i="43"/>
  <c r="AF67" i="43"/>
  <c r="AE67" i="43"/>
  <c r="AD67" i="43"/>
  <c r="AC67" i="43"/>
  <c r="AB67" i="43"/>
  <c r="AA67" i="43"/>
  <c r="Z67" i="43"/>
  <c r="Y67" i="43"/>
  <c r="X67" i="43"/>
  <c r="W67" i="43"/>
  <c r="V67" i="43"/>
  <c r="U67" i="43"/>
  <c r="T67" i="43"/>
  <c r="S67" i="43"/>
  <c r="R67" i="43"/>
  <c r="Q67" i="43"/>
  <c r="P67" i="43"/>
  <c r="O67" i="43"/>
  <c r="N67" i="43"/>
  <c r="M67" i="43"/>
  <c r="L67" i="43"/>
  <c r="K67" i="43"/>
  <c r="J67" i="43"/>
  <c r="I67" i="43"/>
  <c r="H67" i="43"/>
  <c r="C67" i="43"/>
  <c r="D67" i="43" s="1"/>
  <c r="BC66" i="43"/>
  <c r="BB66" i="43"/>
  <c r="BA66" i="43"/>
  <c r="AZ66" i="43"/>
  <c r="AY66" i="43"/>
  <c r="AX66" i="43"/>
  <c r="AW66" i="43"/>
  <c r="AV66" i="43"/>
  <c r="AU66" i="43"/>
  <c r="AT66" i="43"/>
  <c r="AS66" i="43"/>
  <c r="AR66" i="43"/>
  <c r="AQ66" i="43"/>
  <c r="AP66" i="43"/>
  <c r="AO66" i="43"/>
  <c r="AN66" i="43"/>
  <c r="AM66" i="43"/>
  <c r="AL66" i="43"/>
  <c r="AK66" i="43"/>
  <c r="AJ66" i="43"/>
  <c r="AI66" i="43"/>
  <c r="AH66" i="43"/>
  <c r="AG66" i="43"/>
  <c r="AF66" i="43"/>
  <c r="AE66" i="43"/>
  <c r="AD66" i="43"/>
  <c r="AC66" i="43"/>
  <c r="AB66" i="43"/>
  <c r="AA66" i="43"/>
  <c r="Z66" i="43"/>
  <c r="Y66" i="43"/>
  <c r="X66" i="43"/>
  <c r="W66" i="43"/>
  <c r="V66" i="43"/>
  <c r="U66" i="43"/>
  <c r="T66" i="43"/>
  <c r="S66" i="43"/>
  <c r="R66" i="43"/>
  <c r="Q66" i="43"/>
  <c r="P66" i="43"/>
  <c r="O66" i="43"/>
  <c r="N66" i="43"/>
  <c r="M66" i="43"/>
  <c r="L66" i="43"/>
  <c r="K66" i="43"/>
  <c r="J66" i="43"/>
  <c r="I66" i="43"/>
  <c r="H66" i="43"/>
  <c r="C66" i="43"/>
  <c r="D66" i="43" s="1"/>
  <c r="BC65" i="43"/>
  <c r="BB65" i="43"/>
  <c r="BA65" i="43"/>
  <c r="AZ65" i="43"/>
  <c r="AY65" i="43"/>
  <c r="AX65" i="43"/>
  <c r="AW65" i="43"/>
  <c r="AV65" i="43"/>
  <c r="AU65" i="43"/>
  <c r="AT65" i="43"/>
  <c r="AS65" i="43"/>
  <c r="AR65" i="43"/>
  <c r="AQ65" i="43"/>
  <c r="AP65" i="43"/>
  <c r="AO65" i="43"/>
  <c r="AN65" i="43"/>
  <c r="AM65" i="43"/>
  <c r="AL65" i="43"/>
  <c r="AK65" i="43"/>
  <c r="AJ65" i="43"/>
  <c r="AI65" i="43"/>
  <c r="AH65" i="43"/>
  <c r="AG65" i="43"/>
  <c r="AF65" i="43"/>
  <c r="AE65" i="43"/>
  <c r="AD65" i="43"/>
  <c r="AC65" i="43"/>
  <c r="AB65" i="43"/>
  <c r="AA65" i="43"/>
  <c r="Z65" i="43"/>
  <c r="Y65" i="43"/>
  <c r="X65" i="43"/>
  <c r="W65" i="43"/>
  <c r="V65" i="43"/>
  <c r="U65" i="43"/>
  <c r="T65" i="43"/>
  <c r="S65" i="43"/>
  <c r="R65" i="43"/>
  <c r="Q65" i="43"/>
  <c r="P65" i="43"/>
  <c r="O65" i="43"/>
  <c r="N65" i="43"/>
  <c r="M65" i="43"/>
  <c r="L65" i="43"/>
  <c r="K65" i="43"/>
  <c r="J65" i="43"/>
  <c r="I65" i="43"/>
  <c r="H65" i="43"/>
  <c r="C65" i="43"/>
  <c r="D65" i="43" s="1"/>
  <c r="BC64" i="43"/>
  <c r="BB64" i="43"/>
  <c r="BA64" i="43"/>
  <c r="AZ64" i="43"/>
  <c r="AY64" i="43"/>
  <c r="AX64" i="43"/>
  <c r="AW64" i="43"/>
  <c r="AV64" i="43"/>
  <c r="AU64" i="43"/>
  <c r="AT64" i="43"/>
  <c r="AS64" i="43"/>
  <c r="AR64" i="43"/>
  <c r="AQ64" i="43"/>
  <c r="AP64" i="43"/>
  <c r="AO64" i="43"/>
  <c r="AN64" i="43"/>
  <c r="AM64" i="43"/>
  <c r="AL64" i="43"/>
  <c r="AK64" i="43"/>
  <c r="AJ64" i="43"/>
  <c r="AI64" i="43"/>
  <c r="AH64" i="43"/>
  <c r="AG64" i="43"/>
  <c r="AF64" i="43"/>
  <c r="AE64" i="43"/>
  <c r="AD64" i="43"/>
  <c r="AC64" i="43"/>
  <c r="AB64" i="43"/>
  <c r="AA64" i="43"/>
  <c r="Z64" i="43"/>
  <c r="Y64" i="43"/>
  <c r="X64" i="43"/>
  <c r="W64" i="43"/>
  <c r="V64" i="43"/>
  <c r="U64" i="43"/>
  <c r="T64" i="43"/>
  <c r="S64" i="43"/>
  <c r="R64" i="43"/>
  <c r="Q64" i="43"/>
  <c r="P64" i="43"/>
  <c r="O64" i="43"/>
  <c r="N64" i="43"/>
  <c r="M64" i="43"/>
  <c r="L64" i="43"/>
  <c r="K64" i="43"/>
  <c r="J64" i="43"/>
  <c r="I64" i="43"/>
  <c r="H64" i="43"/>
  <c r="C64" i="43"/>
  <c r="D64" i="43" s="1"/>
  <c r="BC63" i="43"/>
  <c r="BB63" i="43"/>
  <c r="BA63" i="43"/>
  <c r="AZ63" i="43"/>
  <c r="AY63" i="43"/>
  <c r="AX63" i="43"/>
  <c r="AW63" i="43"/>
  <c r="AV63" i="43"/>
  <c r="AU63" i="43"/>
  <c r="AT63" i="43"/>
  <c r="AS63" i="43"/>
  <c r="AR63" i="43"/>
  <c r="AQ63" i="43"/>
  <c r="AP63" i="43"/>
  <c r="AO63" i="43"/>
  <c r="AN63" i="43"/>
  <c r="AM63" i="43"/>
  <c r="AL63" i="43"/>
  <c r="AK63" i="43"/>
  <c r="AJ63" i="43"/>
  <c r="AI63" i="43"/>
  <c r="AH63" i="43"/>
  <c r="AG63" i="43"/>
  <c r="AF63" i="43"/>
  <c r="AE63" i="43"/>
  <c r="AD63" i="43"/>
  <c r="AC63" i="43"/>
  <c r="AB63" i="43"/>
  <c r="AA63" i="43"/>
  <c r="Z63" i="43"/>
  <c r="Y63" i="43"/>
  <c r="X63" i="43"/>
  <c r="W63" i="43"/>
  <c r="V63" i="43"/>
  <c r="U63" i="43"/>
  <c r="T63" i="43"/>
  <c r="S63" i="43"/>
  <c r="R63" i="43"/>
  <c r="Q63" i="43"/>
  <c r="P63" i="43"/>
  <c r="O63" i="43"/>
  <c r="N63" i="43"/>
  <c r="M63" i="43"/>
  <c r="L63" i="43"/>
  <c r="K63" i="43"/>
  <c r="J63" i="43"/>
  <c r="I63" i="43"/>
  <c r="H63" i="43"/>
  <c r="C63" i="43"/>
  <c r="D63" i="43" s="1"/>
  <c r="BC62" i="43"/>
  <c r="BB62" i="43"/>
  <c r="BA62" i="43"/>
  <c r="AZ62" i="43"/>
  <c r="AY62" i="43"/>
  <c r="AX62" i="43"/>
  <c r="AW62" i="43"/>
  <c r="AV62" i="43"/>
  <c r="AU62" i="43"/>
  <c r="AT62" i="43"/>
  <c r="AS62" i="43"/>
  <c r="AR62" i="43"/>
  <c r="AQ62" i="43"/>
  <c r="AP62" i="43"/>
  <c r="AO62" i="43"/>
  <c r="AN62" i="43"/>
  <c r="AM62" i="43"/>
  <c r="AL62" i="43"/>
  <c r="AK62" i="43"/>
  <c r="AJ62" i="43"/>
  <c r="AI62" i="43"/>
  <c r="AH62" i="43"/>
  <c r="AG62" i="43"/>
  <c r="AF62" i="43"/>
  <c r="AE62" i="43"/>
  <c r="AD62" i="43"/>
  <c r="AC62" i="43"/>
  <c r="AB62" i="43"/>
  <c r="AA62" i="43"/>
  <c r="Z62" i="43"/>
  <c r="Y62" i="43"/>
  <c r="X62" i="43"/>
  <c r="W62" i="43"/>
  <c r="V62" i="43"/>
  <c r="U62" i="43"/>
  <c r="T62" i="43"/>
  <c r="S62" i="43"/>
  <c r="R62" i="43"/>
  <c r="Q62" i="43"/>
  <c r="P62" i="43"/>
  <c r="O62" i="43"/>
  <c r="N62" i="43"/>
  <c r="M62" i="43"/>
  <c r="L62" i="43"/>
  <c r="K62" i="43"/>
  <c r="J62" i="43"/>
  <c r="I62" i="43"/>
  <c r="H62" i="43"/>
  <c r="C62" i="43"/>
  <c r="D62" i="43" s="1"/>
  <c r="BC61" i="43"/>
  <c r="BB61" i="43"/>
  <c r="BA61" i="43"/>
  <c r="AZ61" i="43"/>
  <c r="AY61" i="43"/>
  <c r="AX61" i="43"/>
  <c r="AW61" i="43"/>
  <c r="AV61" i="43"/>
  <c r="AU61" i="43"/>
  <c r="AT61" i="43"/>
  <c r="AS61" i="43"/>
  <c r="AR61" i="43"/>
  <c r="AQ61" i="43"/>
  <c r="AP61" i="43"/>
  <c r="AO61" i="43"/>
  <c r="AN61" i="43"/>
  <c r="AM61" i="43"/>
  <c r="AL61" i="43"/>
  <c r="AK61" i="43"/>
  <c r="AJ61" i="43"/>
  <c r="AI61" i="43"/>
  <c r="AH61" i="43"/>
  <c r="AG61" i="43"/>
  <c r="AF61" i="43"/>
  <c r="AE61" i="43"/>
  <c r="AD61" i="43"/>
  <c r="AC61" i="43"/>
  <c r="AB61" i="43"/>
  <c r="AA61" i="43"/>
  <c r="Z61" i="43"/>
  <c r="Y61" i="43"/>
  <c r="X61" i="43"/>
  <c r="W61" i="43"/>
  <c r="V61" i="43"/>
  <c r="U61" i="43"/>
  <c r="T61" i="43"/>
  <c r="S61" i="43"/>
  <c r="R61" i="43"/>
  <c r="Q61" i="43"/>
  <c r="P61" i="43"/>
  <c r="O61" i="43"/>
  <c r="N61" i="43"/>
  <c r="M61" i="43"/>
  <c r="L61" i="43"/>
  <c r="K61" i="43"/>
  <c r="J61" i="43"/>
  <c r="I61" i="43"/>
  <c r="H61" i="43"/>
  <c r="C61" i="43"/>
  <c r="D61" i="43" s="1"/>
  <c r="BC60" i="43"/>
  <c r="BB60" i="43"/>
  <c r="BA60" i="43"/>
  <c r="AZ60" i="43"/>
  <c r="AY60" i="43"/>
  <c r="AX60" i="43"/>
  <c r="AW60" i="43"/>
  <c r="AV60" i="43"/>
  <c r="AU60" i="43"/>
  <c r="AT60" i="43"/>
  <c r="AS60" i="43"/>
  <c r="AR60" i="43"/>
  <c r="AQ60" i="43"/>
  <c r="AP60" i="43"/>
  <c r="AO60" i="43"/>
  <c r="AN60" i="43"/>
  <c r="AM60" i="43"/>
  <c r="AL60" i="43"/>
  <c r="AK60" i="43"/>
  <c r="AJ60" i="43"/>
  <c r="AI60" i="43"/>
  <c r="AH60" i="43"/>
  <c r="AG60" i="43"/>
  <c r="AF60" i="43"/>
  <c r="AE60" i="43"/>
  <c r="AD60" i="43"/>
  <c r="AC60" i="43"/>
  <c r="AB60" i="43"/>
  <c r="AA60" i="43"/>
  <c r="Z60" i="43"/>
  <c r="Y60" i="43"/>
  <c r="X60" i="43"/>
  <c r="W60" i="43"/>
  <c r="V60" i="43"/>
  <c r="U60" i="43"/>
  <c r="T60" i="43"/>
  <c r="S60" i="43"/>
  <c r="R60" i="43"/>
  <c r="Q60" i="43"/>
  <c r="P60" i="43"/>
  <c r="O60" i="43"/>
  <c r="N60" i="43"/>
  <c r="M60" i="43"/>
  <c r="L60" i="43"/>
  <c r="K60" i="43"/>
  <c r="J60" i="43"/>
  <c r="I60" i="43"/>
  <c r="H60" i="43"/>
  <c r="C60" i="43"/>
  <c r="D60" i="43" s="1"/>
  <c r="BC59" i="43"/>
  <c r="BB59" i="43"/>
  <c r="BA59" i="43"/>
  <c r="AZ59" i="43"/>
  <c r="AY59" i="43"/>
  <c r="AX59" i="43"/>
  <c r="AW59" i="43"/>
  <c r="AV59" i="43"/>
  <c r="AU59" i="43"/>
  <c r="AT59" i="43"/>
  <c r="AS59" i="43"/>
  <c r="AR59" i="43"/>
  <c r="AQ59" i="43"/>
  <c r="AP59" i="43"/>
  <c r="AO59" i="43"/>
  <c r="AN59" i="43"/>
  <c r="AM59" i="43"/>
  <c r="AL59" i="43"/>
  <c r="AK59" i="43"/>
  <c r="AJ59" i="43"/>
  <c r="AI59" i="43"/>
  <c r="AH59" i="43"/>
  <c r="AG59" i="43"/>
  <c r="AF59" i="43"/>
  <c r="AE59" i="43"/>
  <c r="AD59" i="43"/>
  <c r="AC59" i="43"/>
  <c r="AB59" i="43"/>
  <c r="AA59" i="43"/>
  <c r="Z59" i="43"/>
  <c r="Y59" i="43"/>
  <c r="X59" i="43"/>
  <c r="W59" i="43"/>
  <c r="V59" i="43"/>
  <c r="U59" i="43"/>
  <c r="T59" i="43"/>
  <c r="S59" i="43"/>
  <c r="R59" i="43"/>
  <c r="Q59" i="43"/>
  <c r="P59" i="43"/>
  <c r="O59" i="43"/>
  <c r="N59" i="43"/>
  <c r="M59" i="43"/>
  <c r="L59" i="43"/>
  <c r="K59" i="43"/>
  <c r="J59" i="43"/>
  <c r="I59" i="43"/>
  <c r="H59" i="43"/>
  <c r="C59" i="43"/>
  <c r="D59" i="43" s="1"/>
  <c r="BC58" i="43"/>
  <c r="BB58" i="43"/>
  <c r="BA58" i="43"/>
  <c r="AZ58" i="43"/>
  <c r="AY58" i="43"/>
  <c r="AX58" i="43"/>
  <c r="AW58" i="43"/>
  <c r="AV58" i="43"/>
  <c r="AU58" i="43"/>
  <c r="AT58" i="43"/>
  <c r="AS58" i="43"/>
  <c r="AR58" i="43"/>
  <c r="AQ58" i="43"/>
  <c r="AP58" i="43"/>
  <c r="AO58" i="43"/>
  <c r="AN58" i="43"/>
  <c r="AM58" i="43"/>
  <c r="AL58" i="43"/>
  <c r="AK58" i="43"/>
  <c r="AJ58" i="43"/>
  <c r="AI58" i="43"/>
  <c r="AH58" i="43"/>
  <c r="AG58" i="43"/>
  <c r="AF58" i="43"/>
  <c r="AE58" i="43"/>
  <c r="AD58" i="43"/>
  <c r="AC58" i="43"/>
  <c r="AB58" i="43"/>
  <c r="AA58" i="43"/>
  <c r="Z58" i="43"/>
  <c r="Y58" i="43"/>
  <c r="X58" i="43"/>
  <c r="W58" i="43"/>
  <c r="V58" i="43"/>
  <c r="U58" i="43"/>
  <c r="T58" i="43"/>
  <c r="S58" i="43"/>
  <c r="R58" i="43"/>
  <c r="Q58" i="43"/>
  <c r="P58" i="43"/>
  <c r="O58" i="43"/>
  <c r="N58" i="43"/>
  <c r="M58" i="43"/>
  <c r="L58" i="43"/>
  <c r="K58" i="43"/>
  <c r="J58" i="43"/>
  <c r="I58" i="43"/>
  <c r="H58" i="43"/>
  <c r="C58" i="43"/>
  <c r="D58" i="43" s="1"/>
  <c r="BC57" i="43"/>
  <c r="BB57" i="43"/>
  <c r="BA57" i="43"/>
  <c r="AZ57" i="43"/>
  <c r="AY57" i="43"/>
  <c r="AX57" i="43"/>
  <c r="AW57" i="43"/>
  <c r="AV57" i="43"/>
  <c r="AU57" i="43"/>
  <c r="AT57" i="43"/>
  <c r="AS57" i="43"/>
  <c r="AR57" i="43"/>
  <c r="AQ57" i="43"/>
  <c r="AP57" i="43"/>
  <c r="AO57" i="43"/>
  <c r="AN57" i="43"/>
  <c r="AM57" i="43"/>
  <c r="AL57" i="43"/>
  <c r="AK57" i="43"/>
  <c r="AJ57" i="43"/>
  <c r="AI57" i="43"/>
  <c r="AH57" i="43"/>
  <c r="AG57" i="43"/>
  <c r="AF57" i="43"/>
  <c r="AE57" i="43"/>
  <c r="AD57" i="43"/>
  <c r="AC57" i="43"/>
  <c r="AB57" i="43"/>
  <c r="AA57" i="43"/>
  <c r="Z57" i="43"/>
  <c r="Y57" i="43"/>
  <c r="X57" i="43"/>
  <c r="W57" i="43"/>
  <c r="V57" i="43"/>
  <c r="U57" i="43"/>
  <c r="T57" i="43"/>
  <c r="S57" i="43"/>
  <c r="R57" i="43"/>
  <c r="Q57" i="43"/>
  <c r="P57" i="43"/>
  <c r="O57" i="43"/>
  <c r="N57" i="43"/>
  <c r="M57" i="43"/>
  <c r="L57" i="43"/>
  <c r="K57" i="43"/>
  <c r="J57" i="43"/>
  <c r="I57" i="43"/>
  <c r="H57" i="43"/>
  <c r="C57" i="43"/>
  <c r="D57" i="43" s="1"/>
  <c r="BC56" i="43"/>
  <c r="BB56" i="43"/>
  <c r="BA56" i="43"/>
  <c r="AZ56" i="43"/>
  <c r="AY56" i="43"/>
  <c r="AX56" i="43"/>
  <c r="AW56" i="43"/>
  <c r="AV56" i="43"/>
  <c r="AU56" i="43"/>
  <c r="AT56" i="43"/>
  <c r="AS56" i="43"/>
  <c r="AR56" i="43"/>
  <c r="AQ56" i="43"/>
  <c r="AP56" i="43"/>
  <c r="AO56" i="43"/>
  <c r="AN56" i="43"/>
  <c r="AM56" i="43"/>
  <c r="AL56" i="43"/>
  <c r="AK56" i="43"/>
  <c r="AJ56" i="43"/>
  <c r="AI56" i="43"/>
  <c r="AH56" i="43"/>
  <c r="AG56" i="43"/>
  <c r="AF56" i="43"/>
  <c r="AE56" i="43"/>
  <c r="AD56" i="43"/>
  <c r="AC56" i="43"/>
  <c r="AB56" i="43"/>
  <c r="AA56" i="43"/>
  <c r="Z56" i="43"/>
  <c r="Y56" i="43"/>
  <c r="X56" i="43"/>
  <c r="W56" i="43"/>
  <c r="V56" i="43"/>
  <c r="U56" i="43"/>
  <c r="T56" i="43"/>
  <c r="S56" i="43"/>
  <c r="R56" i="43"/>
  <c r="Q56" i="43"/>
  <c r="P56" i="43"/>
  <c r="O56" i="43"/>
  <c r="N56" i="43"/>
  <c r="M56" i="43"/>
  <c r="L56" i="43"/>
  <c r="K56" i="43"/>
  <c r="J56" i="43"/>
  <c r="I56" i="43"/>
  <c r="H56" i="43"/>
  <c r="C56" i="43"/>
  <c r="D56" i="43" s="1"/>
  <c r="BC55" i="43"/>
  <c r="BB55" i="43"/>
  <c r="BA55" i="43"/>
  <c r="AZ55" i="43"/>
  <c r="AY55" i="43"/>
  <c r="AX55" i="43"/>
  <c r="AW55" i="43"/>
  <c r="AV55" i="43"/>
  <c r="AU55" i="43"/>
  <c r="AT55" i="43"/>
  <c r="AS55" i="43"/>
  <c r="AR55" i="43"/>
  <c r="AQ55" i="43"/>
  <c r="AP55" i="43"/>
  <c r="AO55" i="43"/>
  <c r="AN55" i="43"/>
  <c r="AM55" i="43"/>
  <c r="AL55" i="43"/>
  <c r="AK55" i="43"/>
  <c r="AJ55" i="43"/>
  <c r="AI55" i="43"/>
  <c r="AH55" i="43"/>
  <c r="AG55" i="43"/>
  <c r="AF55" i="43"/>
  <c r="AE55" i="43"/>
  <c r="AD55" i="43"/>
  <c r="AC55" i="43"/>
  <c r="AB55" i="43"/>
  <c r="AA55" i="43"/>
  <c r="Z55" i="43"/>
  <c r="Y55" i="43"/>
  <c r="X55" i="43"/>
  <c r="W55" i="43"/>
  <c r="V55" i="43"/>
  <c r="U55" i="43"/>
  <c r="T55" i="43"/>
  <c r="S55" i="43"/>
  <c r="R55" i="43"/>
  <c r="Q55" i="43"/>
  <c r="P55" i="43"/>
  <c r="O55" i="43"/>
  <c r="N55" i="43"/>
  <c r="M55" i="43"/>
  <c r="L55" i="43"/>
  <c r="K55" i="43"/>
  <c r="J55" i="43"/>
  <c r="I55" i="43"/>
  <c r="H55" i="43"/>
  <c r="C55" i="43"/>
  <c r="D55" i="43" s="1"/>
  <c r="BC54" i="43"/>
  <c r="BB54" i="43"/>
  <c r="BA54" i="43"/>
  <c r="AZ54" i="43"/>
  <c r="AY54" i="43"/>
  <c r="AX54" i="43"/>
  <c r="AW54" i="43"/>
  <c r="AV54" i="43"/>
  <c r="AU54" i="43"/>
  <c r="AT54" i="43"/>
  <c r="AS54" i="43"/>
  <c r="AR54" i="43"/>
  <c r="AQ54" i="43"/>
  <c r="AP54" i="43"/>
  <c r="AO54" i="43"/>
  <c r="AN54" i="43"/>
  <c r="AM54" i="43"/>
  <c r="AL54" i="43"/>
  <c r="AK54" i="43"/>
  <c r="AJ54" i="43"/>
  <c r="AI54" i="43"/>
  <c r="AH54" i="43"/>
  <c r="AG54" i="43"/>
  <c r="AF54" i="43"/>
  <c r="AE54" i="43"/>
  <c r="AD54" i="43"/>
  <c r="AC54" i="43"/>
  <c r="AB54" i="43"/>
  <c r="AA54" i="43"/>
  <c r="Z54" i="43"/>
  <c r="Y54" i="43"/>
  <c r="X54" i="43"/>
  <c r="W54" i="43"/>
  <c r="V54" i="43"/>
  <c r="U54" i="43"/>
  <c r="T54" i="43"/>
  <c r="S54" i="43"/>
  <c r="R54" i="43"/>
  <c r="Q54" i="43"/>
  <c r="P54" i="43"/>
  <c r="O54" i="43"/>
  <c r="N54" i="43"/>
  <c r="M54" i="43"/>
  <c r="L54" i="43"/>
  <c r="K54" i="43"/>
  <c r="J54" i="43"/>
  <c r="I54" i="43"/>
  <c r="H54" i="43"/>
  <c r="C54" i="43"/>
  <c r="D54" i="43" s="1"/>
  <c r="BC53" i="43"/>
  <c r="BB53" i="43"/>
  <c r="BA53" i="43"/>
  <c r="AZ53" i="43"/>
  <c r="AY53" i="43"/>
  <c r="AX53" i="43"/>
  <c r="AW53" i="43"/>
  <c r="AV53" i="43"/>
  <c r="AU53" i="43"/>
  <c r="AT53" i="43"/>
  <c r="AS53" i="43"/>
  <c r="AR53" i="43"/>
  <c r="AQ53" i="43"/>
  <c r="AP53" i="43"/>
  <c r="AO53" i="43"/>
  <c r="AN53" i="43"/>
  <c r="AM53" i="43"/>
  <c r="AL53" i="43"/>
  <c r="AK53" i="43"/>
  <c r="AJ53" i="43"/>
  <c r="AI53" i="43"/>
  <c r="AH53" i="43"/>
  <c r="AG53" i="43"/>
  <c r="AF53" i="43"/>
  <c r="AE53" i="43"/>
  <c r="AD53" i="43"/>
  <c r="AC53" i="43"/>
  <c r="AB53" i="43"/>
  <c r="AA53" i="43"/>
  <c r="Z53" i="43"/>
  <c r="Y53" i="43"/>
  <c r="X53" i="43"/>
  <c r="W53" i="43"/>
  <c r="V53" i="43"/>
  <c r="U53" i="43"/>
  <c r="T53" i="43"/>
  <c r="S53" i="43"/>
  <c r="R53" i="43"/>
  <c r="Q53" i="43"/>
  <c r="P53" i="43"/>
  <c r="O53" i="43"/>
  <c r="N53" i="43"/>
  <c r="M53" i="43"/>
  <c r="L53" i="43"/>
  <c r="K53" i="43"/>
  <c r="J53" i="43"/>
  <c r="I53" i="43"/>
  <c r="H53" i="43"/>
  <c r="C53" i="43"/>
  <c r="D53" i="43" s="1"/>
  <c r="BC52" i="43"/>
  <c r="BB52" i="43"/>
  <c r="BA52" i="43"/>
  <c r="AZ52" i="43"/>
  <c r="AY52" i="43"/>
  <c r="AX52" i="43"/>
  <c r="AW52" i="43"/>
  <c r="AV52" i="43"/>
  <c r="AU52" i="43"/>
  <c r="AT52" i="43"/>
  <c r="AS52" i="43"/>
  <c r="AR52" i="43"/>
  <c r="AQ52" i="43"/>
  <c r="AP52" i="43"/>
  <c r="AO52" i="43"/>
  <c r="AN52" i="43"/>
  <c r="AM52" i="43"/>
  <c r="AL52" i="43"/>
  <c r="AK52" i="43"/>
  <c r="AJ52" i="43"/>
  <c r="AI52" i="43"/>
  <c r="AH52" i="43"/>
  <c r="AG52" i="43"/>
  <c r="AF52" i="43"/>
  <c r="AE52" i="43"/>
  <c r="AD52" i="43"/>
  <c r="AC52" i="43"/>
  <c r="AB52" i="43"/>
  <c r="AA52" i="43"/>
  <c r="Z52" i="43"/>
  <c r="Y52" i="43"/>
  <c r="X52" i="43"/>
  <c r="W52" i="43"/>
  <c r="V52" i="43"/>
  <c r="U52" i="43"/>
  <c r="T52" i="43"/>
  <c r="S52" i="43"/>
  <c r="R52" i="43"/>
  <c r="Q52" i="43"/>
  <c r="P52" i="43"/>
  <c r="O52" i="43"/>
  <c r="N52" i="43"/>
  <c r="M52" i="43"/>
  <c r="L52" i="43"/>
  <c r="K52" i="43"/>
  <c r="J52" i="43"/>
  <c r="I52" i="43"/>
  <c r="H52" i="43"/>
  <c r="C52" i="43"/>
  <c r="D52" i="43" s="1"/>
  <c r="BC51" i="43"/>
  <c r="BB51" i="43"/>
  <c r="BA51" i="43"/>
  <c r="AZ51" i="43"/>
  <c r="AY51" i="43"/>
  <c r="AX51" i="43"/>
  <c r="AW51" i="43"/>
  <c r="AV51" i="43"/>
  <c r="AU51" i="43"/>
  <c r="AT51" i="43"/>
  <c r="AS51" i="43"/>
  <c r="AR51" i="43"/>
  <c r="AQ51" i="43"/>
  <c r="AP51" i="43"/>
  <c r="AO51" i="43"/>
  <c r="AN51" i="43"/>
  <c r="AM51" i="43"/>
  <c r="AL51" i="43"/>
  <c r="AK51" i="43"/>
  <c r="AJ51" i="43"/>
  <c r="AI51" i="43"/>
  <c r="AH51" i="43"/>
  <c r="AG51" i="43"/>
  <c r="AF51" i="43"/>
  <c r="AE51" i="43"/>
  <c r="AD51" i="43"/>
  <c r="AC51" i="43"/>
  <c r="AB51" i="43"/>
  <c r="AA51" i="43"/>
  <c r="Z51" i="43"/>
  <c r="Y51" i="43"/>
  <c r="X51" i="43"/>
  <c r="W51" i="43"/>
  <c r="V51" i="43"/>
  <c r="U51" i="43"/>
  <c r="T51" i="43"/>
  <c r="S51" i="43"/>
  <c r="R51" i="43"/>
  <c r="Q51" i="43"/>
  <c r="P51" i="43"/>
  <c r="O51" i="43"/>
  <c r="N51" i="43"/>
  <c r="M51" i="43"/>
  <c r="L51" i="43"/>
  <c r="K51" i="43"/>
  <c r="J51" i="43"/>
  <c r="I51" i="43"/>
  <c r="H51" i="43"/>
  <c r="C51" i="43"/>
  <c r="D51" i="43" s="1"/>
  <c r="BC50" i="43"/>
  <c r="BB50" i="43"/>
  <c r="BA50" i="43"/>
  <c r="AZ50" i="43"/>
  <c r="AY50" i="43"/>
  <c r="AX50" i="43"/>
  <c r="AW50" i="43"/>
  <c r="AV50" i="43"/>
  <c r="AU50" i="43"/>
  <c r="AT50" i="43"/>
  <c r="AS50" i="43"/>
  <c r="AR50" i="43"/>
  <c r="AQ50" i="43"/>
  <c r="AP50" i="43"/>
  <c r="AO50" i="43"/>
  <c r="AN50" i="43"/>
  <c r="AM50" i="43"/>
  <c r="AL50" i="43"/>
  <c r="AK50" i="43"/>
  <c r="AJ50" i="43"/>
  <c r="AI50" i="43"/>
  <c r="AH50" i="43"/>
  <c r="AG50" i="43"/>
  <c r="AF50" i="43"/>
  <c r="AE50" i="43"/>
  <c r="AD50" i="43"/>
  <c r="AC50" i="43"/>
  <c r="AB50" i="43"/>
  <c r="AA50" i="43"/>
  <c r="Z50" i="43"/>
  <c r="Y50" i="43"/>
  <c r="X50" i="43"/>
  <c r="W50" i="43"/>
  <c r="V50" i="43"/>
  <c r="U50" i="43"/>
  <c r="T50" i="43"/>
  <c r="S50" i="43"/>
  <c r="R50" i="43"/>
  <c r="Q50" i="43"/>
  <c r="P50" i="43"/>
  <c r="O50" i="43"/>
  <c r="N50" i="43"/>
  <c r="M50" i="43"/>
  <c r="L50" i="43"/>
  <c r="K50" i="43"/>
  <c r="J50" i="43"/>
  <c r="I50" i="43"/>
  <c r="H50" i="43"/>
  <c r="C50" i="43"/>
  <c r="D50" i="43" s="1"/>
  <c r="BC49" i="43"/>
  <c r="BB49" i="43"/>
  <c r="BA49" i="43"/>
  <c r="AZ49" i="43"/>
  <c r="AY49" i="43"/>
  <c r="AX49" i="43"/>
  <c r="AW49" i="43"/>
  <c r="AV49" i="43"/>
  <c r="AU49" i="43"/>
  <c r="AT49" i="43"/>
  <c r="AS49" i="43"/>
  <c r="AR49" i="43"/>
  <c r="AQ49" i="43"/>
  <c r="AP49" i="43"/>
  <c r="AO49" i="43"/>
  <c r="AN49" i="43"/>
  <c r="AM49" i="43"/>
  <c r="AL49" i="43"/>
  <c r="AK49" i="43"/>
  <c r="AJ49" i="43"/>
  <c r="AI49" i="43"/>
  <c r="AH49" i="43"/>
  <c r="AG49" i="43"/>
  <c r="AF49" i="43"/>
  <c r="AE49" i="43"/>
  <c r="AD49" i="43"/>
  <c r="AC49" i="43"/>
  <c r="AB49" i="43"/>
  <c r="AA49" i="43"/>
  <c r="Z49" i="43"/>
  <c r="Y49" i="43"/>
  <c r="X49" i="43"/>
  <c r="W49" i="43"/>
  <c r="V49" i="43"/>
  <c r="U49" i="43"/>
  <c r="T49" i="43"/>
  <c r="S49" i="43"/>
  <c r="R49" i="43"/>
  <c r="Q49" i="43"/>
  <c r="P49" i="43"/>
  <c r="O49" i="43"/>
  <c r="N49" i="43"/>
  <c r="M49" i="43"/>
  <c r="L49" i="43"/>
  <c r="K49" i="43"/>
  <c r="J49" i="43"/>
  <c r="I49" i="43"/>
  <c r="H49" i="43"/>
  <c r="C49" i="43"/>
  <c r="D49" i="43" s="1"/>
  <c r="BC48" i="43"/>
  <c r="BB48" i="43"/>
  <c r="BA48" i="43"/>
  <c r="AZ48" i="43"/>
  <c r="AY48" i="43"/>
  <c r="AX48" i="43"/>
  <c r="AW48" i="43"/>
  <c r="AV48" i="43"/>
  <c r="AU48" i="43"/>
  <c r="AT48" i="43"/>
  <c r="AS48" i="43"/>
  <c r="AR48" i="43"/>
  <c r="AQ48" i="43"/>
  <c r="AP48" i="43"/>
  <c r="AO48" i="43"/>
  <c r="AN48" i="43"/>
  <c r="AM48" i="43"/>
  <c r="AL48" i="43"/>
  <c r="AK48" i="43"/>
  <c r="AJ48" i="43"/>
  <c r="AI48" i="43"/>
  <c r="AH48" i="43"/>
  <c r="AG48" i="43"/>
  <c r="AF48" i="43"/>
  <c r="AE48" i="43"/>
  <c r="AD48" i="43"/>
  <c r="AC48" i="43"/>
  <c r="AB48" i="43"/>
  <c r="AA48" i="43"/>
  <c r="Z48" i="43"/>
  <c r="Y48" i="43"/>
  <c r="X48" i="43"/>
  <c r="W48" i="43"/>
  <c r="V48" i="43"/>
  <c r="U48" i="43"/>
  <c r="T48" i="43"/>
  <c r="S48" i="43"/>
  <c r="R48" i="43"/>
  <c r="Q48" i="43"/>
  <c r="P48" i="43"/>
  <c r="O48" i="43"/>
  <c r="N48" i="43"/>
  <c r="M48" i="43"/>
  <c r="L48" i="43"/>
  <c r="K48" i="43"/>
  <c r="J48" i="43"/>
  <c r="I48" i="43"/>
  <c r="H48" i="43"/>
  <c r="C48" i="43"/>
  <c r="D48" i="43" s="1"/>
  <c r="BC47" i="43"/>
  <c r="BB47" i="43"/>
  <c r="BA47" i="43"/>
  <c r="AZ47" i="43"/>
  <c r="AY47" i="43"/>
  <c r="AX47" i="43"/>
  <c r="AW47" i="43"/>
  <c r="AV47" i="43"/>
  <c r="AU47" i="43"/>
  <c r="AT47" i="43"/>
  <c r="AS47" i="43"/>
  <c r="AR47" i="43"/>
  <c r="AQ47" i="43"/>
  <c r="AP47" i="43"/>
  <c r="AO47" i="43"/>
  <c r="AN47" i="43"/>
  <c r="AM47" i="43"/>
  <c r="AL47" i="43"/>
  <c r="AK47" i="43"/>
  <c r="AJ47" i="43"/>
  <c r="AI47" i="43"/>
  <c r="AH47" i="43"/>
  <c r="AG47" i="43"/>
  <c r="AF47" i="43"/>
  <c r="AE47" i="43"/>
  <c r="AD47" i="43"/>
  <c r="AC47" i="43"/>
  <c r="AB47" i="43"/>
  <c r="AA47" i="43"/>
  <c r="Z47" i="43"/>
  <c r="Y47" i="43"/>
  <c r="X47" i="43"/>
  <c r="W47" i="43"/>
  <c r="V47" i="43"/>
  <c r="U47" i="43"/>
  <c r="T47" i="43"/>
  <c r="S47" i="43"/>
  <c r="R47" i="43"/>
  <c r="Q47" i="43"/>
  <c r="P47" i="43"/>
  <c r="O47" i="43"/>
  <c r="N47" i="43"/>
  <c r="M47" i="43"/>
  <c r="L47" i="43"/>
  <c r="K47" i="43"/>
  <c r="J47" i="43"/>
  <c r="I47" i="43"/>
  <c r="H47" i="43"/>
  <c r="C47" i="43"/>
  <c r="D47" i="43" s="1"/>
  <c r="BC46" i="43"/>
  <c r="BB46" i="43"/>
  <c r="BA46" i="43"/>
  <c r="AZ46" i="43"/>
  <c r="AY46" i="43"/>
  <c r="AX46" i="43"/>
  <c r="AW46" i="43"/>
  <c r="AV46" i="43"/>
  <c r="AU46" i="43"/>
  <c r="AT46" i="43"/>
  <c r="AS46" i="43"/>
  <c r="AR46" i="43"/>
  <c r="AQ46" i="43"/>
  <c r="AP46" i="43"/>
  <c r="AO46" i="43"/>
  <c r="AN46" i="43"/>
  <c r="AM46" i="43"/>
  <c r="AL46" i="43"/>
  <c r="AK46" i="43"/>
  <c r="AJ46" i="43"/>
  <c r="AI46" i="43"/>
  <c r="AH46" i="43"/>
  <c r="AG46" i="43"/>
  <c r="AF46" i="43"/>
  <c r="AE46" i="43"/>
  <c r="AD46" i="43"/>
  <c r="AC46" i="43"/>
  <c r="AB46" i="43"/>
  <c r="AA46" i="43"/>
  <c r="Z46" i="43"/>
  <c r="Y46" i="43"/>
  <c r="X46" i="43"/>
  <c r="W46" i="43"/>
  <c r="V46" i="43"/>
  <c r="U46" i="43"/>
  <c r="T46" i="43"/>
  <c r="S46" i="43"/>
  <c r="R46" i="43"/>
  <c r="Q46" i="43"/>
  <c r="P46" i="43"/>
  <c r="O46" i="43"/>
  <c r="N46" i="43"/>
  <c r="M46" i="43"/>
  <c r="L46" i="43"/>
  <c r="K46" i="43"/>
  <c r="J46" i="43"/>
  <c r="I46" i="43"/>
  <c r="H46" i="43"/>
  <c r="C46" i="43"/>
  <c r="D46" i="43" s="1"/>
  <c r="BC45" i="43"/>
  <c r="BB45" i="43"/>
  <c r="BA45" i="43"/>
  <c r="AZ45" i="43"/>
  <c r="AY45" i="43"/>
  <c r="AX45" i="43"/>
  <c r="AW45" i="43"/>
  <c r="AV45" i="43"/>
  <c r="AU45" i="43"/>
  <c r="AT45" i="43"/>
  <c r="AS45" i="43"/>
  <c r="AR45" i="43"/>
  <c r="AQ45" i="43"/>
  <c r="AP45" i="43"/>
  <c r="AO45" i="43"/>
  <c r="AN45" i="43"/>
  <c r="AM45" i="43"/>
  <c r="AL45" i="43"/>
  <c r="AK45" i="43"/>
  <c r="AJ45" i="43"/>
  <c r="AI45" i="43"/>
  <c r="AH45" i="43"/>
  <c r="AG45" i="43"/>
  <c r="AF45" i="43"/>
  <c r="AE45" i="43"/>
  <c r="AD45" i="43"/>
  <c r="AC45" i="43"/>
  <c r="AB45" i="43"/>
  <c r="AA45" i="43"/>
  <c r="Z45" i="43"/>
  <c r="Y45" i="43"/>
  <c r="X45" i="43"/>
  <c r="W45" i="43"/>
  <c r="V45" i="43"/>
  <c r="U45" i="43"/>
  <c r="T45" i="43"/>
  <c r="S45" i="43"/>
  <c r="R45" i="43"/>
  <c r="Q45" i="43"/>
  <c r="P45" i="43"/>
  <c r="O45" i="43"/>
  <c r="N45" i="43"/>
  <c r="M45" i="43"/>
  <c r="L45" i="43"/>
  <c r="K45" i="43"/>
  <c r="J45" i="43"/>
  <c r="I45" i="43"/>
  <c r="H45" i="43"/>
  <c r="C45" i="43"/>
  <c r="D45" i="43" s="1"/>
  <c r="BC44" i="43"/>
  <c r="BB44" i="43"/>
  <c r="BA44" i="43"/>
  <c r="AZ44" i="43"/>
  <c r="AY44" i="43"/>
  <c r="AX44" i="43"/>
  <c r="AW44" i="43"/>
  <c r="AV44" i="43"/>
  <c r="AU44" i="43"/>
  <c r="AT44" i="43"/>
  <c r="AS44" i="43"/>
  <c r="AR44" i="43"/>
  <c r="AQ44" i="43"/>
  <c r="AP44" i="43"/>
  <c r="AO44" i="43"/>
  <c r="AN44" i="43"/>
  <c r="AM44" i="43"/>
  <c r="AL44" i="43"/>
  <c r="AK44" i="43"/>
  <c r="AJ44" i="43"/>
  <c r="AI44" i="43"/>
  <c r="AH44" i="43"/>
  <c r="AG44" i="43"/>
  <c r="AF44" i="43"/>
  <c r="AE44" i="43"/>
  <c r="AD44" i="43"/>
  <c r="AC44" i="43"/>
  <c r="AB44" i="43"/>
  <c r="AA44" i="43"/>
  <c r="Z44" i="43"/>
  <c r="Y44" i="43"/>
  <c r="X44" i="43"/>
  <c r="W44" i="43"/>
  <c r="V44" i="43"/>
  <c r="U44" i="43"/>
  <c r="T44" i="43"/>
  <c r="S44" i="43"/>
  <c r="R44" i="43"/>
  <c r="Q44" i="43"/>
  <c r="P44" i="43"/>
  <c r="O44" i="43"/>
  <c r="N44" i="43"/>
  <c r="M44" i="43"/>
  <c r="L44" i="43"/>
  <c r="K44" i="43"/>
  <c r="J44" i="43"/>
  <c r="I44" i="43"/>
  <c r="H44" i="43"/>
  <c r="C44" i="43"/>
  <c r="D44" i="43" s="1"/>
  <c r="BC43" i="43"/>
  <c r="BB43" i="43"/>
  <c r="BA43" i="43"/>
  <c r="AZ43" i="43"/>
  <c r="AY43" i="43"/>
  <c r="AX43" i="43"/>
  <c r="AW43" i="43"/>
  <c r="AV43" i="43"/>
  <c r="AU43" i="43"/>
  <c r="AT43" i="43"/>
  <c r="AS43" i="43"/>
  <c r="AR43" i="43"/>
  <c r="AQ43" i="43"/>
  <c r="AP43" i="43"/>
  <c r="AO43" i="43"/>
  <c r="AN43" i="43"/>
  <c r="AM43" i="43"/>
  <c r="AL43" i="43"/>
  <c r="AK43" i="43"/>
  <c r="AJ43" i="43"/>
  <c r="AI43" i="43"/>
  <c r="AH43" i="43"/>
  <c r="AG43" i="43"/>
  <c r="AF43" i="43"/>
  <c r="AE43" i="43"/>
  <c r="AD43" i="43"/>
  <c r="AC43" i="43"/>
  <c r="AB43" i="43"/>
  <c r="AA43" i="43"/>
  <c r="Z43" i="43"/>
  <c r="Y43" i="43"/>
  <c r="X43" i="43"/>
  <c r="W43" i="43"/>
  <c r="V43" i="43"/>
  <c r="U43" i="43"/>
  <c r="T43" i="43"/>
  <c r="S43" i="43"/>
  <c r="R43" i="43"/>
  <c r="Q43" i="43"/>
  <c r="P43" i="43"/>
  <c r="O43" i="43"/>
  <c r="N43" i="43"/>
  <c r="M43" i="43"/>
  <c r="L43" i="43"/>
  <c r="K43" i="43"/>
  <c r="J43" i="43"/>
  <c r="I43" i="43"/>
  <c r="H43" i="43"/>
  <c r="C43" i="43"/>
  <c r="D43" i="43" s="1"/>
  <c r="BC42" i="43"/>
  <c r="BB42" i="43"/>
  <c r="BA42" i="43"/>
  <c r="AZ42" i="43"/>
  <c r="AY42" i="43"/>
  <c r="AX42" i="43"/>
  <c r="AW42" i="43"/>
  <c r="AV42" i="43"/>
  <c r="AU42" i="43"/>
  <c r="AT42" i="43"/>
  <c r="AS42" i="43"/>
  <c r="AR42" i="43"/>
  <c r="AQ42" i="43"/>
  <c r="AP42" i="43"/>
  <c r="AO42" i="43"/>
  <c r="AN42" i="43"/>
  <c r="AM42" i="43"/>
  <c r="AL42" i="43"/>
  <c r="AK42" i="43"/>
  <c r="AJ42" i="43"/>
  <c r="AI42" i="43"/>
  <c r="AH42" i="43"/>
  <c r="AG42" i="43"/>
  <c r="AF42" i="43"/>
  <c r="AE42" i="43"/>
  <c r="AD42" i="43"/>
  <c r="AC42" i="43"/>
  <c r="AB42" i="43"/>
  <c r="AA42" i="43"/>
  <c r="Z42" i="43"/>
  <c r="Y42" i="43"/>
  <c r="X42" i="43"/>
  <c r="W42" i="43"/>
  <c r="V42" i="43"/>
  <c r="U42" i="43"/>
  <c r="T42" i="43"/>
  <c r="S42" i="43"/>
  <c r="R42" i="43"/>
  <c r="Q42" i="43"/>
  <c r="P42" i="43"/>
  <c r="O42" i="43"/>
  <c r="N42" i="43"/>
  <c r="M42" i="43"/>
  <c r="L42" i="43"/>
  <c r="K42" i="43"/>
  <c r="J42" i="43"/>
  <c r="I42" i="43"/>
  <c r="H42" i="43"/>
  <c r="C42" i="43"/>
  <c r="D42" i="43" s="1"/>
  <c r="BC41" i="43"/>
  <c r="BB41" i="43"/>
  <c r="BA41" i="43"/>
  <c r="AZ41" i="43"/>
  <c r="AY41" i="43"/>
  <c r="AX41" i="43"/>
  <c r="AW41" i="43"/>
  <c r="AV41" i="43"/>
  <c r="AU41" i="43"/>
  <c r="AT41" i="43"/>
  <c r="AS41" i="43"/>
  <c r="AR41" i="43"/>
  <c r="AQ41" i="43"/>
  <c r="AP41" i="43"/>
  <c r="AO41" i="43"/>
  <c r="AN41" i="43"/>
  <c r="AM41" i="43"/>
  <c r="AL41" i="43"/>
  <c r="AK41" i="43"/>
  <c r="AJ41" i="43"/>
  <c r="AI41" i="43"/>
  <c r="AH41" i="43"/>
  <c r="AG41" i="43"/>
  <c r="AF41" i="43"/>
  <c r="AE41" i="43"/>
  <c r="AD41" i="43"/>
  <c r="AC41" i="43"/>
  <c r="AB41" i="43"/>
  <c r="AA41" i="43"/>
  <c r="Z41" i="43"/>
  <c r="Y41" i="43"/>
  <c r="X41" i="43"/>
  <c r="W41" i="43"/>
  <c r="V41" i="43"/>
  <c r="U41" i="43"/>
  <c r="T41" i="43"/>
  <c r="S41" i="43"/>
  <c r="R41" i="43"/>
  <c r="Q41" i="43"/>
  <c r="P41" i="43"/>
  <c r="O41" i="43"/>
  <c r="N41" i="43"/>
  <c r="M41" i="43"/>
  <c r="L41" i="43"/>
  <c r="K41" i="43"/>
  <c r="J41" i="43"/>
  <c r="I41" i="43"/>
  <c r="H41" i="43"/>
  <c r="C41" i="43"/>
  <c r="D41" i="43" s="1"/>
  <c r="BC40" i="43"/>
  <c r="BB40" i="43"/>
  <c r="BA40" i="43"/>
  <c r="AZ40" i="43"/>
  <c r="AY40" i="43"/>
  <c r="AX40" i="43"/>
  <c r="AW40" i="43"/>
  <c r="AV40" i="43"/>
  <c r="AU40" i="43"/>
  <c r="AT40" i="43"/>
  <c r="AS40" i="43"/>
  <c r="AR40" i="43"/>
  <c r="AQ40" i="43"/>
  <c r="AP40" i="43"/>
  <c r="AO40" i="43"/>
  <c r="AN40" i="43"/>
  <c r="AM40" i="43"/>
  <c r="AL40" i="43"/>
  <c r="AK40" i="43"/>
  <c r="AJ40" i="43"/>
  <c r="AI40" i="43"/>
  <c r="AH40" i="43"/>
  <c r="AG40" i="43"/>
  <c r="AF40" i="43"/>
  <c r="AE40" i="43"/>
  <c r="AD40" i="43"/>
  <c r="AC40" i="43"/>
  <c r="AB40" i="43"/>
  <c r="AA40" i="43"/>
  <c r="Z40" i="43"/>
  <c r="Y40" i="43"/>
  <c r="X40" i="43"/>
  <c r="W40" i="43"/>
  <c r="V40" i="43"/>
  <c r="U40" i="43"/>
  <c r="T40" i="43"/>
  <c r="S40" i="43"/>
  <c r="R40" i="43"/>
  <c r="Q40" i="43"/>
  <c r="P40" i="43"/>
  <c r="O40" i="43"/>
  <c r="N40" i="43"/>
  <c r="M40" i="43"/>
  <c r="L40" i="43"/>
  <c r="K40" i="43"/>
  <c r="J40" i="43"/>
  <c r="I40" i="43"/>
  <c r="H40" i="43"/>
  <c r="C40" i="43"/>
  <c r="D40" i="43" s="1"/>
  <c r="BC39" i="43"/>
  <c r="BB39" i="43"/>
  <c r="BA39" i="43"/>
  <c r="AZ39" i="43"/>
  <c r="AY39" i="43"/>
  <c r="AX39" i="43"/>
  <c r="AW39" i="43"/>
  <c r="AV39" i="43"/>
  <c r="AU39" i="43"/>
  <c r="AT39" i="43"/>
  <c r="AS39" i="43"/>
  <c r="AR39" i="43"/>
  <c r="AQ39" i="43"/>
  <c r="AP39" i="43"/>
  <c r="AO39" i="43"/>
  <c r="AN39" i="43"/>
  <c r="AM39" i="43"/>
  <c r="AL39" i="43"/>
  <c r="AK39" i="43"/>
  <c r="AJ39" i="43"/>
  <c r="AI39" i="43"/>
  <c r="AH39" i="43"/>
  <c r="AG39" i="43"/>
  <c r="AF39" i="43"/>
  <c r="AE39" i="43"/>
  <c r="AD39" i="43"/>
  <c r="AC39" i="43"/>
  <c r="AB39" i="43"/>
  <c r="AA39" i="43"/>
  <c r="Z39" i="43"/>
  <c r="Y39" i="43"/>
  <c r="X39" i="43"/>
  <c r="W39" i="43"/>
  <c r="V39" i="43"/>
  <c r="U39" i="43"/>
  <c r="T39" i="43"/>
  <c r="S39" i="43"/>
  <c r="R39" i="43"/>
  <c r="Q39" i="43"/>
  <c r="P39" i="43"/>
  <c r="O39" i="43"/>
  <c r="N39" i="43"/>
  <c r="M39" i="43"/>
  <c r="L39" i="43"/>
  <c r="K39" i="43"/>
  <c r="J39" i="43"/>
  <c r="I39" i="43"/>
  <c r="H39" i="43"/>
  <c r="C39" i="43"/>
  <c r="D39" i="43" s="1"/>
  <c r="BC38" i="43"/>
  <c r="BB38" i="43"/>
  <c r="BA38" i="43"/>
  <c r="AZ38" i="43"/>
  <c r="AY38" i="43"/>
  <c r="AX38" i="43"/>
  <c r="AW38" i="43"/>
  <c r="AV38" i="43"/>
  <c r="AU38" i="43"/>
  <c r="AT38" i="43"/>
  <c r="AS38" i="43"/>
  <c r="AR38" i="43"/>
  <c r="AQ38" i="43"/>
  <c r="AP38" i="43"/>
  <c r="AO38" i="43"/>
  <c r="AN38" i="43"/>
  <c r="AM38" i="43"/>
  <c r="AL38" i="43"/>
  <c r="AK38" i="43"/>
  <c r="AJ38" i="43"/>
  <c r="AI38" i="43"/>
  <c r="AH38" i="43"/>
  <c r="AG38" i="43"/>
  <c r="AF38" i="43"/>
  <c r="AE38" i="43"/>
  <c r="AD38" i="43"/>
  <c r="AC38" i="43"/>
  <c r="AB38" i="43"/>
  <c r="AA38" i="43"/>
  <c r="Z38" i="43"/>
  <c r="Y38" i="43"/>
  <c r="X38" i="43"/>
  <c r="W38" i="43"/>
  <c r="V38" i="43"/>
  <c r="U38" i="43"/>
  <c r="T38" i="43"/>
  <c r="S38" i="43"/>
  <c r="R38" i="43"/>
  <c r="Q38" i="43"/>
  <c r="P38" i="43"/>
  <c r="O38" i="43"/>
  <c r="N38" i="43"/>
  <c r="M38" i="43"/>
  <c r="L38" i="43"/>
  <c r="K38" i="43"/>
  <c r="J38" i="43"/>
  <c r="I38" i="43"/>
  <c r="H38" i="43"/>
  <c r="C38" i="43"/>
  <c r="D38" i="43" s="1"/>
  <c r="BC37" i="43"/>
  <c r="BB37" i="43"/>
  <c r="BA37" i="43"/>
  <c r="AZ37" i="43"/>
  <c r="AY37" i="43"/>
  <c r="AX37" i="43"/>
  <c r="AW37" i="43"/>
  <c r="AV37" i="43"/>
  <c r="AU37" i="43"/>
  <c r="AT37" i="43"/>
  <c r="AS37" i="43"/>
  <c r="AR37" i="43"/>
  <c r="AQ37" i="43"/>
  <c r="AP37" i="43"/>
  <c r="AO37" i="43"/>
  <c r="AN37" i="43"/>
  <c r="AM37" i="43"/>
  <c r="AL37" i="43"/>
  <c r="AK37" i="43"/>
  <c r="AJ37" i="43"/>
  <c r="AI37" i="43"/>
  <c r="AH37" i="43"/>
  <c r="AG37" i="43"/>
  <c r="AF37" i="43"/>
  <c r="AE37" i="43"/>
  <c r="AD37" i="43"/>
  <c r="AC37" i="43"/>
  <c r="AB37" i="43"/>
  <c r="AA37" i="43"/>
  <c r="Z37" i="43"/>
  <c r="Y37" i="43"/>
  <c r="X37" i="43"/>
  <c r="W37" i="43"/>
  <c r="V37" i="43"/>
  <c r="U37" i="43"/>
  <c r="T37" i="43"/>
  <c r="S37" i="43"/>
  <c r="R37" i="43"/>
  <c r="Q37" i="43"/>
  <c r="P37" i="43"/>
  <c r="O37" i="43"/>
  <c r="N37" i="43"/>
  <c r="M37" i="43"/>
  <c r="L37" i="43"/>
  <c r="K37" i="43"/>
  <c r="J37" i="43"/>
  <c r="I37" i="43"/>
  <c r="H37" i="43"/>
  <c r="C37" i="43"/>
  <c r="D37" i="43" s="1"/>
  <c r="BC36" i="43"/>
  <c r="BB36" i="43"/>
  <c r="BA36" i="43"/>
  <c r="AZ36" i="43"/>
  <c r="AY36" i="43"/>
  <c r="AX36" i="43"/>
  <c r="AW36" i="43"/>
  <c r="AV36" i="43"/>
  <c r="AU36" i="43"/>
  <c r="AT36" i="43"/>
  <c r="AS36" i="43"/>
  <c r="AR36" i="43"/>
  <c r="AQ36" i="43"/>
  <c r="AP36" i="43"/>
  <c r="AO36" i="43"/>
  <c r="AN36" i="43"/>
  <c r="AM36" i="43"/>
  <c r="AL36" i="43"/>
  <c r="AK36" i="43"/>
  <c r="AJ36" i="43"/>
  <c r="AI36" i="43"/>
  <c r="AH36" i="43"/>
  <c r="AG36" i="43"/>
  <c r="AF36" i="43"/>
  <c r="AE36" i="43"/>
  <c r="AD36" i="43"/>
  <c r="AC36" i="43"/>
  <c r="AB36" i="43"/>
  <c r="AA36" i="43"/>
  <c r="Z36" i="43"/>
  <c r="Y36" i="43"/>
  <c r="X36" i="43"/>
  <c r="W36" i="43"/>
  <c r="V36" i="43"/>
  <c r="U36" i="43"/>
  <c r="T36" i="43"/>
  <c r="S36" i="43"/>
  <c r="R36" i="43"/>
  <c r="Q36" i="43"/>
  <c r="P36" i="43"/>
  <c r="O36" i="43"/>
  <c r="N36" i="43"/>
  <c r="M36" i="43"/>
  <c r="L36" i="43"/>
  <c r="K36" i="43"/>
  <c r="J36" i="43"/>
  <c r="I36" i="43"/>
  <c r="H36" i="43"/>
  <c r="C36" i="43"/>
  <c r="D36" i="43" s="1"/>
  <c r="BC35" i="43"/>
  <c r="BB35" i="43"/>
  <c r="BA35" i="43"/>
  <c r="AZ35" i="43"/>
  <c r="AY35" i="43"/>
  <c r="AX35" i="43"/>
  <c r="AW35" i="43"/>
  <c r="AV35" i="43"/>
  <c r="AU35" i="43"/>
  <c r="AT35" i="43"/>
  <c r="AS35" i="43"/>
  <c r="AR35" i="43"/>
  <c r="AQ35" i="43"/>
  <c r="AP35" i="43"/>
  <c r="AO35" i="43"/>
  <c r="AN35" i="43"/>
  <c r="AM35" i="43"/>
  <c r="AL35" i="43"/>
  <c r="AK35" i="43"/>
  <c r="AJ35" i="43"/>
  <c r="AI35" i="43"/>
  <c r="AH35" i="43"/>
  <c r="AG35" i="43"/>
  <c r="AF35" i="43"/>
  <c r="AE35" i="43"/>
  <c r="AD35" i="43"/>
  <c r="AC35" i="43"/>
  <c r="AB35" i="43"/>
  <c r="AA35" i="43"/>
  <c r="Z35" i="43"/>
  <c r="Y35" i="43"/>
  <c r="X35" i="43"/>
  <c r="W35" i="43"/>
  <c r="V35" i="43"/>
  <c r="U35" i="43"/>
  <c r="T35" i="43"/>
  <c r="S35" i="43"/>
  <c r="R35" i="43"/>
  <c r="Q35" i="43"/>
  <c r="P35" i="43"/>
  <c r="O35" i="43"/>
  <c r="N35" i="43"/>
  <c r="M35" i="43"/>
  <c r="L35" i="43"/>
  <c r="K35" i="43"/>
  <c r="J35" i="43"/>
  <c r="I35" i="43"/>
  <c r="H35" i="43"/>
  <c r="C35" i="43"/>
  <c r="D35" i="43" s="1"/>
  <c r="BC34" i="43"/>
  <c r="BB34" i="43"/>
  <c r="BA34" i="43"/>
  <c r="AZ34" i="43"/>
  <c r="AY34" i="43"/>
  <c r="AX34" i="43"/>
  <c r="AW34" i="43"/>
  <c r="AV34" i="43"/>
  <c r="AU34" i="43"/>
  <c r="AT34" i="43"/>
  <c r="AS34" i="43"/>
  <c r="AR34" i="43"/>
  <c r="AQ34" i="43"/>
  <c r="AP34" i="43"/>
  <c r="AO34" i="43"/>
  <c r="AN34" i="43"/>
  <c r="AM34" i="43"/>
  <c r="AL34" i="43"/>
  <c r="AK34" i="43"/>
  <c r="AJ34" i="43"/>
  <c r="AI34" i="43"/>
  <c r="AH34" i="43"/>
  <c r="AG34" i="43"/>
  <c r="AF34" i="43"/>
  <c r="AE34" i="43"/>
  <c r="AD34" i="43"/>
  <c r="AC34" i="43"/>
  <c r="AB34" i="43"/>
  <c r="AA34" i="43"/>
  <c r="Z34" i="43"/>
  <c r="Y34" i="43"/>
  <c r="X34" i="43"/>
  <c r="W34" i="43"/>
  <c r="V34" i="43"/>
  <c r="U34" i="43"/>
  <c r="T34" i="43"/>
  <c r="S34" i="43"/>
  <c r="R34" i="43"/>
  <c r="Q34" i="43"/>
  <c r="P34" i="43"/>
  <c r="O34" i="43"/>
  <c r="N34" i="43"/>
  <c r="M34" i="43"/>
  <c r="L34" i="43"/>
  <c r="K34" i="43"/>
  <c r="J34" i="43"/>
  <c r="I34" i="43"/>
  <c r="H34" i="43"/>
  <c r="C34" i="43"/>
  <c r="D34" i="43" s="1"/>
  <c r="BC33" i="43"/>
  <c r="BB33" i="43"/>
  <c r="BA33" i="43"/>
  <c r="AZ33" i="43"/>
  <c r="AY33" i="43"/>
  <c r="AX33" i="43"/>
  <c r="AW33" i="43"/>
  <c r="AV33" i="43"/>
  <c r="AU33" i="43"/>
  <c r="AT33" i="43"/>
  <c r="AS33" i="43"/>
  <c r="AR33" i="43"/>
  <c r="AQ33" i="43"/>
  <c r="AP33" i="43"/>
  <c r="AO33" i="43"/>
  <c r="AN33" i="43"/>
  <c r="AM33" i="43"/>
  <c r="AL33" i="43"/>
  <c r="AK33" i="43"/>
  <c r="AJ33" i="43"/>
  <c r="AI33" i="43"/>
  <c r="AH33" i="43"/>
  <c r="AG33" i="43"/>
  <c r="AF33" i="43"/>
  <c r="AE33" i="43"/>
  <c r="AD33" i="43"/>
  <c r="AC33" i="43"/>
  <c r="AB33" i="43"/>
  <c r="AA33" i="43"/>
  <c r="Z33" i="43"/>
  <c r="Y33" i="43"/>
  <c r="X33" i="43"/>
  <c r="W33" i="43"/>
  <c r="V33" i="43"/>
  <c r="U33" i="43"/>
  <c r="T33" i="43"/>
  <c r="S33" i="43"/>
  <c r="R33" i="43"/>
  <c r="Q33" i="43"/>
  <c r="P33" i="43"/>
  <c r="O33" i="43"/>
  <c r="N33" i="43"/>
  <c r="M33" i="43"/>
  <c r="L33" i="43"/>
  <c r="K33" i="43"/>
  <c r="J33" i="43"/>
  <c r="I33" i="43"/>
  <c r="H33" i="43"/>
  <c r="C33" i="43"/>
  <c r="D33" i="43" s="1"/>
  <c r="BC32" i="43"/>
  <c r="BB32" i="43"/>
  <c r="BA32" i="43"/>
  <c r="AZ32" i="43"/>
  <c r="AY32" i="43"/>
  <c r="AX32" i="43"/>
  <c r="AW32" i="43"/>
  <c r="AV32" i="43"/>
  <c r="AU32" i="43"/>
  <c r="AT32" i="43"/>
  <c r="AS32" i="43"/>
  <c r="AR32" i="43"/>
  <c r="AQ32" i="43"/>
  <c r="AP32" i="43"/>
  <c r="AO32" i="43"/>
  <c r="AN32" i="43"/>
  <c r="AM32" i="43"/>
  <c r="AL32" i="43"/>
  <c r="AK32" i="43"/>
  <c r="AJ32" i="43"/>
  <c r="AI32" i="43"/>
  <c r="AH32" i="43"/>
  <c r="AG32" i="43"/>
  <c r="AF32" i="43"/>
  <c r="AE32" i="43"/>
  <c r="AD32" i="43"/>
  <c r="AC32" i="43"/>
  <c r="AB32" i="43"/>
  <c r="AA32" i="43"/>
  <c r="Z32" i="43"/>
  <c r="Y32" i="43"/>
  <c r="X32" i="43"/>
  <c r="W32" i="43"/>
  <c r="V32" i="43"/>
  <c r="U32" i="43"/>
  <c r="T32" i="43"/>
  <c r="S32" i="43"/>
  <c r="R32" i="43"/>
  <c r="Q32" i="43"/>
  <c r="P32" i="43"/>
  <c r="O32" i="43"/>
  <c r="N32" i="43"/>
  <c r="M32" i="43"/>
  <c r="L32" i="43"/>
  <c r="K32" i="43"/>
  <c r="J32" i="43"/>
  <c r="I32" i="43"/>
  <c r="H32" i="43"/>
  <c r="C32" i="43"/>
  <c r="D32" i="43" s="1"/>
  <c r="BC31" i="43"/>
  <c r="BB31" i="43"/>
  <c r="BA31" i="43"/>
  <c r="AZ31" i="43"/>
  <c r="AY31" i="43"/>
  <c r="AX31" i="43"/>
  <c r="AW31" i="43"/>
  <c r="AV31" i="43"/>
  <c r="AU31" i="43"/>
  <c r="AT31" i="43"/>
  <c r="AS31" i="43"/>
  <c r="AR31" i="43"/>
  <c r="AQ31" i="43"/>
  <c r="AP31" i="43"/>
  <c r="AO31" i="43"/>
  <c r="AN31" i="43"/>
  <c r="AM31" i="43"/>
  <c r="AL31" i="43"/>
  <c r="AK31" i="43"/>
  <c r="AJ31" i="43"/>
  <c r="AI31" i="43"/>
  <c r="AH31" i="43"/>
  <c r="AG31" i="43"/>
  <c r="AF31" i="43"/>
  <c r="AE31" i="43"/>
  <c r="AD31" i="43"/>
  <c r="AC31" i="43"/>
  <c r="AB31" i="43"/>
  <c r="AA31" i="43"/>
  <c r="Z31" i="43"/>
  <c r="Y31" i="43"/>
  <c r="X31" i="43"/>
  <c r="W31" i="43"/>
  <c r="V31" i="43"/>
  <c r="U31" i="43"/>
  <c r="T31" i="43"/>
  <c r="S31" i="43"/>
  <c r="R31" i="43"/>
  <c r="Q31" i="43"/>
  <c r="P31" i="43"/>
  <c r="O31" i="43"/>
  <c r="N31" i="43"/>
  <c r="M31" i="43"/>
  <c r="L31" i="43"/>
  <c r="K31" i="43"/>
  <c r="J31" i="43"/>
  <c r="I31" i="43"/>
  <c r="H31" i="43"/>
  <c r="C31" i="43"/>
  <c r="D31" i="43" s="1"/>
  <c r="BC30" i="43"/>
  <c r="BB30" i="43"/>
  <c r="BA30" i="43"/>
  <c r="AZ30" i="43"/>
  <c r="AY30" i="43"/>
  <c r="AX30" i="43"/>
  <c r="AW30" i="43"/>
  <c r="AV30" i="43"/>
  <c r="AU30" i="43"/>
  <c r="AT30" i="43"/>
  <c r="AS30" i="43"/>
  <c r="AR30" i="43"/>
  <c r="AQ30" i="43"/>
  <c r="AP30" i="43"/>
  <c r="AO30" i="43"/>
  <c r="AN30" i="43"/>
  <c r="AM30" i="43"/>
  <c r="AL30" i="43"/>
  <c r="AK30" i="43"/>
  <c r="AJ30" i="43"/>
  <c r="AI30" i="43"/>
  <c r="AH30" i="43"/>
  <c r="AG30" i="43"/>
  <c r="AF30" i="43"/>
  <c r="AE30" i="43"/>
  <c r="AD30" i="43"/>
  <c r="AC30" i="43"/>
  <c r="AB30" i="43"/>
  <c r="AA30" i="43"/>
  <c r="Z30" i="43"/>
  <c r="Y30" i="43"/>
  <c r="X30" i="43"/>
  <c r="W30" i="43"/>
  <c r="V30" i="43"/>
  <c r="U30" i="43"/>
  <c r="T30" i="43"/>
  <c r="S30" i="43"/>
  <c r="R30" i="43"/>
  <c r="Q30" i="43"/>
  <c r="P30" i="43"/>
  <c r="O30" i="43"/>
  <c r="N30" i="43"/>
  <c r="M30" i="43"/>
  <c r="L30" i="43"/>
  <c r="K30" i="43"/>
  <c r="J30" i="43"/>
  <c r="I30" i="43"/>
  <c r="H30" i="43"/>
  <c r="C30" i="43"/>
  <c r="D30" i="43" s="1"/>
  <c r="BC29" i="43"/>
  <c r="BB29" i="43"/>
  <c r="BA29" i="43"/>
  <c r="AZ29" i="43"/>
  <c r="AY29" i="43"/>
  <c r="AX29" i="43"/>
  <c r="AW29" i="43"/>
  <c r="AV29" i="43"/>
  <c r="AU29" i="43"/>
  <c r="AT29" i="43"/>
  <c r="AS29" i="43"/>
  <c r="AR29" i="43"/>
  <c r="AQ29" i="43"/>
  <c r="AP29" i="43"/>
  <c r="AO29" i="43"/>
  <c r="AN29" i="43"/>
  <c r="AM29" i="43"/>
  <c r="AL29" i="43"/>
  <c r="AK29" i="43"/>
  <c r="AJ29" i="43"/>
  <c r="AI29" i="43"/>
  <c r="AH29" i="43"/>
  <c r="AG29" i="43"/>
  <c r="AF29" i="43"/>
  <c r="AE29" i="43"/>
  <c r="AD29" i="43"/>
  <c r="AC29" i="43"/>
  <c r="AB29" i="43"/>
  <c r="AA29" i="43"/>
  <c r="Z29" i="43"/>
  <c r="Y29" i="43"/>
  <c r="X29" i="43"/>
  <c r="W29" i="43"/>
  <c r="V29" i="43"/>
  <c r="U29" i="43"/>
  <c r="T29" i="43"/>
  <c r="S29" i="43"/>
  <c r="R29" i="43"/>
  <c r="Q29" i="43"/>
  <c r="P29" i="43"/>
  <c r="O29" i="43"/>
  <c r="N29" i="43"/>
  <c r="M29" i="43"/>
  <c r="L29" i="43"/>
  <c r="K29" i="43"/>
  <c r="J29" i="43"/>
  <c r="I29" i="43"/>
  <c r="H29" i="43"/>
  <c r="C29" i="43"/>
  <c r="D29" i="43" s="1"/>
  <c r="BC28" i="43"/>
  <c r="BB28" i="43"/>
  <c r="BA28" i="43"/>
  <c r="AZ28" i="43"/>
  <c r="AY28" i="43"/>
  <c r="AX28" i="43"/>
  <c r="AW28" i="43"/>
  <c r="AV28" i="43"/>
  <c r="AU28" i="43"/>
  <c r="AT28" i="43"/>
  <c r="AS28" i="43"/>
  <c r="AR28" i="43"/>
  <c r="AQ28" i="43"/>
  <c r="AP28" i="43"/>
  <c r="AO28" i="43"/>
  <c r="AN28" i="43"/>
  <c r="AM28" i="43"/>
  <c r="AL28" i="43"/>
  <c r="AK28" i="43"/>
  <c r="AJ28" i="43"/>
  <c r="AI28" i="43"/>
  <c r="AH28" i="43"/>
  <c r="AG28" i="43"/>
  <c r="AF28" i="43"/>
  <c r="AE28" i="43"/>
  <c r="AD28" i="43"/>
  <c r="AC28" i="43"/>
  <c r="AB28" i="43"/>
  <c r="AA28" i="43"/>
  <c r="Z28" i="43"/>
  <c r="Y28" i="43"/>
  <c r="X28" i="43"/>
  <c r="W28" i="43"/>
  <c r="V28" i="43"/>
  <c r="U28" i="43"/>
  <c r="T28" i="43"/>
  <c r="S28" i="43"/>
  <c r="R28" i="43"/>
  <c r="Q28" i="43"/>
  <c r="P28" i="43"/>
  <c r="O28" i="43"/>
  <c r="N28" i="43"/>
  <c r="M28" i="43"/>
  <c r="L28" i="43"/>
  <c r="K28" i="43"/>
  <c r="J28" i="43"/>
  <c r="I28" i="43"/>
  <c r="H28" i="43"/>
  <c r="C28" i="43"/>
  <c r="D28" i="43" s="1"/>
  <c r="BC27" i="43"/>
  <c r="BB27" i="43"/>
  <c r="BA27" i="43"/>
  <c r="AZ27" i="43"/>
  <c r="AY27" i="43"/>
  <c r="AX27" i="43"/>
  <c r="AW27" i="43"/>
  <c r="AV27" i="43"/>
  <c r="AU27" i="43"/>
  <c r="AT27" i="43"/>
  <c r="AS27" i="43"/>
  <c r="AR27" i="43"/>
  <c r="AQ27" i="43"/>
  <c r="AP27" i="43"/>
  <c r="AO27" i="43"/>
  <c r="AN27" i="43"/>
  <c r="AM27" i="43"/>
  <c r="AL27" i="43"/>
  <c r="AK27" i="43"/>
  <c r="AJ27" i="43"/>
  <c r="AI27" i="43"/>
  <c r="AH27" i="43"/>
  <c r="AG27" i="43"/>
  <c r="AF27" i="43"/>
  <c r="AE27" i="43"/>
  <c r="AD27" i="43"/>
  <c r="AC27" i="43"/>
  <c r="AB27" i="43"/>
  <c r="AA27" i="43"/>
  <c r="Z27" i="43"/>
  <c r="Y27" i="43"/>
  <c r="X27" i="43"/>
  <c r="W27" i="43"/>
  <c r="V27" i="43"/>
  <c r="U27" i="43"/>
  <c r="T27" i="43"/>
  <c r="S27" i="43"/>
  <c r="R27" i="43"/>
  <c r="Q27" i="43"/>
  <c r="P27" i="43"/>
  <c r="O27" i="43"/>
  <c r="N27" i="43"/>
  <c r="M27" i="43"/>
  <c r="L27" i="43"/>
  <c r="K27" i="43"/>
  <c r="J27" i="43"/>
  <c r="I27" i="43"/>
  <c r="H27" i="43"/>
  <c r="C27" i="43"/>
  <c r="D27" i="43" s="1"/>
  <c r="BC26" i="43"/>
  <c r="BB26" i="43"/>
  <c r="BA26" i="43"/>
  <c r="AZ26" i="43"/>
  <c r="AY26" i="43"/>
  <c r="AX26" i="43"/>
  <c r="AW26" i="43"/>
  <c r="AV26" i="43"/>
  <c r="AU26" i="43"/>
  <c r="AT26" i="43"/>
  <c r="AS26" i="43"/>
  <c r="AR26" i="43"/>
  <c r="AQ26" i="43"/>
  <c r="AP26" i="43"/>
  <c r="AO26" i="43"/>
  <c r="AN26" i="43"/>
  <c r="AM26" i="43"/>
  <c r="AL26" i="43"/>
  <c r="AK26" i="43"/>
  <c r="AJ26" i="43"/>
  <c r="AI26" i="43"/>
  <c r="AH26" i="43"/>
  <c r="AG26" i="43"/>
  <c r="AF26" i="43"/>
  <c r="AE26" i="43"/>
  <c r="AD26" i="43"/>
  <c r="AC26" i="43"/>
  <c r="AB26" i="43"/>
  <c r="AA26" i="43"/>
  <c r="Z26" i="43"/>
  <c r="Y26" i="43"/>
  <c r="X26" i="43"/>
  <c r="W26" i="43"/>
  <c r="V26" i="43"/>
  <c r="U26" i="43"/>
  <c r="T26" i="43"/>
  <c r="S26" i="43"/>
  <c r="R26" i="43"/>
  <c r="Q26" i="43"/>
  <c r="P26" i="43"/>
  <c r="O26" i="43"/>
  <c r="N26" i="43"/>
  <c r="M26" i="43"/>
  <c r="L26" i="43"/>
  <c r="K26" i="43"/>
  <c r="J26" i="43"/>
  <c r="I26" i="43"/>
  <c r="H26" i="43"/>
  <c r="C26" i="43"/>
  <c r="D26" i="43" s="1"/>
  <c r="BC25" i="43"/>
  <c r="BB25" i="43"/>
  <c r="BA25" i="43"/>
  <c r="AZ25" i="43"/>
  <c r="AY25" i="43"/>
  <c r="AX25" i="43"/>
  <c r="AW25" i="43"/>
  <c r="AV25" i="43"/>
  <c r="AU25" i="43"/>
  <c r="AT25" i="43"/>
  <c r="AS25" i="43"/>
  <c r="AR25" i="43"/>
  <c r="AQ25" i="43"/>
  <c r="AP25" i="43"/>
  <c r="AO25" i="43"/>
  <c r="AN25" i="43"/>
  <c r="AM25" i="43"/>
  <c r="AL25" i="43"/>
  <c r="AK25" i="43"/>
  <c r="AJ25" i="43"/>
  <c r="AI25" i="43"/>
  <c r="AH25" i="43"/>
  <c r="AG25" i="43"/>
  <c r="AF25" i="43"/>
  <c r="AE25" i="43"/>
  <c r="AD25" i="43"/>
  <c r="AC25" i="43"/>
  <c r="AB25" i="43"/>
  <c r="AA25" i="43"/>
  <c r="Z25" i="43"/>
  <c r="Y25" i="43"/>
  <c r="X25" i="43"/>
  <c r="W25" i="43"/>
  <c r="V25" i="43"/>
  <c r="U25" i="43"/>
  <c r="T25" i="43"/>
  <c r="S25" i="43"/>
  <c r="R25" i="43"/>
  <c r="Q25" i="43"/>
  <c r="P25" i="43"/>
  <c r="O25" i="43"/>
  <c r="N25" i="43"/>
  <c r="M25" i="43"/>
  <c r="L25" i="43"/>
  <c r="K25" i="43"/>
  <c r="J25" i="43"/>
  <c r="I25" i="43"/>
  <c r="H25" i="43"/>
  <c r="C25" i="43"/>
  <c r="D25" i="43" s="1"/>
  <c r="BC24" i="43"/>
  <c r="BB24" i="43"/>
  <c r="BA24" i="43"/>
  <c r="AZ24" i="43"/>
  <c r="AY24" i="43"/>
  <c r="AX24" i="43"/>
  <c r="AW24" i="43"/>
  <c r="AV24" i="43"/>
  <c r="AU24" i="43"/>
  <c r="AT24" i="43"/>
  <c r="AS24" i="43"/>
  <c r="AR24" i="43"/>
  <c r="AQ24" i="43"/>
  <c r="AP24" i="43"/>
  <c r="AO24" i="43"/>
  <c r="AN24" i="43"/>
  <c r="AM24" i="43"/>
  <c r="AL24" i="43"/>
  <c r="AK24" i="43"/>
  <c r="AJ24" i="43"/>
  <c r="AI24" i="43"/>
  <c r="AH24" i="43"/>
  <c r="AG24" i="43"/>
  <c r="AF24" i="43"/>
  <c r="AE24" i="43"/>
  <c r="AD24" i="43"/>
  <c r="AC24" i="43"/>
  <c r="AB24" i="43"/>
  <c r="AA24" i="43"/>
  <c r="Z24" i="43"/>
  <c r="Y24" i="43"/>
  <c r="X24" i="43"/>
  <c r="W24" i="43"/>
  <c r="V24" i="43"/>
  <c r="U24" i="43"/>
  <c r="T24" i="43"/>
  <c r="S24" i="43"/>
  <c r="R24" i="43"/>
  <c r="Q24" i="43"/>
  <c r="P24" i="43"/>
  <c r="O24" i="43"/>
  <c r="N24" i="43"/>
  <c r="M24" i="43"/>
  <c r="L24" i="43"/>
  <c r="K24" i="43"/>
  <c r="J24" i="43"/>
  <c r="I24" i="43"/>
  <c r="H24" i="43"/>
  <c r="C24" i="43"/>
  <c r="D24" i="43" s="1"/>
  <c r="BC23" i="43"/>
  <c r="BB23" i="43"/>
  <c r="BA23" i="43"/>
  <c r="AZ23" i="43"/>
  <c r="AY23" i="43"/>
  <c r="AX23" i="43"/>
  <c r="AW23" i="43"/>
  <c r="AV23" i="43"/>
  <c r="AU23" i="43"/>
  <c r="AT23" i="43"/>
  <c r="AS23" i="43"/>
  <c r="AR23" i="43"/>
  <c r="AQ23" i="43"/>
  <c r="AP23" i="43"/>
  <c r="AO23" i="43"/>
  <c r="AN23" i="43"/>
  <c r="AM23" i="43"/>
  <c r="AL23" i="43"/>
  <c r="AK23" i="43"/>
  <c r="AJ23" i="43"/>
  <c r="AI23" i="43"/>
  <c r="AH23" i="43"/>
  <c r="AG23" i="43"/>
  <c r="AF23" i="43"/>
  <c r="AE23" i="43"/>
  <c r="AD23" i="43"/>
  <c r="AC23" i="43"/>
  <c r="AB23" i="43"/>
  <c r="AA23" i="43"/>
  <c r="Z23" i="43"/>
  <c r="Y23" i="43"/>
  <c r="X23" i="43"/>
  <c r="W23" i="43"/>
  <c r="V23" i="43"/>
  <c r="U23" i="43"/>
  <c r="T23" i="43"/>
  <c r="S23" i="43"/>
  <c r="R23" i="43"/>
  <c r="Q23" i="43"/>
  <c r="P23" i="43"/>
  <c r="O23" i="43"/>
  <c r="N23" i="43"/>
  <c r="M23" i="43"/>
  <c r="L23" i="43"/>
  <c r="K23" i="43"/>
  <c r="J23" i="43"/>
  <c r="I23" i="43"/>
  <c r="H23" i="43"/>
  <c r="C23" i="43"/>
  <c r="D23" i="43" s="1"/>
  <c r="BC22" i="43"/>
  <c r="BB22" i="43"/>
  <c r="BA22" i="43"/>
  <c r="AZ22" i="43"/>
  <c r="AY22" i="43"/>
  <c r="AX22" i="43"/>
  <c r="AW22" i="43"/>
  <c r="AV22" i="43"/>
  <c r="AU22" i="43"/>
  <c r="AT22" i="43"/>
  <c r="AS22" i="43"/>
  <c r="AR22" i="43"/>
  <c r="AQ22" i="43"/>
  <c r="AP22" i="43"/>
  <c r="AO22" i="43"/>
  <c r="AN22" i="43"/>
  <c r="AM22" i="43"/>
  <c r="AL22" i="43"/>
  <c r="AK22" i="43"/>
  <c r="AJ22" i="43"/>
  <c r="AI22" i="43"/>
  <c r="AH22" i="43"/>
  <c r="AG22" i="43"/>
  <c r="AF22" i="43"/>
  <c r="AE22" i="43"/>
  <c r="AD22" i="43"/>
  <c r="AC22" i="43"/>
  <c r="AB22" i="43"/>
  <c r="AA22" i="43"/>
  <c r="Z22" i="43"/>
  <c r="Y22" i="43"/>
  <c r="X22" i="43"/>
  <c r="W22" i="43"/>
  <c r="V22" i="43"/>
  <c r="U22" i="43"/>
  <c r="T22" i="43"/>
  <c r="S22" i="43"/>
  <c r="R22" i="43"/>
  <c r="Q22" i="43"/>
  <c r="P22" i="43"/>
  <c r="O22" i="43"/>
  <c r="N22" i="43"/>
  <c r="M22" i="43"/>
  <c r="L22" i="43"/>
  <c r="K22" i="43"/>
  <c r="J22" i="43"/>
  <c r="I22" i="43"/>
  <c r="H22" i="43"/>
  <c r="C22" i="43"/>
  <c r="D22" i="43" s="1"/>
  <c r="BC21" i="43"/>
  <c r="BB21" i="43"/>
  <c r="BA21" i="43"/>
  <c r="AZ21" i="43"/>
  <c r="AY21" i="43"/>
  <c r="AX21" i="43"/>
  <c r="AW21" i="43"/>
  <c r="AV21" i="43"/>
  <c r="AU21" i="43"/>
  <c r="AT21" i="43"/>
  <c r="AS21" i="43"/>
  <c r="AR21" i="43"/>
  <c r="AQ21" i="43"/>
  <c r="AP21" i="43"/>
  <c r="AO21" i="43"/>
  <c r="AN21" i="43"/>
  <c r="AM21" i="43"/>
  <c r="AL21" i="43"/>
  <c r="AK21" i="43"/>
  <c r="AJ21" i="43"/>
  <c r="AI21" i="43"/>
  <c r="AH21" i="43"/>
  <c r="AG21" i="43"/>
  <c r="AF21" i="43"/>
  <c r="AE21" i="43"/>
  <c r="AD21" i="43"/>
  <c r="AC21" i="43"/>
  <c r="AB21" i="43"/>
  <c r="AA21" i="43"/>
  <c r="Z21" i="43"/>
  <c r="Y21" i="43"/>
  <c r="X21" i="43"/>
  <c r="W21" i="43"/>
  <c r="V21" i="43"/>
  <c r="U21" i="43"/>
  <c r="T21" i="43"/>
  <c r="S21" i="43"/>
  <c r="R21" i="43"/>
  <c r="Q21" i="43"/>
  <c r="P21" i="43"/>
  <c r="O21" i="43"/>
  <c r="N21" i="43"/>
  <c r="M21" i="43"/>
  <c r="L21" i="43"/>
  <c r="K21" i="43"/>
  <c r="J21" i="43"/>
  <c r="I21" i="43"/>
  <c r="H21" i="43"/>
  <c r="C21" i="43"/>
  <c r="D21" i="43" s="1"/>
  <c r="BC20" i="43"/>
  <c r="BB20" i="43"/>
  <c r="BA20" i="43"/>
  <c r="AZ20" i="43"/>
  <c r="AY20" i="43"/>
  <c r="AX20" i="43"/>
  <c r="AW20" i="43"/>
  <c r="AV20" i="43"/>
  <c r="AU20" i="43"/>
  <c r="AT20" i="43"/>
  <c r="AS20" i="43"/>
  <c r="AR20" i="43"/>
  <c r="AQ20" i="43"/>
  <c r="AP20" i="43"/>
  <c r="AO20" i="43"/>
  <c r="AN20" i="43"/>
  <c r="AM20" i="43"/>
  <c r="AL20" i="43"/>
  <c r="AK20" i="43"/>
  <c r="AJ20" i="43"/>
  <c r="AI20" i="43"/>
  <c r="AH20" i="43"/>
  <c r="AG20" i="43"/>
  <c r="AF20" i="43"/>
  <c r="AE20" i="43"/>
  <c r="AD20" i="43"/>
  <c r="AC20" i="43"/>
  <c r="AB20" i="43"/>
  <c r="AA20" i="43"/>
  <c r="Z20" i="43"/>
  <c r="Y20" i="43"/>
  <c r="X20" i="43"/>
  <c r="W20" i="43"/>
  <c r="V20" i="43"/>
  <c r="U20" i="43"/>
  <c r="T20" i="43"/>
  <c r="S20" i="43"/>
  <c r="R20" i="43"/>
  <c r="Q20" i="43"/>
  <c r="P20" i="43"/>
  <c r="O20" i="43"/>
  <c r="N20" i="43"/>
  <c r="M20" i="43"/>
  <c r="L20" i="43"/>
  <c r="K20" i="43"/>
  <c r="J20" i="43"/>
  <c r="I20" i="43"/>
  <c r="H20" i="43"/>
  <c r="C20" i="43"/>
  <c r="D20" i="43" s="1"/>
  <c r="BC19" i="43"/>
  <c r="BB19" i="43"/>
  <c r="BA19" i="43"/>
  <c r="AZ19" i="43"/>
  <c r="AY19" i="43"/>
  <c r="AX19" i="43"/>
  <c r="AW19" i="43"/>
  <c r="AV19" i="43"/>
  <c r="AU19" i="43"/>
  <c r="AT19" i="43"/>
  <c r="AS19" i="43"/>
  <c r="AR19" i="43"/>
  <c r="AQ19" i="43"/>
  <c r="AP19" i="43"/>
  <c r="AO19" i="43"/>
  <c r="AN19" i="43"/>
  <c r="AM19" i="43"/>
  <c r="AL19" i="43"/>
  <c r="AK19" i="43"/>
  <c r="AJ19" i="43"/>
  <c r="AI19" i="43"/>
  <c r="AH19" i="43"/>
  <c r="AG19" i="43"/>
  <c r="AF19" i="43"/>
  <c r="AE19" i="43"/>
  <c r="AD19" i="43"/>
  <c r="AC19" i="43"/>
  <c r="AB19" i="43"/>
  <c r="AA19" i="43"/>
  <c r="Z19" i="43"/>
  <c r="Y19" i="43"/>
  <c r="X19" i="43"/>
  <c r="W19" i="43"/>
  <c r="V19" i="43"/>
  <c r="U19" i="43"/>
  <c r="T19" i="43"/>
  <c r="S19" i="43"/>
  <c r="R19" i="43"/>
  <c r="Q19" i="43"/>
  <c r="P19" i="43"/>
  <c r="O19" i="43"/>
  <c r="N19" i="43"/>
  <c r="M19" i="43"/>
  <c r="L19" i="43"/>
  <c r="K19" i="43"/>
  <c r="J19" i="43"/>
  <c r="I19" i="43"/>
  <c r="H19" i="43"/>
  <c r="C19" i="43"/>
  <c r="D19" i="43" s="1"/>
  <c r="BC18" i="43"/>
  <c r="BB18" i="43"/>
  <c r="BA18" i="43"/>
  <c r="AZ18" i="43"/>
  <c r="AY18" i="43"/>
  <c r="AX18" i="43"/>
  <c r="AW18" i="43"/>
  <c r="AV18" i="43"/>
  <c r="AU18" i="43"/>
  <c r="AT18" i="43"/>
  <c r="AS18" i="43"/>
  <c r="AR18" i="43"/>
  <c r="AQ18" i="43"/>
  <c r="AP18" i="43"/>
  <c r="AO18" i="43"/>
  <c r="AN18" i="43"/>
  <c r="AM18" i="43"/>
  <c r="AL18" i="43"/>
  <c r="AK18" i="43"/>
  <c r="AJ18" i="43"/>
  <c r="AI18" i="43"/>
  <c r="AH18" i="43"/>
  <c r="AG18" i="43"/>
  <c r="AF18" i="43"/>
  <c r="AE18" i="43"/>
  <c r="AD18" i="43"/>
  <c r="AC18" i="43"/>
  <c r="AB18" i="43"/>
  <c r="AA18" i="43"/>
  <c r="Z18" i="43"/>
  <c r="Y18" i="43"/>
  <c r="X18" i="43"/>
  <c r="W18" i="43"/>
  <c r="V18" i="43"/>
  <c r="U18" i="43"/>
  <c r="T18" i="43"/>
  <c r="S18" i="43"/>
  <c r="R18" i="43"/>
  <c r="Q18" i="43"/>
  <c r="P18" i="43"/>
  <c r="O18" i="43"/>
  <c r="N18" i="43"/>
  <c r="M18" i="43"/>
  <c r="L18" i="43"/>
  <c r="K18" i="43"/>
  <c r="J18" i="43"/>
  <c r="I18" i="43"/>
  <c r="H18" i="43"/>
  <c r="C18" i="43"/>
  <c r="D18" i="43" s="1"/>
  <c r="BC17" i="43"/>
  <c r="BB17" i="43"/>
  <c r="BA17" i="43"/>
  <c r="AZ17" i="43"/>
  <c r="AY17" i="43"/>
  <c r="AX17" i="43"/>
  <c r="AW17" i="43"/>
  <c r="AV17" i="43"/>
  <c r="AU17" i="43"/>
  <c r="AT17" i="43"/>
  <c r="AS17" i="43"/>
  <c r="AR17" i="43"/>
  <c r="AQ17" i="43"/>
  <c r="AP17" i="43"/>
  <c r="AO17" i="43"/>
  <c r="AN17" i="43"/>
  <c r="AM17" i="43"/>
  <c r="AL17" i="43"/>
  <c r="AK17" i="43"/>
  <c r="AJ17" i="43"/>
  <c r="AI17" i="43"/>
  <c r="AH17" i="43"/>
  <c r="AG17" i="43"/>
  <c r="AF17" i="43"/>
  <c r="AE17" i="43"/>
  <c r="AD17" i="43"/>
  <c r="AC17" i="43"/>
  <c r="AB17" i="43"/>
  <c r="AA17" i="43"/>
  <c r="Z17" i="43"/>
  <c r="Y17" i="43"/>
  <c r="X17" i="43"/>
  <c r="W17" i="43"/>
  <c r="V17" i="43"/>
  <c r="U17" i="43"/>
  <c r="T17" i="43"/>
  <c r="S17" i="43"/>
  <c r="R17" i="43"/>
  <c r="Q17" i="43"/>
  <c r="P17" i="43"/>
  <c r="O17" i="43"/>
  <c r="N17" i="43"/>
  <c r="M17" i="43"/>
  <c r="L17" i="43"/>
  <c r="K17" i="43"/>
  <c r="J17" i="43"/>
  <c r="I17" i="43"/>
  <c r="H17" i="43"/>
  <c r="C17" i="43"/>
  <c r="D17" i="43" s="1"/>
  <c r="BC16" i="43"/>
  <c r="BB16" i="43"/>
  <c r="BA16" i="43"/>
  <c r="AZ16" i="43"/>
  <c r="AY16" i="43"/>
  <c r="AX16" i="43"/>
  <c r="AW16" i="43"/>
  <c r="AV16" i="43"/>
  <c r="AU16" i="43"/>
  <c r="AT16" i="43"/>
  <c r="AS16" i="43"/>
  <c r="AR16" i="43"/>
  <c r="AQ16" i="43"/>
  <c r="AP16" i="43"/>
  <c r="AO16" i="43"/>
  <c r="AN16" i="43"/>
  <c r="AM16" i="43"/>
  <c r="AL16" i="43"/>
  <c r="AK16" i="43"/>
  <c r="AJ16" i="43"/>
  <c r="AI16" i="43"/>
  <c r="AH16" i="43"/>
  <c r="AG16" i="43"/>
  <c r="AF16" i="43"/>
  <c r="AE16" i="43"/>
  <c r="AD16" i="43"/>
  <c r="AC16" i="43"/>
  <c r="AB16" i="43"/>
  <c r="AA16" i="43"/>
  <c r="Z16" i="43"/>
  <c r="Y16" i="43"/>
  <c r="X16" i="43"/>
  <c r="W16" i="43"/>
  <c r="V16" i="43"/>
  <c r="U16" i="43"/>
  <c r="T16" i="43"/>
  <c r="S16" i="43"/>
  <c r="R16" i="43"/>
  <c r="Q16" i="43"/>
  <c r="P16" i="43"/>
  <c r="O16" i="43"/>
  <c r="N16" i="43"/>
  <c r="M16" i="43"/>
  <c r="L16" i="43"/>
  <c r="K16" i="43"/>
  <c r="J16" i="43"/>
  <c r="I16" i="43"/>
  <c r="H16" i="43"/>
  <c r="C16" i="43"/>
  <c r="D16" i="43" s="1"/>
  <c r="BC15" i="43"/>
  <c r="BB15" i="43"/>
  <c r="BA15" i="43"/>
  <c r="AZ15" i="43"/>
  <c r="AY15" i="43"/>
  <c r="AX15" i="43"/>
  <c r="AW15" i="43"/>
  <c r="AV15" i="43"/>
  <c r="AU15" i="43"/>
  <c r="AT15" i="43"/>
  <c r="AS15" i="43"/>
  <c r="AR15" i="43"/>
  <c r="AQ15" i="43"/>
  <c r="AP15" i="43"/>
  <c r="AO15" i="43"/>
  <c r="AN15" i="43"/>
  <c r="AM15" i="43"/>
  <c r="AL15" i="43"/>
  <c r="AK15" i="43"/>
  <c r="AJ15" i="43"/>
  <c r="AI15" i="43"/>
  <c r="AH15" i="43"/>
  <c r="AG15" i="43"/>
  <c r="AF15" i="43"/>
  <c r="AE15" i="43"/>
  <c r="AD15" i="43"/>
  <c r="AC15" i="43"/>
  <c r="AB15" i="43"/>
  <c r="AA15" i="43"/>
  <c r="Z15" i="43"/>
  <c r="Y15" i="43"/>
  <c r="X15" i="43"/>
  <c r="W15" i="43"/>
  <c r="V15" i="43"/>
  <c r="U15" i="43"/>
  <c r="T15" i="43"/>
  <c r="S15" i="43"/>
  <c r="R15" i="43"/>
  <c r="Q15" i="43"/>
  <c r="P15" i="43"/>
  <c r="O15" i="43"/>
  <c r="N15" i="43"/>
  <c r="M15" i="43"/>
  <c r="L15" i="43"/>
  <c r="K15" i="43"/>
  <c r="J15" i="43"/>
  <c r="I15" i="43"/>
  <c r="H15" i="43"/>
  <c r="C15" i="43"/>
  <c r="D15" i="43" s="1"/>
  <c r="BC14" i="43"/>
  <c r="BB14" i="43"/>
  <c r="BA14" i="43"/>
  <c r="AZ14" i="43"/>
  <c r="AY14" i="43"/>
  <c r="AX14" i="43"/>
  <c r="AW14" i="43"/>
  <c r="AV14" i="43"/>
  <c r="AU14" i="43"/>
  <c r="AT14" i="43"/>
  <c r="AS14" i="43"/>
  <c r="AR14" i="43"/>
  <c r="AQ14" i="43"/>
  <c r="AP14" i="43"/>
  <c r="AO14" i="43"/>
  <c r="AN14" i="43"/>
  <c r="AM14" i="43"/>
  <c r="AL14" i="43"/>
  <c r="AK14" i="43"/>
  <c r="AJ14" i="43"/>
  <c r="AI14" i="43"/>
  <c r="AH14" i="43"/>
  <c r="AG14" i="43"/>
  <c r="AF14" i="43"/>
  <c r="AE14" i="43"/>
  <c r="AD14" i="43"/>
  <c r="AC14" i="43"/>
  <c r="AB14" i="43"/>
  <c r="AA14" i="43"/>
  <c r="Z14" i="43"/>
  <c r="Y14" i="43"/>
  <c r="X14" i="43"/>
  <c r="W14" i="43"/>
  <c r="V14" i="43"/>
  <c r="U14" i="43"/>
  <c r="T14" i="43"/>
  <c r="S14" i="43"/>
  <c r="R14" i="43"/>
  <c r="Q14" i="43"/>
  <c r="P14" i="43"/>
  <c r="O14" i="43"/>
  <c r="N14" i="43"/>
  <c r="M14" i="43"/>
  <c r="L14" i="43"/>
  <c r="K14" i="43"/>
  <c r="J14" i="43"/>
  <c r="I14" i="43"/>
  <c r="H14" i="43"/>
  <c r="C14" i="43"/>
  <c r="D14" i="43" s="1"/>
  <c r="BC13" i="43"/>
  <c r="BB13" i="43"/>
  <c r="BA13" i="43"/>
  <c r="AZ13" i="43"/>
  <c r="AY13" i="43"/>
  <c r="AX13" i="43"/>
  <c r="AW13" i="43"/>
  <c r="AV13" i="43"/>
  <c r="AU13" i="43"/>
  <c r="AT13" i="43"/>
  <c r="AS13" i="43"/>
  <c r="AR13" i="43"/>
  <c r="AQ13" i="43"/>
  <c r="AP13" i="43"/>
  <c r="AO13" i="43"/>
  <c r="AN13" i="43"/>
  <c r="AM13" i="43"/>
  <c r="AL13" i="43"/>
  <c r="AK13" i="43"/>
  <c r="AJ13" i="43"/>
  <c r="AI13" i="43"/>
  <c r="AH13" i="43"/>
  <c r="AG13" i="43"/>
  <c r="AF13" i="43"/>
  <c r="AE13" i="43"/>
  <c r="AD13" i="43"/>
  <c r="AC13" i="43"/>
  <c r="AB13" i="43"/>
  <c r="AA13" i="43"/>
  <c r="Z13" i="43"/>
  <c r="Y13" i="43"/>
  <c r="X13" i="43"/>
  <c r="W13" i="43"/>
  <c r="V13" i="43"/>
  <c r="U13" i="43"/>
  <c r="T13" i="43"/>
  <c r="S13" i="43"/>
  <c r="R13" i="43"/>
  <c r="Q13" i="43"/>
  <c r="P13" i="43"/>
  <c r="O13" i="43"/>
  <c r="N13" i="43"/>
  <c r="M13" i="43"/>
  <c r="L13" i="43"/>
  <c r="K13" i="43"/>
  <c r="J13" i="43"/>
  <c r="I13" i="43"/>
  <c r="H13" i="43"/>
  <c r="C13" i="43"/>
  <c r="D13" i="43" s="1"/>
  <c r="BC12" i="43"/>
  <c r="BB12" i="43"/>
  <c r="BA12" i="43"/>
  <c r="AZ12" i="43"/>
  <c r="AY12" i="43"/>
  <c r="AX12" i="43"/>
  <c r="AW12" i="43"/>
  <c r="AV12" i="43"/>
  <c r="AU12" i="43"/>
  <c r="AT12" i="43"/>
  <c r="AS12" i="43"/>
  <c r="AR12" i="43"/>
  <c r="AQ12" i="43"/>
  <c r="AP12" i="43"/>
  <c r="AO12" i="43"/>
  <c r="AN12" i="43"/>
  <c r="AM12" i="43"/>
  <c r="AL12" i="43"/>
  <c r="AK12" i="43"/>
  <c r="AJ12" i="43"/>
  <c r="AI12" i="43"/>
  <c r="AH12" i="43"/>
  <c r="AG12" i="43"/>
  <c r="AF12" i="43"/>
  <c r="AE12" i="43"/>
  <c r="AD12" i="43"/>
  <c r="AC12" i="43"/>
  <c r="AB12" i="43"/>
  <c r="AA12" i="43"/>
  <c r="Z12" i="43"/>
  <c r="Y12" i="43"/>
  <c r="X12" i="43"/>
  <c r="W12" i="43"/>
  <c r="V12" i="43"/>
  <c r="U12" i="43"/>
  <c r="T12" i="43"/>
  <c r="S12" i="43"/>
  <c r="R12" i="43"/>
  <c r="Q12" i="43"/>
  <c r="P12" i="43"/>
  <c r="O12" i="43"/>
  <c r="N12" i="43"/>
  <c r="M12" i="43"/>
  <c r="L12" i="43"/>
  <c r="K12" i="43"/>
  <c r="J12" i="43"/>
  <c r="I12" i="43"/>
  <c r="H12" i="43"/>
  <c r="C12" i="43"/>
  <c r="D12" i="43" s="1"/>
  <c r="BC11" i="43"/>
  <c r="BB11" i="43"/>
  <c r="BA11" i="43"/>
  <c r="AZ11" i="43"/>
  <c r="AY11" i="43"/>
  <c r="AX11" i="43"/>
  <c r="AW11" i="43"/>
  <c r="AV11" i="43"/>
  <c r="AU11" i="43"/>
  <c r="AT11" i="43"/>
  <c r="AS11" i="43"/>
  <c r="AR11" i="43"/>
  <c r="AQ11" i="43"/>
  <c r="AP11" i="43"/>
  <c r="AO11" i="43"/>
  <c r="AN11" i="43"/>
  <c r="AM11" i="43"/>
  <c r="AL11" i="43"/>
  <c r="AK11" i="43"/>
  <c r="AJ11" i="43"/>
  <c r="AI11" i="43"/>
  <c r="AH11" i="43"/>
  <c r="AG11" i="43"/>
  <c r="AF11" i="43"/>
  <c r="AE11" i="43"/>
  <c r="AD11" i="43"/>
  <c r="AC11" i="43"/>
  <c r="AB11" i="43"/>
  <c r="AA11" i="43"/>
  <c r="Z11" i="43"/>
  <c r="Y11" i="43"/>
  <c r="X11" i="43"/>
  <c r="W11" i="43"/>
  <c r="V11" i="43"/>
  <c r="U11" i="43"/>
  <c r="T11" i="43"/>
  <c r="S11" i="43"/>
  <c r="R11" i="43"/>
  <c r="Q11" i="43"/>
  <c r="P11" i="43"/>
  <c r="O11" i="43"/>
  <c r="N11" i="43"/>
  <c r="M11" i="43"/>
  <c r="L11" i="43"/>
  <c r="K11" i="43"/>
  <c r="J11" i="43"/>
  <c r="I11" i="43"/>
  <c r="H11" i="43"/>
  <c r="C11" i="43"/>
  <c r="D11" i="43" s="1"/>
  <c r="BC10" i="43"/>
  <c r="BB10" i="43"/>
  <c r="BA10" i="43"/>
  <c r="AZ10" i="43"/>
  <c r="AY10" i="43"/>
  <c r="AX10" i="43"/>
  <c r="AW10" i="43"/>
  <c r="AV10" i="43"/>
  <c r="AU10" i="43"/>
  <c r="AT10" i="43"/>
  <c r="AS10" i="43"/>
  <c r="AR10" i="43"/>
  <c r="AQ10" i="43"/>
  <c r="AP10" i="43"/>
  <c r="AO10" i="43"/>
  <c r="AN10" i="43"/>
  <c r="AM10" i="43"/>
  <c r="AL10" i="43"/>
  <c r="AK10" i="43"/>
  <c r="AJ10" i="43"/>
  <c r="AI10" i="43"/>
  <c r="AH10" i="43"/>
  <c r="AG10" i="43"/>
  <c r="AF10" i="43"/>
  <c r="AE10" i="43"/>
  <c r="AD10" i="43"/>
  <c r="AC10" i="43"/>
  <c r="AB10" i="43"/>
  <c r="AA10" i="43"/>
  <c r="Z10" i="43"/>
  <c r="Y10" i="43"/>
  <c r="X10" i="43"/>
  <c r="W10" i="43"/>
  <c r="V10" i="43"/>
  <c r="U10" i="43"/>
  <c r="T10" i="43"/>
  <c r="S10" i="43"/>
  <c r="R10" i="43"/>
  <c r="Q10" i="43"/>
  <c r="P10" i="43"/>
  <c r="O10" i="43"/>
  <c r="N10" i="43"/>
  <c r="M10" i="43"/>
  <c r="L10" i="43"/>
  <c r="K10" i="43"/>
  <c r="J10" i="43"/>
  <c r="I10" i="43"/>
  <c r="H10" i="43"/>
  <c r="C10" i="43"/>
  <c r="D10" i="43" s="1"/>
  <c r="BC9" i="43"/>
  <c r="BB9" i="43"/>
  <c r="BA9" i="43"/>
  <c r="AZ9" i="43"/>
  <c r="AY9" i="43"/>
  <c r="AX9" i="43"/>
  <c r="AW9" i="43"/>
  <c r="AV9" i="43"/>
  <c r="AU9" i="43"/>
  <c r="AT9" i="43"/>
  <c r="AS9" i="43"/>
  <c r="AR9" i="43"/>
  <c r="AQ9" i="43"/>
  <c r="AP9" i="43"/>
  <c r="AO9" i="43"/>
  <c r="AN9" i="43"/>
  <c r="AM9" i="43"/>
  <c r="AL9" i="43"/>
  <c r="AK9" i="43"/>
  <c r="AJ9" i="43"/>
  <c r="AI9" i="43"/>
  <c r="AH9" i="43"/>
  <c r="AG9" i="43"/>
  <c r="AF9" i="43"/>
  <c r="AE9" i="43"/>
  <c r="AD9" i="43"/>
  <c r="AC9" i="43"/>
  <c r="AB9" i="43"/>
  <c r="AA9" i="43"/>
  <c r="Z9" i="43"/>
  <c r="Y9" i="43"/>
  <c r="X9" i="43"/>
  <c r="W9" i="43"/>
  <c r="V9" i="43"/>
  <c r="U9" i="43"/>
  <c r="T9" i="43"/>
  <c r="S9" i="43"/>
  <c r="R9" i="43"/>
  <c r="Q9" i="43"/>
  <c r="P9" i="43"/>
  <c r="O9" i="43"/>
  <c r="N9" i="43"/>
  <c r="M9" i="43"/>
  <c r="L9" i="43"/>
  <c r="K9" i="43"/>
  <c r="J9" i="43"/>
  <c r="I9" i="43"/>
  <c r="H9" i="43"/>
  <c r="C9" i="43"/>
  <c r="D9" i="43" s="1"/>
  <c r="BC8" i="43"/>
  <c r="BB8" i="43"/>
  <c r="BA8" i="43"/>
  <c r="AZ8" i="43"/>
  <c r="AY8" i="43"/>
  <c r="AX8" i="43"/>
  <c r="AW8" i="43"/>
  <c r="AV8" i="43"/>
  <c r="AU8" i="43"/>
  <c r="AT8" i="43"/>
  <c r="AS8" i="43"/>
  <c r="AR8" i="43"/>
  <c r="AQ8" i="43"/>
  <c r="AP8" i="43"/>
  <c r="AO8" i="43"/>
  <c r="AN8" i="43"/>
  <c r="AM8" i="43"/>
  <c r="AL8" i="43"/>
  <c r="AK8" i="43"/>
  <c r="AJ8" i="43"/>
  <c r="AI8" i="43"/>
  <c r="AH8" i="43"/>
  <c r="AG8" i="43"/>
  <c r="AF8" i="43"/>
  <c r="AE8" i="43"/>
  <c r="AD8" i="43"/>
  <c r="AC8" i="43"/>
  <c r="AB8" i="43"/>
  <c r="AA8" i="43"/>
  <c r="Z8" i="43"/>
  <c r="Y8" i="43"/>
  <c r="X8" i="43"/>
  <c r="W8" i="43"/>
  <c r="V8" i="43"/>
  <c r="U8" i="43"/>
  <c r="T8" i="43"/>
  <c r="S8" i="43"/>
  <c r="R8" i="43"/>
  <c r="Q8" i="43"/>
  <c r="P8" i="43"/>
  <c r="O8" i="43"/>
  <c r="N8" i="43"/>
  <c r="M8" i="43"/>
  <c r="L8" i="43"/>
  <c r="K8" i="43"/>
  <c r="J8" i="43"/>
  <c r="I8" i="43"/>
  <c r="H8" i="43"/>
  <c r="C8" i="43"/>
  <c r="D8" i="43" s="1"/>
  <c r="G15" i="42"/>
  <c r="G14" i="42" s="1"/>
  <c r="G12" i="42"/>
  <c r="G8" i="42"/>
  <c r="C2" i="35"/>
  <c r="C1" i="35"/>
  <c r="G11" i="42" l="1"/>
  <c r="G10" i="42" s="1"/>
  <c r="G6" i="42" s="1"/>
  <c r="D24" i="40" s="1"/>
  <c r="BC1" i="34"/>
  <c r="I1" i="31"/>
  <c r="D1" i="32"/>
  <c r="G15" i="31" l="1"/>
  <c r="G12" i="31" l="1"/>
  <c r="U8" i="34"/>
  <c r="C67" i="34"/>
  <c r="C66" i="34"/>
  <c r="C65" i="34"/>
  <c r="C64" i="34"/>
  <c r="C63" i="34"/>
  <c r="C62" i="34"/>
  <c r="C61" i="34"/>
  <c r="C60" i="34"/>
  <c r="C59" i="34"/>
  <c r="C58" i="34"/>
  <c r="C57" i="34"/>
  <c r="C56" i="34"/>
  <c r="C55" i="34"/>
  <c r="C54" i="34"/>
  <c r="C53" i="34"/>
  <c r="C52" i="34"/>
  <c r="C51" i="34"/>
  <c r="C50" i="34"/>
  <c r="C49" i="34"/>
  <c r="C48" i="34"/>
  <c r="C47" i="34"/>
  <c r="C46" i="34"/>
  <c r="C45" i="34"/>
  <c r="C44" i="34"/>
  <c r="C43" i="34"/>
  <c r="C42" i="34"/>
  <c r="C41" i="34"/>
  <c r="C40" i="34"/>
  <c r="C39" i="34"/>
  <c r="C38" i="34"/>
  <c r="C37" i="34"/>
  <c r="C36" i="34"/>
  <c r="C35" i="34"/>
  <c r="C34" i="34"/>
  <c r="C33" i="34"/>
  <c r="C32" i="34"/>
  <c r="C31" i="34"/>
  <c r="C30" i="34"/>
  <c r="C29" i="34"/>
  <c r="C28" i="34"/>
  <c r="C27" i="34"/>
  <c r="C26" i="34"/>
  <c r="C25" i="34"/>
  <c r="C24" i="34"/>
  <c r="C23" i="34"/>
  <c r="C22" i="34"/>
  <c r="C21" i="34"/>
  <c r="C20" i="34"/>
  <c r="C19" i="34"/>
  <c r="C18" i="34"/>
  <c r="C17" i="34"/>
  <c r="C16" i="34"/>
  <c r="C15" i="34"/>
  <c r="C14" i="34"/>
  <c r="C13" i="34"/>
  <c r="C12" i="34"/>
  <c r="C11" i="34"/>
  <c r="C10" i="34"/>
  <c r="C9" i="34"/>
  <c r="C8" i="34"/>
  <c r="D8" i="34" s="1"/>
  <c r="H8" i="34" l="1"/>
  <c r="G14" i="31"/>
  <c r="BC67" i="34" l="1"/>
  <c r="BB67" i="34"/>
  <c r="BA67" i="34"/>
  <c r="AZ67" i="34"/>
  <c r="AY67" i="34"/>
  <c r="AX67" i="34"/>
  <c r="AW67" i="34"/>
  <c r="AV67" i="34"/>
  <c r="AU67" i="34"/>
  <c r="AT67" i="34"/>
  <c r="AS67" i="34"/>
  <c r="AR67" i="34"/>
  <c r="AQ67" i="34"/>
  <c r="AP67" i="34"/>
  <c r="AO67" i="34"/>
  <c r="AN67" i="34"/>
  <c r="AM67" i="34"/>
  <c r="AL67" i="34"/>
  <c r="AK67" i="34"/>
  <c r="AJ67" i="34"/>
  <c r="AI67" i="34"/>
  <c r="AH67" i="34"/>
  <c r="AG67" i="34"/>
  <c r="AF67" i="34"/>
  <c r="AE67" i="34"/>
  <c r="AD67" i="34"/>
  <c r="AC67" i="34"/>
  <c r="AB67" i="34"/>
  <c r="AA67" i="34"/>
  <c r="Z67" i="34"/>
  <c r="Y67" i="34"/>
  <c r="X67" i="34"/>
  <c r="W67" i="34"/>
  <c r="V67" i="34"/>
  <c r="U67" i="34"/>
  <c r="T67" i="34"/>
  <c r="S67" i="34"/>
  <c r="R67" i="34"/>
  <c r="Q67" i="34"/>
  <c r="P67" i="34"/>
  <c r="O67" i="34"/>
  <c r="N67" i="34"/>
  <c r="M67" i="34"/>
  <c r="L67" i="34"/>
  <c r="K67" i="34"/>
  <c r="J67" i="34"/>
  <c r="I67" i="34"/>
  <c r="BC66" i="34"/>
  <c r="BB66" i="34"/>
  <c r="BA66" i="34"/>
  <c r="AZ66" i="34"/>
  <c r="AY66" i="34"/>
  <c r="AX66" i="34"/>
  <c r="AW66" i="34"/>
  <c r="AV66" i="34"/>
  <c r="AU66" i="34"/>
  <c r="AT66" i="34"/>
  <c r="AS66" i="34"/>
  <c r="AR66" i="34"/>
  <c r="AQ66" i="34"/>
  <c r="AP66" i="34"/>
  <c r="AO66" i="34"/>
  <c r="AN66" i="34"/>
  <c r="AM66" i="34"/>
  <c r="AL66" i="34"/>
  <c r="AK66" i="34"/>
  <c r="AJ66" i="34"/>
  <c r="AI66" i="34"/>
  <c r="AH66" i="34"/>
  <c r="AG66" i="34"/>
  <c r="AF66" i="34"/>
  <c r="AE66" i="34"/>
  <c r="AD66" i="34"/>
  <c r="AC66" i="34"/>
  <c r="AB66" i="34"/>
  <c r="AA66" i="34"/>
  <c r="Z66" i="34"/>
  <c r="Y66" i="34"/>
  <c r="X66" i="34"/>
  <c r="W66" i="34"/>
  <c r="V66" i="34"/>
  <c r="U66" i="34"/>
  <c r="T66" i="34"/>
  <c r="S66" i="34"/>
  <c r="R66" i="34"/>
  <c r="Q66" i="34"/>
  <c r="P66" i="34"/>
  <c r="O66" i="34"/>
  <c r="N66" i="34"/>
  <c r="M66" i="34"/>
  <c r="L66" i="34"/>
  <c r="K66" i="34"/>
  <c r="J66" i="34"/>
  <c r="I66" i="34"/>
  <c r="BC65" i="34"/>
  <c r="BB65" i="34"/>
  <c r="BA65" i="34"/>
  <c r="AZ65" i="34"/>
  <c r="AY65" i="34"/>
  <c r="AX65" i="34"/>
  <c r="AW65" i="34"/>
  <c r="AV65" i="34"/>
  <c r="AU65" i="34"/>
  <c r="AT65" i="34"/>
  <c r="AS65" i="34"/>
  <c r="AR65" i="34"/>
  <c r="AQ65" i="34"/>
  <c r="AP65" i="34"/>
  <c r="AO65" i="34"/>
  <c r="AN65" i="34"/>
  <c r="AM65" i="34"/>
  <c r="AL65" i="34"/>
  <c r="AK65" i="34"/>
  <c r="AJ65" i="34"/>
  <c r="AI65" i="34"/>
  <c r="AH65" i="34"/>
  <c r="AG65" i="34"/>
  <c r="AF65" i="34"/>
  <c r="AE65" i="34"/>
  <c r="AD65" i="34"/>
  <c r="AC65" i="34"/>
  <c r="AB65" i="34"/>
  <c r="AA65" i="34"/>
  <c r="Z65" i="34"/>
  <c r="Y65" i="34"/>
  <c r="X65" i="34"/>
  <c r="W65" i="34"/>
  <c r="V65" i="34"/>
  <c r="U65" i="34"/>
  <c r="T65" i="34"/>
  <c r="S65" i="34"/>
  <c r="R65" i="34"/>
  <c r="Q65" i="34"/>
  <c r="P65" i="34"/>
  <c r="O65" i="34"/>
  <c r="N65" i="34"/>
  <c r="M65" i="34"/>
  <c r="L65" i="34"/>
  <c r="K65" i="34"/>
  <c r="J65" i="34"/>
  <c r="I65" i="34"/>
  <c r="BC64" i="34"/>
  <c r="BB64" i="34"/>
  <c r="BA64" i="34"/>
  <c r="AZ64" i="34"/>
  <c r="AY64" i="34"/>
  <c r="AX64" i="34"/>
  <c r="AW64" i="34"/>
  <c r="AV64" i="34"/>
  <c r="AU64" i="34"/>
  <c r="AT64" i="34"/>
  <c r="AS64" i="34"/>
  <c r="AR64" i="34"/>
  <c r="AQ64" i="34"/>
  <c r="AP64" i="34"/>
  <c r="AO64" i="34"/>
  <c r="AN64" i="34"/>
  <c r="AM64" i="34"/>
  <c r="AL64" i="34"/>
  <c r="AK64" i="34"/>
  <c r="AJ64" i="34"/>
  <c r="AI64" i="34"/>
  <c r="AH64" i="34"/>
  <c r="AG64" i="34"/>
  <c r="AF64" i="34"/>
  <c r="AE64" i="34"/>
  <c r="AD64" i="34"/>
  <c r="AC64" i="34"/>
  <c r="AB64" i="34"/>
  <c r="AA64" i="34"/>
  <c r="Z64" i="34"/>
  <c r="Y64" i="34"/>
  <c r="X64" i="34"/>
  <c r="W64" i="34"/>
  <c r="V64" i="34"/>
  <c r="U64" i="34"/>
  <c r="T64" i="34"/>
  <c r="S64" i="34"/>
  <c r="R64" i="34"/>
  <c r="Q64" i="34"/>
  <c r="P64" i="34"/>
  <c r="O64" i="34"/>
  <c r="N64" i="34"/>
  <c r="M64" i="34"/>
  <c r="L64" i="34"/>
  <c r="K64" i="34"/>
  <c r="J64" i="34"/>
  <c r="I64" i="34"/>
  <c r="BC63" i="34"/>
  <c r="BB63" i="34"/>
  <c r="BA63" i="34"/>
  <c r="AZ63" i="34"/>
  <c r="AY63" i="34"/>
  <c r="AX63" i="34"/>
  <c r="AW63" i="34"/>
  <c r="AV63" i="34"/>
  <c r="AU63" i="34"/>
  <c r="AT63" i="34"/>
  <c r="AS63" i="34"/>
  <c r="AR63" i="34"/>
  <c r="AQ63" i="34"/>
  <c r="AP63" i="34"/>
  <c r="AO63" i="34"/>
  <c r="AN63" i="34"/>
  <c r="AM63" i="34"/>
  <c r="AL63" i="34"/>
  <c r="AK63" i="34"/>
  <c r="AJ63" i="34"/>
  <c r="AI63" i="34"/>
  <c r="AH63" i="34"/>
  <c r="AG63" i="34"/>
  <c r="AF63" i="34"/>
  <c r="AE63" i="34"/>
  <c r="AD63" i="34"/>
  <c r="AC63" i="34"/>
  <c r="AB63" i="34"/>
  <c r="AA63" i="34"/>
  <c r="Z63" i="34"/>
  <c r="Y63" i="34"/>
  <c r="X63" i="34"/>
  <c r="W63" i="34"/>
  <c r="V63" i="34"/>
  <c r="U63" i="34"/>
  <c r="T63" i="34"/>
  <c r="S63" i="34"/>
  <c r="R63" i="34"/>
  <c r="Q63" i="34"/>
  <c r="P63" i="34"/>
  <c r="O63" i="34"/>
  <c r="N63" i="34"/>
  <c r="M63" i="34"/>
  <c r="L63" i="34"/>
  <c r="K63" i="34"/>
  <c r="J63" i="34"/>
  <c r="I63" i="34"/>
  <c r="BC62" i="34"/>
  <c r="BB62" i="34"/>
  <c r="BA62" i="34"/>
  <c r="AZ62" i="34"/>
  <c r="AY62" i="34"/>
  <c r="AX62" i="34"/>
  <c r="AW62" i="34"/>
  <c r="AV62" i="34"/>
  <c r="AU62" i="34"/>
  <c r="AT62" i="34"/>
  <c r="AS62" i="34"/>
  <c r="AR62" i="34"/>
  <c r="AQ62" i="34"/>
  <c r="AP62" i="34"/>
  <c r="AO62" i="34"/>
  <c r="AN62" i="34"/>
  <c r="AM62" i="34"/>
  <c r="AL62" i="34"/>
  <c r="AK62" i="34"/>
  <c r="AJ62" i="34"/>
  <c r="AI62" i="34"/>
  <c r="AH62" i="34"/>
  <c r="AG62" i="34"/>
  <c r="AF62" i="34"/>
  <c r="AE62" i="34"/>
  <c r="AD62" i="34"/>
  <c r="AC62" i="34"/>
  <c r="AB62" i="34"/>
  <c r="AA62" i="34"/>
  <c r="Z62" i="34"/>
  <c r="Y62" i="34"/>
  <c r="X62" i="34"/>
  <c r="W62" i="34"/>
  <c r="V62" i="34"/>
  <c r="U62" i="34"/>
  <c r="T62" i="34"/>
  <c r="S62" i="34"/>
  <c r="R62" i="34"/>
  <c r="Q62" i="34"/>
  <c r="P62" i="34"/>
  <c r="O62" i="34"/>
  <c r="N62" i="34"/>
  <c r="M62" i="34"/>
  <c r="L62" i="34"/>
  <c r="K62" i="34"/>
  <c r="J62" i="34"/>
  <c r="I62" i="34"/>
  <c r="BC61" i="34"/>
  <c r="BB61" i="34"/>
  <c r="BA61" i="34"/>
  <c r="AZ61" i="34"/>
  <c r="AY61" i="34"/>
  <c r="AX61" i="34"/>
  <c r="AW61" i="34"/>
  <c r="AV61" i="34"/>
  <c r="AU61" i="34"/>
  <c r="AT61" i="34"/>
  <c r="AS61" i="34"/>
  <c r="AR61" i="34"/>
  <c r="AQ61" i="34"/>
  <c r="AP61" i="34"/>
  <c r="AO61" i="34"/>
  <c r="AN61" i="34"/>
  <c r="AM61" i="34"/>
  <c r="AL61" i="34"/>
  <c r="AK61" i="34"/>
  <c r="AJ61" i="34"/>
  <c r="AI61" i="34"/>
  <c r="AH61" i="34"/>
  <c r="AG61" i="34"/>
  <c r="AF61" i="34"/>
  <c r="AE61" i="34"/>
  <c r="AD61" i="34"/>
  <c r="AC61" i="34"/>
  <c r="AB61" i="34"/>
  <c r="AA61" i="34"/>
  <c r="Z61" i="34"/>
  <c r="Y61" i="34"/>
  <c r="X61" i="34"/>
  <c r="W61" i="34"/>
  <c r="V61" i="34"/>
  <c r="U61" i="34"/>
  <c r="T61" i="34"/>
  <c r="S61" i="34"/>
  <c r="R61" i="34"/>
  <c r="Q61" i="34"/>
  <c r="P61" i="34"/>
  <c r="O61" i="34"/>
  <c r="N61" i="34"/>
  <c r="M61" i="34"/>
  <c r="L61" i="34"/>
  <c r="K61" i="34"/>
  <c r="J61" i="34"/>
  <c r="I61" i="34"/>
  <c r="BC60" i="34"/>
  <c r="BB60" i="34"/>
  <c r="BA60" i="34"/>
  <c r="AZ60" i="34"/>
  <c r="AY60" i="34"/>
  <c r="AX60" i="34"/>
  <c r="AW60" i="34"/>
  <c r="AV60" i="34"/>
  <c r="AU60" i="34"/>
  <c r="AT60" i="34"/>
  <c r="AS60" i="34"/>
  <c r="AR60" i="34"/>
  <c r="AQ60" i="34"/>
  <c r="AP60" i="34"/>
  <c r="AO60" i="34"/>
  <c r="AN60" i="34"/>
  <c r="AM60" i="34"/>
  <c r="AL60" i="34"/>
  <c r="AK60" i="34"/>
  <c r="AJ60" i="34"/>
  <c r="AI60" i="34"/>
  <c r="AH60" i="34"/>
  <c r="AG60" i="34"/>
  <c r="AF60" i="34"/>
  <c r="AE60" i="34"/>
  <c r="AD60" i="34"/>
  <c r="AC60" i="34"/>
  <c r="AB60" i="34"/>
  <c r="AA60" i="34"/>
  <c r="Z60" i="34"/>
  <c r="Y60" i="34"/>
  <c r="X60" i="34"/>
  <c r="W60" i="34"/>
  <c r="V60" i="34"/>
  <c r="U60" i="34"/>
  <c r="T60" i="34"/>
  <c r="S60" i="34"/>
  <c r="R60" i="34"/>
  <c r="Q60" i="34"/>
  <c r="P60" i="34"/>
  <c r="O60" i="34"/>
  <c r="N60" i="34"/>
  <c r="M60" i="34"/>
  <c r="L60" i="34"/>
  <c r="K60" i="34"/>
  <c r="J60" i="34"/>
  <c r="I60" i="34"/>
  <c r="BC59" i="34"/>
  <c r="BB59" i="34"/>
  <c r="BA59" i="34"/>
  <c r="AZ59" i="34"/>
  <c r="AY59" i="34"/>
  <c r="AX59" i="34"/>
  <c r="AW59" i="34"/>
  <c r="AV59" i="34"/>
  <c r="AU59" i="34"/>
  <c r="AT59" i="34"/>
  <c r="AS59" i="34"/>
  <c r="AR59" i="34"/>
  <c r="AQ59" i="34"/>
  <c r="AP59" i="34"/>
  <c r="AO59" i="34"/>
  <c r="AN59" i="34"/>
  <c r="AM59" i="34"/>
  <c r="AL59" i="34"/>
  <c r="AK59" i="34"/>
  <c r="AJ59" i="34"/>
  <c r="AI59" i="34"/>
  <c r="AH59" i="34"/>
  <c r="AG59" i="34"/>
  <c r="AF59" i="34"/>
  <c r="AE59" i="34"/>
  <c r="AD59" i="34"/>
  <c r="AC59" i="34"/>
  <c r="AB59" i="34"/>
  <c r="AA59" i="34"/>
  <c r="Z59" i="34"/>
  <c r="Y59" i="34"/>
  <c r="X59" i="34"/>
  <c r="W59" i="34"/>
  <c r="V59" i="34"/>
  <c r="U59" i="34"/>
  <c r="T59" i="34"/>
  <c r="S59" i="34"/>
  <c r="R59" i="34"/>
  <c r="Q59" i="34"/>
  <c r="P59" i="34"/>
  <c r="O59" i="34"/>
  <c r="N59" i="34"/>
  <c r="M59" i="34"/>
  <c r="L59" i="34"/>
  <c r="K59" i="34"/>
  <c r="J59" i="34"/>
  <c r="I59" i="34"/>
  <c r="BC58" i="34"/>
  <c r="BB58" i="34"/>
  <c r="BA58" i="34"/>
  <c r="AZ58" i="34"/>
  <c r="AY58" i="34"/>
  <c r="AX58" i="34"/>
  <c r="AW58" i="34"/>
  <c r="AV58" i="34"/>
  <c r="AU58" i="34"/>
  <c r="AT58" i="34"/>
  <c r="AS58" i="34"/>
  <c r="AR58" i="34"/>
  <c r="AQ58" i="34"/>
  <c r="AP58" i="34"/>
  <c r="AO58" i="34"/>
  <c r="AN58" i="34"/>
  <c r="AM58" i="34"/>
  <c r="AL58" i="34"/>
  <c r="AK58" i="34"/>
  <c r="AJ58" i="34"/>
  <c r="AI58" i="34"/>
  <c r="AH58" i="34"/>
  <c r="AG58" i="34"/>
  <c r="AF58" i="34"/>
  <c r="AE58" i="34"/>
  <c r="AD58" i="34"/>
  <c r="AC58" i="34"/>
  <c r="AB58" i="34"/>
  <c r="AA58" i="34"/>
  <c r="Z58" i="34"/>
  <c r="Y58" i="34"/>
  <c r="X58" i="34"/>
  <c r="W58" i="34"/>
  <c r="V58" i="34"/>
  <c r="U58" i="34"/>
  <c r="T58" i="34"/>
  <c r="S58" i="34"/>
  <c r="R58" i="34"/>
  <c r="Q58" i="34"/>
  <c r="P58" i="34"/>
  <c r="O58" i="34"/>
  <c r="N58" i="34"/>
  <c r="M58" i="34"/>
  <c r="L58" i="34"/>
  <c r="K58" i="34"/>
  <c r="J58" i="34"/>
  <c r="I58" i="34"/>
  <c r="BC57" i="34"/>
  <c r="BB57" i="34"/>
  <c r="BA57" i="34"/>
  <c r="AZ57" i="34"/>
  <c r="AY57" i="34"/>
  <c r="AX57" i="34"/>
  <c r="AW57" i="34"/>
  <c r="AV57" i="34"/>
  <c r="AU57" i="34"/>
  <c r="AT57" i="34"/>
  <c r="AS57" i="34"/>
  <c r="AR57" i="34"/>
  <c r="AQ57" i="34"/>
  <c r="AP57" i="34"/>
  <c r="AO57" i="34"/>
  <c r="AN57" i="34"/>
  <c r="AM57" i="34"/>
  <c r="AL57" i="34"/>
  <c r="AK57" i="34"/>
  <c r="AJ57" i="34"/>
  <c r="AI57" i="34"/>
  <c r="AH57" i="34"/>
  <c r="AG57" i="34"/>
  <c r="AF57" i="34"/>
  <c r="AE57" i="34"/>
  <c r="AD57" i="34"/>
  <c r="AC57" i="34"/>
  <c r="AB57" i="34"/>
  <c r="AA57" i="34"/>
  <c r="Z57" i="34"/>
  <c r="Y57" i="34"/>
  <c r="X57" i="34"/>
  <c r="W57" i="34"/>
  <c r="V57" i="34"/>
  <c r="U57" i="34"/>
  <c r="T57" i="34"/>
  <c r="S57" i="34"/>
  <c r="R57" i="34"/>
  <c r="Q57" i="34"/>
  <c r="P57" i="34"/>
  <c r="O57" i="34"/>
  <c r="N57" i="34"/>
  <c r="M57" i="34"/>
  <c r="L57" i="34"/>
  <c r="K57" i="34"/>
  <c r="J57" i="34"/>
  <c r="I57" i="34"/>
  <c r="BC56" i="34"/>
  <c r="BB56" i="34"/>
  <c r="BA56" i="34"/>
  <c r="AZ56" i="34"/>
  <c r="AY56" i="34"/>
  <c r="AX56" i="34"/>
  <c r="AW56" i="34"/>
  <c r="AV56" i="34"/>
  <c r="AU56" i="34"/>
  <c r="AT56" i="34"/>
  <c r="AS56" i="34"/>
  <c r="AR56" i="34"/>
  <c r="AQ56" i="34"/>
  <c r="AP56" i="34"/>
  <c r="AO56" i="34"/>
  <c r="AN56" i="34"/>
  <c r="AM56" i="34"/>
  <c r="AL56" i="34"/>
  <c r="AK56" i="34"/>
  <c r="AJ56" i="34"/>
  <c r="AI56" i="34"/>
  <c r="AH56" i="34"/>
  <c r="AG56" i="34"/>
  <c r="AF56" i="34"/>
  <c r="AE56" i="34"/>
  <c r="AD56" i="34"/>
  <c r="AC56" i="34"/>
  <c r="AB56" i="34"/>
  <c r="AA56" i="34"/>
  <c r="Z56" i="34"/>
  <c r="Y56" i="34"/>
  <c r="X56" i="34"/>
  <c r="W56" i="34"/>
  <c r="V56" i="34"/>
  <c r="U56" i="34"/>
  <c r="T56" i="34"/>
  <c r="S56" i="34"/>
  <c r="R56" i="34"/>
  <c r="Q56" i="34"/>
  <c r="P56" i="34"/>
  <c r="O56" i="34"/>
  <c r="N56" i="34"/>
  <c r="M56" i="34"/>
  <c r="L56" i="34"/>
  <c r="K56" i="34"/>
  <c r="J56" i="34"/>
  <c r="I56" i="34"/>
  <c r="BC55" i="34"/>
  <c r="BB55" i="34"/>
  <c r="BA55" i="34"/>
  <c r="AZ55" i="34"/>
  <c r="AY55" i="34"/>
  <c r="AX55" i="34"/>
  <c r="AW55" i="34"/>
  <c r="AV55" i="34"/>
  <c r="AU55" i="34"/>
  <c r="AT55" i="34"/>
  <c r="AS55" i="34"/>
  <c r="AR55" i="34"/>
  <c r="AQ55" i="34"/>
  <c r="AP55" i="34"/>
  <c r="AO55" i="34"/>
  <c r="AN55" i="34"/>
  <c r="AM55" i="34"/>
  <c r="AL55" i="34"/>
  <c r="AK55" i="34"/>
  <c r="AJ55" i="34"/>
  <c r="AI55" i="34"/>
  <c r="AH55" i="34"/>
  <c r="AG55" i="34"/>
  <c r="AF55" i="34"/>
  <c r="AE55" i="34"/>
  <c r="AD55" i="34"/>
  <c r="AC55" i="34"/>
  <c r="AB55" i="34"/>
  <c r="AA55" i="34"/>
  <c r="Z55" i="34"/>
  <c r="Y55" i="34"/>
  <c r="X55" i="34"/>
  <c r="W55" i="34"/>
  <c r="V55" i="34"/>
  <c r="U55" i="34"/>
  <c r="T55" i="34"/>
  <c r="S55" i="34"/>
  <c r="R55" i="34"/>
  <c r="Q55" i="34"/>
  <c r="P55" i="34"/>
  <c r="O55" i="34"/>
  <c r="N55" i="34"/>
  <c r="M55" i="34"/>
  <c r="L55" i="34"/>
  <c r="K55" i="34"/>
  <c r="J55" i="34"/>
  <c r="I55" i="34"/>
  <c r="H67" i="34"/>
  <c r="H66" i="34"/>
  <c r="H65" i="34"/>
  <c r="H64" i="34"/>
  <c r="H63" i="34"/>
  <c r="H62" i="34"/>
  <c r="H61" i="34"/>
  <c r="H60" i="34"/>
  <c r="H59" i="34"/>
  <c r="H58" i="34"/>
  <c r="H57" i="34"/>
  <c r="H56" i="34"/>
  <c r="D56" i="34"/>
  <c r="D57" i="34"/>
  <c r="D58" i="34"/>
  <c r="D59" i="34"/>
  <c r="D60" i="34"/>
  <c r="D61" i="34"/>
  <c r="D62" i="34"/>
  <c r="D63" i="34"/>
  <c r="D64" i="34"/>
  <c r="D65" i="34"/>
  <c r="D66" i="34"/>
  <c r="D67" i="34"/>
  <c r="BC54" i="34"/>
  <c r="BB54" i="34"/>
  <c r="BA54" i="34"/>
  <c r="AZ54" i="34"/>
  <c r="AY54" i="34"/>
  <c r="AX54" i="34"/>
  <c r="AW54" i="34"/>
  <c r="AV54" i="34"/>
  <c r="AU54" i="34"/>
  <c r="AT54" i="34"/>
  <c r="AS54" i="34"/>
  <c r="AR54" i="34"/>
  <c r="AQ54" i="34"/>
  <c r="AP54" i="34"/>
  <c r="AO54" i="34"/>
  <c r="AN54" i="34"/>
  <c r="AM54" i="34"/>
  <c r="AL54" i="34"/>
  <c r="AK54" i="34"/>
  <c r="AJ54" i="34"/>
  <c r="AI54" i="34"/>
  <c r="AH54" i="34"/>
  <c r="AG54" i="34"/>
  <c r="AF54" i="34"/>
  <c r="AE54" i="34"/>
  <c r="AD54" i="34"/>
  <c r="AC54" i="34"/>
  <c r="AB54" i="34"/>
  <c r="AA54" i="34"/>
  <c r="Z54" i="34"/>
  <c r="Y54" i="34"/>
  <c r="X54" i="34"/>
  <c r="W54" i="34"/>
  <c r="V54" i="34"/>
  <c r="U54" i="34"/>
  <c r="T54" i="34"/>
  <c r="S54" i="34"/>
  <c r="R54" i="34"/>
  <c r="Q54" i="34"/>
  <c r="P54" i="34"/>
  <c r="O54" i="34"/>
  <c r="N54" i="34"/>
  <c r="M54" i="34"/>
  <c r="L54" i="34"/>
  <c r="K54" i="34"/>
  <c r="J54" i="34"/>
  <c r="I54" i="34"/>
  <c r="BC53" i="34"/>
  <c r="BB53" i="34"/>
  <c r="BA53" i="34"/>
  <c r="AZ53" i="34"/>
  <c r="AY53" i="34"/>
  <c r="AX53" i="34"/>
  <c r="AW53" i="34"/>
  <c r="AV53" i="34"/>
  <c r="AU53" i="34"/>
  <c r="AT53" i="34"/>
  <c r="AS53" i="34"/>
  <c r="AR53" i="34"/>
  <c r="AQ53" i="34"/>
  <c r="AP53" i="34"/>
  <c r="AO53" i="34"/>
  <c r="AN53" i="34"/>
  <c r="AM53" i="34"/>
  <c r="AL53" i="34"/>
  <c r="AK53" i="34"/>
  <c r="AJ53" i="34"/>
  <c r="AI53" i="34"/>
  <c r="AH53" i="34"/>
  <c r="AG53" i="34"/>
  <c r="AF53" i="34"/>
  <c r="AE53" i="34"/>
  <c r="AD53" i="34"/>
  <c r="AC53" i="34"/>
  <c r="AB53" i="34"/>
  <c r="AA53" i="34"/>
  <c r="Z53" i="34"/>
  <c r="Y53" i="34"/>
  <c r="X53" i="34"/>
  <c r="W53" i="34"/>
  <c r="V53" i="34"/>
  <c r="U53" i="34"/>
  <c r="T53" i="34"/>
  <c r="S53" i="34"/>
  <c r="R53" i="34"/>
  <c r="Q53" i="34"/>
  <c r="P53" i="34"/>
  <c r="O53" i="34"/>
  <c r="N53" i="34"/>
  <c r="M53" i="34"/>
  <c r="L53" i="34"/>
  <c r="K53" i="34"/>
  <c r="J53" i="34"/>
  <c r="I53" i="34"/>
  <c r="BC52" i="34"/>
  <c r="BB52" i="34"/>
  <c r="BA52" i="34"/>
  <c r="AZ52" i="34"/>
  <c r="AY52" i="34"/>
  <c r="AX52" i="34"/>
  <c r="AW52" i="34"/>
  <c r="AV52" i="34"/>
  <c r="AU52" i="34"/>
  <c r="AT52" i="34"/>
  <c r="AS52" i="34"/>
  <c r="AR52" i="34"/>
  <c r="AQ52" i="34"/>
  <c r="AP52" i="34"/>
  <c r="AO52" i="34"/>
  <c r="AN52" i="34"/>
  <c r="AM52" i="34"/>
  <c r="AL52" i="34"/>
  <c r="AK52" i="34"/>
  <c r="AJ52" i="34"/>
  <c r="AI52" i="34"/>
  <c r="AH52" i="34"/>
  <c r="AG52" i="34"/>
  <c r="AF52" i="34"/>
  <c r="AE52" i="34"/>
  <c r="AD52" i="34"/>
  <c r="AC52" i="34"/>
  <c r="AB52" i="34"/>
  <c r="AA52" i="34"/>
  <c r="Z52" i="34"/>
  <c r="Y52" i="34"/>
  <c r="X52" i="34"/>
  <c r="W52" i="34"/>
  <c r="V52" i="34"/>
  <c r="U52" i="34"/>
  <c r="T52" i="34"/>
  <c r="S52" i="34"/>
  <c r="R52" i="34"/>
  <c r="Q52" i="34"/>
  <c r="P52" i="34"/>
  <c r="O52" i="34"/>
  <c r="N52" i="34"/>
  <c r="M52" i="34"/>
  <c r="L52" i="34"/>
  <c r="K52" i="34"/>
  <c r="J52" i="34"/>
  <c r="I52" i="34"/>
  <c r="BC51" i="34"/>
  <c r="BB51" i="34"/>
  <c r="BA51" i="34"/>
  <c r="AZ51" i="34"/>
  <c r="AY51" i="34"/>
  <c r="AX51" i="34"/>
  <c r="AW51" i="34"/>
  <c r="AV51" i="34"/>
  <c r="AU51" i="34"/>
  <c r="AT51" i="34"/>
  <c r="AS51" i="34"/>
  <c r="AR51" i="34"/>
  <c r="AQ51" i="34"/>
  <c r="AP51" i="34"/>
  <c r="AO51" i="34"/>
  <c r="AN51" i="34"/>
  <c r="AM51" i="34"/>
  <c r="AL51" i="34"/>
  <c r="AK51" i="34"/>
  <c r="AJ51" i="34"/>
  <c r="AI51" i="34"/>
  <c r="AH51" i="34"/>
  <c r="AG51" i="34"/>
  <c r="AF51" i="34"/>
  <c r="AE51" i="34"/>
  <c r="AD51" i="34"/>
  <c r="AC51" i="34"/>
  <c r="AB51" i="34"/>
  <c r="AA51" i="34"/>
  <c r="Z51" i="34"/>
  <c r="Y51" i="34"/>
  <c r="X51" i="34"/>
  <c r="W51" i="34"/>
  <c r="V51" i="34"/>
  <c r="U51" i="34"/>
  <c r="T51" i="34"/>
  <c r="S51" i="34"/>
  <c r="R51" i="34"/>
  <c r="Q51" i="34"/>
  <c r="P51" i="34"/>
  <c r="O51" i="34"/>
  <c r="N51" i="34"/>
  <c r="M51" i="34"/>
  <c r="L51" i="34"/>
  <c r="K51" i="34"/>
  <c r="J51" i="34"/>
  <c r="I51" i="34"/>
  <c r="BC50" i="34"/>
  <c r="BB50" i="34"/>
  <c r="BA50" i="34"/>
  <c r="AZ50" i="34"/>
  <c r="AY50" i="34"/>
  <c r="AX50" i="34"/>
  <c r="AW50" i="34"/>
  <c r="AV50" i="34"/>
  <c r="AU50" i="34"/>
  <c r="AT50" i="34"/>
  <c r="AS50" i="34"/>
  <c r="AR50" i="34"/>
  <c r="AQ50" i="34"/>
  <c r="AP50" i="34"/>
  <c r="AO50" i="34"/>
  <c r="AN50" i="34"/>
  <c r="AM50" i="34"/>
  <c r="AL50" i="34"/>
  <c r="AK50" i="34"/>
  <c r="AJ50" i="34"/>
  <c r="AI50" i="34"/>
  <c r="AH50" i="34"/>
  <c r="AG50" i="34"/>
  <c r="AF50" i="34"/>
  <c r="AE50" i="34"/>
  <c r="AD50" i="34"/>
  <c r="AC50" i="34"/>
  <c r="AB50" i="34"/>
  <c r="AA50" i="34"/>
  <c r="Z50" i="34"/>
  <c r="Y50" i="34"/>
  <c r="X50" i="34"/>
  <c r="W50" i="34"/>
  <c r="V50" i="34"/>
  <c r="U50" i="34"/>
  <c r="T50" i="34"/>
  <c r="S50" i="34"/>
  <c r="R50" i="34"/>
  <c r="Q50" i="34"/>
  <c r="P50" i="34"/>
  <c r="O50" i="34"/>
  <c r="N50" i="34"/>
  <c r="M50" i="34"/>
  <c r="L50" i="34"/>
  <c r="K50" i="34"/>
  <c r="J50" i="34"/>
  <c r="I50" i="34"/>
  <c r="BC49" i="34"/>
  <c r="BB49" i="34"/>
  <c r="BA49" i="34"/>
  <c r="AZ49" i="34"/>
  <c r="AY49" i="34"/>
  <c r="AX49" i="34"/>
  <c r="AW49" i="34"/>
  <c r="AV49" i="34"/>
  <c r="AU49" i="34"/>
  <c r="AT49" i="34"/>
  <c r="AS49" i="34"/>
  <c r="AR49" i="34"/>
  <c r="AQ49" i="34"/>
  <c r="AP49" i="34"/>
  <c r="AO49" i="34"/>
  <c r="AN49" i="34"/>
  <c r="AM49" i="34"/>
  <c r="AL49" i="34"/>
  <c r="AK49" i="34"/>
  <c r="AJ49" i="34"/>
  <c r="AI49" i="34"/>
  <c r="AH49" i="34"/>
  <c r="AG49" i="34"/>
  <c r="AF49" i="34"/>
  <c r="AE49" i="34"/>
  <c r="AD49" i="34"/>
  <c r="AC49" i="34"/>
  <c r="AB49" i="34"/>
  <c r="AA49" i="34"/>
  <c r="Z49" i="34"/>
  <c r="Y49" i="34"/>
  <c r="X49" i="34"/>
  <c r="W49" i="34"/>
  <c r="V49" i="34"/>
  <c r="U49" i="34"/>
  <c r="T49" i="34"/>
  <c r="S49" i="34"/>
  <c r="R49" i="34"/>
  <c r="Q49" i="34"/>
  <c r="P49" i="34"/>
  <c r="O49" i="34"/>
  <c r="N49" i="34"/>
  <c r="M49" i="34"/>
  <c r="L49" i="34"/>
  <c r="K49" i="34"/>
  <c r="J49" i="34"/>
  <c r="I49" i="34"/>
  <c r="BC48" i="34"/>
  <c r="BB48" i="34"/>
  <c r="BA48" i="34"/>
  <c r="AZ48" i="34"/>
  <c r="AY48" i="34"/>
  <c r="AX48" i="34"/>
  <c r="AW48" i="34"/>
  <c r="AV48" i="34"/>
  <c r="AU48" i="34"/>
  <c r="AT48" i="34"/>
  <c r="AS48" i="34"/>
  <c r="AR48" i="34"/>
  <c r="AQ48" i="34"/>
  <c r="AP48" i="34"/>
  <c r="AO48" i="34"/>
  <c r="AN48" i="34"/>
  <c r="AM48" i="34"/>
  <c r="AL48" i="34"/>
  <c r="AK48" i="34"/>
  <c r="AJ48" i="34"/>
  <c r="AI48" i="34"/>
  <c r="AH48" i="34"/>
  <c r="AG48" i="34"/>
  <c r="AF48" i="34"/>
  <c r="AE48" i="34"/>
  <c r="AD48" i="34"/>
  <c r="AC48" i="34"/>
  <c r="AB48" i="34"/>
  <c r="AA48" i="34"/>
  <c r="Z48" i="34"/>
  <c r="Y48" i="34"/>
  <c r="X48" i="34"/>
  <c r="W48" i="34"/>
  <c r="V48" i="34"/>
  <c r="U48" i="34"/>
  <c r="T48" i="34"/>
  <c r="S48" i="34"/>
  <c r="R48" i="34"/>
  <c r="Q48" i="34"/>
  <c r="P48" i="34"/>
  <c r="O48" i="34"/>
  <c r="N48" i="34"/>
  <c r="M48" i="34"/>
  <c r="L48" i="34"/>
  <c r="K48" i="34"/>
  <c r="J48" i="34"/>
  <c r="I48" i="34"/>
  <c r="BC47" i="34"/>
  <c r="BB47" i="34"/>
  <c r="BA47" i="34"/>
  <c r="AZ47" i="34"/>
  <c r="AY47" i="34"/>
  <c r="AX47" i="34"/>
  <c r="AW47" i="34"/>
  <c r="AV47" i="34"/>
  <c r="AU47" i="34"/>
  <c r="AT47" i="34"/>
  <c r="AS47" i="34"/>
  <c r="AR47" i="34"/>
  <c r="AQ47" i="34"/>
  <c r="AP47" i="34"/>
  <c r="AO47" i="34"/>
  <c r="AN47" i="34"/>
  <c r="AM47" i="34"/>
  <c r="AL47" i="34"/>
  <c r="AK47" i="34"/>
  <c r="AJ47" i="34"/>
  <c r="AI47" i="34"/>
  <c r="AH47" i="34"/>
  <c r="AG47" i="34"/>
  <c r="AF47" i="34"/>
  <c r="AE47" i="34"/>
  <c r="AD47" i="34"/>
  <c r="AC47" i="34"/>
  <c r="AB47" i="34"/>
  <c r="AA47" i="34"/>
  <c r="Z47" i="34"/>
  <c r="Y47" i="34"/>
  <c r="X47" i="34"/>
  <c r="W47" i="34"/>
  <c r="V47" i="34"/>
  <c r="U47" i="34"/>
  <c r="T47" i="34"/>
  <c r="S47" i="34"/>
  <c r="R47" i="34"/>
  <c r="Q47" i="34"/>
  <c r="P47" i="34"/>
  <c r="O47" i="34"/>
  <c r="N47" i="34"/>
  <c r="M47" i="34"/>
  <c r="L47" i="34"/>
  <c r="K47" i="34"/>
  <c r="J47" i="34"/>
  <c r="I47" i="34"/>
  <c r="BC46" i="34"/>
  <c r="BB46" i="34"/>
  <c r="BA46" i="34"/>
  <c r="AZ46" i="34"/>
  <c r="AY46" i="34"/>
  <c r="AX46" i="34"/>
  <c r="AW46" i="34"/>
  <c r="AV46" i="34"/>
  <c r="AU46" i="34"/>
  <c r="AT46" i="34"/>
  <c r="AS46" i="34"/>
  <c r="AR46" i="34"/>
  <c r="AQ46" i="34"/>
  <c r="AP46" i="34"/>
  <c r="AO46" i="34"/>
  <c r="AN46" i="34"/>
  <c r="AM46" i="34"/>
  <c r="AL46" i="34"/>
  <c r="AK46" i="34"/>
  <c r="AJ46" i="34"/>
  <c r="AI46" i="34"/>
  <c r="AH46" i="34"/>
  <c r="AG46" i="34"/>
  <c r="AF46" i="34"/>
  <c r="AE46" i="34"/>
  <c r="AD46" i="34"/>
  <c r="AC46" i="34"/>
  <c r="AB46" i="34"/>
  <c r="AA46" i="34"/>
  <c r="Z46" i="34"/>
  <c r="Y46" i="34"/>
  <c r="X46" i="34"/>
  <c r="W46" i="34"/>
  <c r="V46" i="34"/>
  <c r="U46" i="34"/>
  <c r="T46" i="34"/>
  <c r="S46" i="34"/>
  <c r="R46" i="34"/>
  <c r="Q46" i="34"/>
  <c r="P46" i="34"/>
  <c r="O46" i="34"/>
  <c r="N46" i="34"/>
  <c r="M46" i="34"/>
  <c r="L46" i="34"/>
  <c r="K46" i="34"/>
  <c r="J46" i="34"/>
  <c r="I46" i="34"/>
  <c r="BC45" i="34"/>
  <c r="BB45" i="34"/>
  <c r="BA45" i="34"/>
  <c r="AZ45" i="34"/>
  <c r="AY45" i="34"/>
  <c r="AX45" i="34"/>
  <c r="AW45" i="34"/>
  <c r="AV45" i="34"/>
  <c r="AU45" i="34"/>
  <c r="AT45" i="34"/>
  <c r="AS45" i="34"/>
  <c r="AR45" i="34"/>
  <c r="AQ45" i="34"/>
  <c r="AP45" i="34"/>
  <c r="AO45" i="34"/>
  <c r="AN45" i="34"/>
  <c r="AM45" i="34"/>
  <c r="AL45" i="34"/>
  <c r="AK45" i="34"/>
  <c r="AJ45" i="34"/>
  <c r="AI45" i="34"/>
  <c r="AH45" i="34"/>
  <c r="AG45" i="34"/>
  <c r="AF45" i="34"/>
  <c r="AE45" i="34"/>
  <c r="AD45" i="34"/>
  <c r="AC45" i="34"/>
  <c r="AB45" i="34"/>
  <c r="AA45" i="34"/>
  <c r="Z45" i="34"/>
  <c r="Y45" i="34"/>
  <c r="X45" i="34"/>
  <c r="W45" i="34"/>
  <c r="V45" i="34"/>
  <c r="U45" i="34"/>
  <c r="T45" i="34"/>
  <c r="S45" i="34"/>
  <c r="R45" i="34"/>
  <c r="Q45" i="34"/>
  <c r="P45" i="34"/>
  <c r="O45" i="34"/>
  <c r="N45" i="34"/>
  <c r="M45" i="34"/>
  <c r="L45" i="34"/>
  <c r="K45" i="34"/>
  <c r="J45" i="34"/>
  <c r="I45" i="34"/>
  <c r="BC44" i="34"/>
  <c r="BB44" i="34"/>
  <c r="BA44" i="34"/>
  <c r="AZ44" i="34"/>
  <c r="AY44" i="34"/>
  <c r="AX44" i="34"/>
  <c r="AW44" i="34"/>
  <c r="AV44" i="34"/>
  <c r="AU44" i="34"/>
  <c r="AT44" i="34"/>
  <c r="AS44" i="34"/>
  <c r="AR44" i="34"/>
  <c r="AQ44" i="34"/>
  <c r="AP44" i="34"/>
  <c r="AO44" i="34"/>
  <c r="AN44" i="34"/>
  <c r="AM44" i="34"/>
  <c r="AL44" i="34"/>
  <c r="AK44" i="34"/>
  <c r="AJ44" i="34"/>
  <c r="AI44" i="34"/>
  <c r="AH44" i="34"/>
  <c r="AG44" i="34"/>
  <c r="AF44" i="34"/>
  <c r="AE44" i="34"/>
  <c r="AD44" i="34"/>
  <c r="AC44" i="34"/>
  <c r="AB44" i="34"/>
  <c r="AA44" i="34"/>
  <c r="Z44" i="34"/>
  <c r="Y44" i="34"/>
  <c r="X44" i="34"/>
  <c r="W44" i="34"/>
  <c r="V44" i="34"/>
  <c r="U44" i="34"/>
  <c r="T44" i="34"/>
  <c r="S44" i="34"/>
  <c r="R44" i="34"/>
  <c r="Q44" i="34"/>
  <c r="P44" i="34"/>
  <c r="O44" i="34"/>
  <c r="N44" i="34"/>
  <c r="M44" i="34"/>
  <c r="L44" i="34"/>
  <c r="K44" i="34"/>
  <c r="J44" i="34"/>
  <c r="I44" i="34"/>
  <c r="BC43" i="34"/>
  <c r="BB43" i="34"/>
  <c r="BA43" i="34"/>
  <c r="AZ43" i="34"/>
  <c r="AY43" i="34"/>
  <c r="AX43" i="34"/>
  <c r="AW43" i="34"/>
  <c r="AV43" i="34"/>
  <c r="AU43" i="34"/>
  <c r="AT43" i="34"/>
  <c r="AS43" i="34"/>
  <c r="AR43" i="34"/>
  <c r="AQ43" i="34"/>
  <c r="AP43" i="34"/>
  <c r="AO43" i="34"/>
  <c r="AN43" i="34"/>
  <c r="AM43" i="34"/>
  <c r="AL43" i="34"/>
  <c r="AK43" i="34"/>
  <c r="AJ43" i="34"/>
  <c r="AI43" i="34"/>
  <c r="AH43" i="34"/>
  <c r="AG43" i="34"/>
  <c r="AF43" i="34"/>
  <c r="AE43" i="34"/>
  <c r="AD43" i="34"/>
  <c r="AC43" i="34"/>
  <c r="AB43" i="34"/>
  <c r="AA43" i="34"/>
  <c r="Z43" i="34"/>
  <c r="Y43" i="34"/>
  <c r="X43" i="34"/>
  <c r="W43" i="34"/>
  <c r="V43" i="34"/>
  <c r="U43" i="34"/>
  <c r="T43" i="34"/>
  <c r="S43" i="34"/>
  <c r="R43" i="34"/>
  <c r="Q43" i="34"/>
  <c r="P43" i="34"/>
  <c r="O43" i="34"/>
  <c r="N43" i="34"/>
  <c r="M43" i="34"/>
  <c r="L43" i="34"/>
  <c r="K43" i="34"/>
  <c r="J43" i="34"/>
  <c r="I43" i="34"/>
  <c r="BC42" i="34"/>
  <c r="BB42" i="34"/>
  <c r="BA42" i="34"/>
  <c r="AZ42" i="34"/>
  <c r="AY42" i="34"/>
  <c r="AX42" i="34"/>
  <c r="AW42" i="34"/>
  <c r="AV42" i="34"/>
  <c r="AU42" i="34"/>
  <c r="AT42" i="34"/>
  <c r="AS42" i="34"/>
  <c r="AR42" i="34"/>
  <c r="AQ42" i="34"/>
  <c r="AP42" i="34"/>
  <c r="AO42" i="34"/>
  <c r="AN42" i="34"/>
  <c r="AM42" i="34"/>
  <c r="AL42" i="34"/>
  <c r="AK42" i="34"/>
  <c r="AJ42" i="34"/>
  <c r="AI42" i="34"/>
  <c r="AH42" i="34"/>
  <c r="AG42" i="34"/>
  <c r="AF42" i="34"/>
  <c r="AE42" i="34"/>
  <c r="AD42" i="34"/>
  <c r="AC42" i="34"/>
  <c r="AB42" i="34"/>
  <c r="AA42" i="34"/>
  <c r="Z42" i="34"/>
  <c r="Y42" i="34"/>
  <c r="X42" i="34"/>
  <c r="W42" i="34"/>
  <c r="V42" i="34"/>
  <c r="U42" i="34"/>
  <c r="T42" i="34"/>
  <c r="S42" i="34"/>
  <c r="R42" i="34"/>
  <c r="Q42" i="34"/>
  <c r="P42" i="34"/>
  <c r="O42" i="34"/>
  <c r="N42" i="34"/>
  <c r="M42" i="34"/>
  <c r="L42" i="34"/>
  <c r="K42" i="34"/>
  <c r="J42" i="34"/>
  <c r="I42" i="34"/>
  <c r="BC41" i="34"/>
  <c r="BB41" i="34"/>
  <c r="BA41" i="34"/>
  <c r="AZ41" i="34"/>
  <c r="AY41" i="34"/>
  <c r="AX41" i="34"/>
  <c r="AW41" i="34"/>
  <c r="AV41" i="34"/>
  <c r="AU41" i="34"/>
  <c r="AT41" i="34"/>
  <c r="AS41" i="34"/>
  <c r="AR41" i="34"/>
  <c r="AQ41" i="34"/>
  <c r="AP41" i="34"/>
  <c r="AO41" i="34"/>
  <c r="AN41" i="34"/>
  <c r="AM41" i="34"/>
  <c r="AL41" i="34"/>
  <c r="AK41" i="34"/>
  <c r="AJ41" i="34"/>
  <c r="AI41" i="34"/>
  <c r="AH41" i="34"/>
  <c r="AG41" i="34"/>
  <c r="AF41" i="34"/>
  <c r="AE41" i="34"/>
  <c r="AD41" i="34"/>
  <c r="AC41" i="34"/>
  <c r="AB41" i="34"/>
  <c r="AA41" i="34"/>
  <c r="Z41" i="34"/>
  <c r="Y41" i="34"/>
  <c r="X41" i="34"/>
  <c r="W41" i="34"/>
  <c r="V41" i="34"/>
  <c r="U41" i="34"/>
  <c r="T41" i="34"/>
  <c r="S41" i="34"/>
  <c r="R41" i="34"/>
  <c r="Q41" i="34"/>
  <c r="P41" i="34"/>
  <c r="O41" i="34"/>
  <c r="N41" i="34"/>
  <c r="M41" i="34"/>
  <c r="L41" i="34"/>
  <c r="K41" i="34"/>
  <c r="J41" i="34"/>
  <c r="I41" i="34"/>
  <c r="BC40" i="34"/>
  <c r="BB40" i="34"/>
  <c r="BA40" i="34"/>
  <c r="AZ40" i="34"/>
  <c r="AY40" i="34"/>
  <c r="AX40" i="34"/>
  <c r="AW40" i="34"/>
  <c r="AV40" i="34"/>
  <c r="AU40" i="34"/>
  <c r="AT40" i="34"/>
  <c r="AS40" i="34"/>
  <c r="AR40" i="34"/>
  <c r="AQ40" i="34"/>
  <c r="AP40" i="34"/>
  <c r="AO40" i="34"/>
  <c r="AN40" i="34"/>
  <c r="AM40" i="34"/>
  <c r="AL40" i="34"/>
  <c r="AK40" i="34"/>
  <c r="AJ40" i="34"/>
  <c r="AI40" i="34"/>
  <c r="AH40" i="34"/>
  <c r="AG40" i="34"/>
  <c r="AF40" i="34"/>
  <c r="AE40" i="34"/>
  <c r="AD40" i="34"/>
  <c r="AC40" i="34"/>
  <c r="AB40" i="34"/>
  <c r="AA40" i="34"/>
  <c r="Z40" i="34"/>
  <c r="Y40" i="34"/>
  <c r="X40" i="34"/>
  <c r="W40" i="34"/>
  <c r="V40" i="34"/>
  <c r="U40" i="34"/>
  <c r="T40" i="34"/>
  <c r="S40" i="34"/>
  <c r="R40" i="34"/>
  <c r="Q40" i="34"/>
  <c r="P40" i="34"/>
  <c r="O40" i="34"/>
  <c r="N40" i="34"/>
  <c r="M40" i="34"/>
  <c r="L40" i="34"/>
  <c r="K40" i="34"/>
  <c r="J40" i="34"/>
  <c r="I40" i="34"/>
  <c r="BC39" i="34"/>
  <c r="BB39" i="34"/>
  <c r="BA39" i="34"/>
  <c r="AZ39" i="34"/>
  <c r="AY39" i="34"/>
  <c r="AX39" i="34"/>
  <c r="AW39" i="34"/>
  <c r="AV39" i="34"/>
  <c r="AU39" i="34"/>
  <c r="AT39" i="34"/>
  <c r="AS39" i="34"/>
  <c r="AR39" i="34"/>
  <c r="AQ39" i="34"/>
  <c r="AP39" i="34"/>
  <c r="AO39" i="34"/>
  <c r="AN39" i="34"/>
  <c r="AM39" i="34"/>
  <c r="AL39" i="34"/>
  <c r="AK39" i="34"/>
  <c r="AJ39" i="34"/>
  <c r="AI39" i="34"/>
  <c r="AH39" i="34"/>
  <c r="AG39" i="34"/>
  <c r="AF39" i="34"/>
  <c r="AE39" i="34"/>
  <c r="AD39" i="34"/>
  <c r="AC39" i="34"/>
  <c r="AB39" i="34"/>
  <c r="AA39" i="34"/>
  <c r="Z39" i="34"/>
  <c r="Y39" i="34"/>
  <c r="X39" i="34"/>
  <c r="W39" i="34"/>
  <c r="V39" i="34"/>
  <c r="U39" i="34"/>
  <c r="T39" i="34"/>
  <c r="S39" i="34"/>
  <c r="R39" i="34"/>
  <c r="Q39" i="34"/>
  <c r="P39" i="34"/>
  <c r="O39" i="34"/>
  <c r="N39" i="34"/>
  <c r="M39" i="34"/>
  <c r="L39" i="34"/>
  <c r="K39" i="34"/>
  <c r="J39" i="34"/>
  <c r="I39" i="34"/>
  <c r="BC38" i="34"/>
  <c r="BB38" i="34"/>
  <c r="BA38" i="34"/>
  <c r="AZ38" i="34"/>
  <c r="AY38" i="34"/>
  <c r="AX38" i="34"/>
  <c r="AW38" i="34"/>
  <c r="AV38" i="34"/>
  <c r="AU38" i="34"/>
  <c r="AT38" i="34"/>
  <c r="AS38" i="34"/>
  <c r="AR38" i="34"/>
  <c r="AQ38" i="34"/>
  <c r="AP38" i="34"/>
  <c r="AO38" i="34"/>
  <c r="AN38" i="34"/>
  <c r="AM38" i="34"/>
  <c r="AL38" i="34"/>
  <c r="AK38" i="34"/>
  <c r="AJ38" i="34"/>
  <c r="AI38" i="34"/>
  <c r="AH38" i="34"/>
  <c r="AG38" i="34"/>
  <c r="AF38" i="34"/>
  <c r="AE38" i="34"/>
  <c r="AD38" i="34"/>
  <c r="AC38" i="34"/>
  <c r="AB38" i="34"/>
  <c r="AA38" i="34"/>
  <c r="Z38" i="34"/>
  <c r="Y38" i="34"/>
  <c r="X38" i="34"/>
  <c r="W38" i="34"/>
  <c r="V38" i="34"/>
  <c r="U38" i="34"/>
  <c r="T38" i="34"/>
  <c r="S38" i="34"/>
  <c r="R38" i="34"/>
  <c r="Q38" i="34"/>
  <c r="P38" i="34"/>
  <c r="O38" i="34"/>
  <c r="N38" i="34"/>
  <c r="M38" i="34"/>
  <c r="L38" i="34"/>
  <c r="K38" i="34"/>
  <c r="J38" i="34"/>
  <c r="I38" i="34"/>
  <c r="BC37" i="34"/>
  <c r="BB37" i="34"/>
  <c r="BA37" i="34"/>
  <c r="AZ37" i="34"/>
  <c r="AY37" i="34"/>
  <c r="AX37" i="34"/>
  <c r="AW37" i="34"/>
  <c r="AV37" i="34"/>
  <c r="AU37" i="34"/>
  <c r="AT37" i="34"/>
  <c r="AS37" i="34"/>
  <c r="AR37" i="34"/>
  <c r="AQ37" i="34"/>
  <c r="AP37" i="34"/>
  <c r="AO37" i="34"/>
  <c r="AN37" i="34"/>
  <c r="AM37" i="34"/>
  <c r="AL37" i="34"/>
  <c r="AK37" i="34"/>
  <c r="AJ37" i="34"/>
  <c r="AI37" i="34"/>
  <c r="AH37" i="34"/>
  <c r="AG37" i="34"/>
  <c r="AF37" i="34"/>
  <c r="AE37" i="34"/>
  <c r="AD37" i="34"/>
  <c r="AC37" i="34"/>
  <c r="AB37" i="34"/>
  <c r="AA37" i="34"/>
  <c r="Z37" i="34"/>
  <c r="Y37" i="34"/>
  <c r="X37" i="34"/>
  <c r="W37" i="34"/>
  <c r="V37" i="34"/>
  <c r="U37" i="34"/>
  <c r="T37" i="34"/>
  <c r="S37" i="34"/>
  <c r="R37" i="34"/>
  <c r="Q37" i="34"/>
  <c r="P37" i="34"/>
  <c r="O37" i="34"/>
  <c r="N37" i="34"/>
  <c r="M37" i="34"/>
  <c r="L37" i="34"/>
  <c r="K37" i="34"/>
  <c r="J37" i="34"/>
  <c r="I37" i="34"/>
  <c r="BC36" i="34"/>
  <c r="BB36" i="34"/>
  <c r="BA36" i="34"/>
  <c r="AZ36" i="34"/>
  <c r="AY36" i="34"/>
  <c r="AX36" i="34"/>
  <c r="AW36" i="34"/>
  <c r="AV36" i="34"/>
  <c r="AU36" i="34"/>
  <c r="AT36" i="34"/>
  <c r="AS36" i="34"/>
  <c r="AR36" i="34"/>
  <c r="AQ36" i="34"/>
  <c r="AP36" i="34"/>
  <c r="AO36" i="34"/>
  <c r="AN36" i="34"/>
  <c r="AM36" i="34"/>
  <c r="AL36" i="34"/>
  <c r="AK36" i="34"/>
  <c r="AJ36" i="34"/>
  <c r="AI36" i="34"/>
  <c r="AH36" i="34"/>
  <c r="AG36" i="34"/>
  <c r="AF36" i="34"/>
  <c r="AE36" i="34"/>
  <c r="AD36" i="34"/>
  <c r="AC36" i="34"/>
  <c r="AB36" i="34"/>
  <c r="AA36" i="34"/>
  <c r="Z36" i="34"/>
  <c r="Y36" i="34"/>
  <c r="X36" i="34"/>
  <c r="W36" i="34"/>
  <c r="V36" i="34"/>
  <c r="U36" i="34"/>
  <c r="T36" i="34"/>
  <c r="S36" i="34"/>
  <c r="R36" i="34"/>
  <c r="Q36" i="34"/>
  <c r="P36" i="34"/>
  <c r="O36" i="34"/>
  <c r="N36" i="34"/>
  <c r="M36" i="34"/>
  <c r="L36" i="34"/>
  <c r="K36" i="34"/>
  <c r="J36" i="34"/>
  <c r="I36" i="34"/>
  <c r="BC35" i="34"/>
  <c r="BB35" i="34"/>
  <c r="BA35" i="34"/>
  <c r="AZ35" i="34"/>
  <c r="AY35" i="34"/>
  <c r="AX35" i="34"/>
  <c r="AW35" i="34"/>
  <c r="AV35" i="34"/>
  <c r="AU35" i="34"/>
  <c r="AT35" i="34"/>
  <c r="AS35" i="34"/>
  <c r="AR35" i="34"/>
  <c r="AQ35" i="34"/>
  <c r="AP35" i="34"/>
  <c r="AO35" i="34"/>
  <c r="AN35" i="34"/>
  <c r="AM35" i="34"/>
  <c r="AL35" i="34"/>
  <c r="AK35" i="34"/>
  <c r="AJ35" i="34"/>
  <c r="AI35" i="34"/>
  <c r="AH35" i="34"/>
  <c r="AG35" i="34"/>
  <c r="AF35" i="34"/>
  <c r="AE35" i="34"/>
  <c r="AD35" i="34"/>
  <c r="AC35" i="34"/>
  <c r="AB35" i="34"/>
  <c r="AA35" i="34"/>
  <c r="Z35" i="34"/>
  <c r="Y35" i="34"/>
  <c r="X35" i="34"/>
  <c r="W35" i="34"/>
  <c r="V35" i="34"/>
  <c r="U35" i="34"/>
  <c r="T35" i="34"/>
  <c r="S35" i="34"/>
  <c r="R35" i="34"/>
  <c r="Q35" i="34"/>
  <c r="P35" i="34"/>
  <c r="O35" i="34"/>
  <c r="N35" i="34"/>
  <c r="M35" i="34"/>
  <c r="L35" i="34"/>
  <c r="K35" i="34"/>
  <c r="J35" i="34"/>
  <c r="I35" i="34"/>
  <c r="BC34" i="34"/>
  <c r="BB34" i="34"/>
  <c r="BA34" i="34"/>
  <c r="AZ34" i="34"/>
  <c r="AY34" i="34"/>
  <c r="AX34" i="34"/>
  <c r="AW34" i="34"/>
  <c r="AV34" i="34"/>
  <c r="AU34" i="34"/>
  <c r="AT34" i="34"/>
  <c r="AS34" i="34"/>
  <c r="AR34" i="34"/>
  <c r="AQ34" i="34"/>
  <c r="AP34" i="34"/>
  <c r="AO34" i="34"/>
  <c r="AN34" i="34"/>
  <c r="AM34" i="34"/>
  <c r="AL34" i="34"/>
  <c r="AK34" i="34"/>
  <c r="AJ34" i="34"/>
  <c r="AI34" i="34"/>
  <c r="AH34" i="34"/>
  <c r="AG34" i="34"/>
  <c r="AF34" i="34"/>
  <c r="AE34" i="34"/>
  <c r="AD34" i="34"/>
  <c r="AC34" i="34"/>
  <c r="AB34" i="34"/>
  <c r="AA34" i="34"/>
  <c r="Z34" i="34"/>
  <c r="Y34" i="34"/>
  <c r="X34" i="34"/>
  <c r="W34" i="34"/>
  <c r="V34" i="34"/>
  <c r="U34" i="34"/>
  <c r="T34" i="34"/>
  <c r="S34" i="34"/>
  <c r="R34" i="34"/>
  <c r="Q34" i="34"/>
  <c r="P34" i="34"/>
  <c r="O34" i="34"/>
  <c r="N34" i="34"/>
  <c r="M34" i="34"/>
  <c r="L34" i="34"/>
  <c r="K34" i="34"/>
  <c r="J34" i="34"/>
  <c r="I34" i="34"/>
  <c r="BC33" i="34"/>
  <c r="BB33" i="34"/>
  <c r="BA33" i="34"/>
  <c r="AZ33" i="34"/>
  <c r="AY33" i="34"/>
  <c r="AX33" i="34"/>
  <c r="AW33" i="34"/>
  <c r="AV33" i="34"/>
  <c r="AU33" i="34"/>
  <c r="AT33" i="34"/>
  <c r="AS33" i="34"/>
  <c r="AR33" i="34"/>
  <c r="AQ33" i="34"/>
  <c r="AP33" i="34"/>
  <c r="AO33" i="34"/>
  <c r="AN33" i="34"/>
  <c r="AM33" i="34"/>
  <c r="AL33" i="34"/>
  <c r="AK33" i="34"/>
  <c r="AJ33" i="34"/>
  <c r="AI33" i="34"/>
  <c r="AH33" i="34"/>
  <c r="AG33" i="34"/>
  <c r="AF33" i="34"/>
  <c r="AE33" i="34"/>
  <c r="AD33" i="34"/>
  <c r="AC33" i="34"/>
  <c r="AB33" i="34"/>
  <c r="AA33" i="34"/>
  <c r="Z33" i="34"/>
  <c r="Y33" i="34"/>
  <c r="X33" i="34"/>
  <c r="W33" i="34"/>
  <c r="V33" i="34"/>
  <c r="U33" i="34"/>
  <c r="T33" i="34"/>
  <c r="S33" i="34"/>
  <c r="R33" i="34"/>
  <c r="Q33" i="34"/>
  <c r="P33" i="34"/>
  <c r="O33" i="34"/>
  <c r="N33" i="34"/>
  <c r="M33" i="34"/>
  <c r="L33" i="34"/>
  <c r="K33" i="34"/>
  <c r="J33" i="34"/>
  <c r="I33" i="34"/>
  <c r="BC32" i="34"/>
  <c r="BB32" i="34"/>
  <c r="BA32" i="34"/>
  <c r="AZ32" i="34"/>
  <c r="AY32" i="34"/>
  <c r="AX32" i="34"/>
  <c r="AW32" i="34"/>
  <c r="AV32" i="34"/>
  <c r="AU32" i="34"/>
  <c r="AT32" i="34"/>
  <c r="AS32" i="34"/>
  <c r="AR32" i="34"/>
  <c r="AQ32" i="34"/>
  <c r="AP32" i="34"/>
  <c r="AO32" i="34"/>
  <c r="AN32" i="34"/>
  <c r="AM32" i="34"/>
  <c r="AL32" i="34"/>
  <c r="AK32" i="34"/>
  <c r="AJ32" i="34"/>
  <c r="AI32" i="34"/>
  <c r="AH32" i="34"/>
  <c r="AG32" i="34"/>
  <c r="AF32" i="34"/>
  <c r="AE32" i="34"/>
  <c r="AD32" i="34"/>
  <c r="AC32" i="34"/>
  <c r="AB32" i="34"/>
  <c r="AA32" i="34"/>
  <c r="Z32" i="34"/>
  <c r="Y32" i="34"/>
  <c r="X32" i="34"/>
  <c r="W32" i="34"/>
  <c r="V32" i="34"/>
  <c r="U32" i="34"/>
  <c r="T32" i="34"/>
  <c r="S32" i="34"/>
  <c r="R32" i="34"/>
  <c r="Q32" i="34"/>
  <c r="P32" i="34"/>
  <c r="O32" i="34"/>
  <c r="N32" i="34"/>
  <c r="M32" i="34"/>
  <c r="L32" i="34"/>
  <c r="K32" i="34"/>
  <c r="J32" i="34"/>
  <c r="I32" i="34"/>
  <c r="BC31" i="34"/>
  <c r="BB31" i="34"/>
  <c r="BA31" i="34"/>
  <c r="AZ31" i="34"/>
  <c r="AY31" i="34"/>
  <c r="AX31" i="34"/>
  <c r="AW31" i="34"/>
  <c r="AV31" i="34"/>
  <c r="AU31" i="34"/>
  <c r="AT31" i="34"/>
  <c r="AS31" i="34"/>
  <c r="AR31" i="34"/>
  <c r="AQ31" i="34"/>
  <c r="AP31" i="34"/>
  <c r="AO31" i="34"/>
  <c r="AN31" i="34"/>
  <c r="AM31" i="34"/>
  <c r="AL31" i="34"/>
  <c r="AK31" i="34"/>
  <c r="AJ31" i="34"/>
  <c r="AI31" i="34"/>
  <c r="AH31" i="34"/>
  <c r="AG31" i="34"/>
  <c r="AF31" i="34"/>
  <c r="AE31" i="34"/>
  <c r="AD31" i="34"/>
  <c r="AC31" i="34"/>
  <c r="AB31" i="34"/>
  <c r="AA31" i="34"/>
  <c r="Z31" i="34"/>
  <c r="Y31" i="34"/>
  <c r="X31" i="34"/>
  <c r="W31" i="34"/>
  <c r="V31" i="34"/>
  <c r="U31" i="34"/>
  <c r="T31" i="34"/>
  <c r="S31" i="34"/>
  <c r="R31" i="34"/>
  <c r="Q31" i="34"/>
  <c r="P31" i="34"/>
  <c r="O31" i="34"/>
  <c r="N31" i="34"/>
  <c r="M31" i="34"/>
  <c r="L31" i="34"/>
  <c r="K31" i="34"/>
  <c r="J31" i="34"/>
  <c r="I31" i="34"/>
  <c r="BC30" i="34"/>
  <c r="BB30" i="34"/>
  <c r="BA30" i="34"/>
  <c r="AZ30" i="34"/>
  <c r="AY30" i="34"/>
  <c r="AX30" i="34"/>
  <c r="AW30" i="34"/>
  <c r="AV30" i="34"/>
  <c r="AU30" i="34"/>
  <c r="AT30" i="34"/>
  <c r="AS30" i="34"/>
  <c r="AR30" i="34"/>
  <c r="AQ30" i="34"/>
  <c r="AP30" i="34"/>
  <c r="AO30" i="34"/>
  <c r="AN30" i="34"/>
  <c r="AM30" i="34"/>
  <c r="AL30" i="34"/>
  <c r="AK30" i="34"/>
  <c r="AJ30" i="34"/>
  <c r="AI30" i="34"/>
  <c r="AH30" i="34"/>
  <c r="AG30" i="34"/>
  <c r="AF30" i="34"/>
  <c r="AE30" i="34"/>
  <c r="AD30" i="34"/>
  <c r="AC30" i="34"/>
  <c r="AB30" i="34"/>
  <c r="AA30" i="34"/>
  <c r="Z30" i="34"/>
  <c r="Y30" i="34"/>
  <c r="X30" i="34"/>
  <c r="W30" i="34"/>
  <c r="V30" i="34"/>
  <c r="U30" i="34"/>
  <c r="T30" i="34"/>
  <c r="S30" i="34"/>
  <c r="R30" i="34"/>
  <c r="Q30" i="34"/>
  <c r="P30" i="34"/>
  <c r="O30" i="34"/>
  <c r="N30" i="34"/>
  <c r="M30" i="34"/>
  <c r="L30" i="34"/>
  <c r="K30" i="34"/>
  <c r="J30" i="34"/>
  <c r="I30" i="34"/>
  <c r="BC29" i="34"/>
  <c r="BB29" i="34"/>
  <c r="BA29" i="34"/>
  <c r="AZ29" i="34"/>
  <c r="AY29" i="34"/>
  <c r="AX29" i="34"/>
  <c r="AW29" i="34"/>
  <c r="AV29" i="34"/>
  <c r="AU29" i="34"/>
  <c r="AT29" i="34"/>
  <c r="AS29" i="34"/>
  <c r="AR29" i="34"/>
  <c r="AQ29" i="34"/>
  <c r="AP29" i="34"/>
  <c r="AO29" i="34"/>
  <c r="AN29" i="34"/>
  <c r="AM29" i="34"/>
  <c r="AL29" i="34"/>
  <c r="AK29" i="34"/>
  <c r="AJ29" i="34"/>
  <c r="AI29" i="34"/>
  <c r="AH29" i="34"/>
  <c r="AG29" i="34"/>
  <c r="AF29" i="34"/>
  <c r="AE29" i="34"/>
  <c r="AD29" i="34"/>
  <c r="AC29" i="34"/>
  <c r="AB29" i="34"/>
  <c r="AA29" i="34"/>
  <c r="Z29" i="34"/>
  <c r="Y29" i="34"/>
  <c r="X29" i="34"/>
  <c r="W29" i="34"/>
  <c r="V29" i="34"/>
  <c r="U29" i="34"/>
  <c r="T29" i="34"/>
  <c r="S29" i="34"/>
  <c r="R29" i="34"/>
  <c r="Q29" i="34"/>
  <c r="P29" i="34"/>
  <c r="O29" i="34"/>
  <c r="N29" i="34"/>
  <c r="M29" i="34"/>
  <c r="L29" i="34"/>
  <c r="K29" i="34"/>
  <c r="J29" i="34"/>
  <c r="I29" i="34"/>
  <c r="BC28" i="34"/>
  <c r="BB28" i="34"/>
  <c r="BA28" i="34"/>
  <c r="AZ28" i="34"/>
  <c r="AY28" i="34"/>
  <c r="AX28" i="34"/>
  <c r="AW28" i="34"/>
  <c r="AV28" i="34"/>
  <c r="AU28" i="34"/>
  <c r="AT28" i="34"/>
  <c r="AS28" i="34"/>
  <c r="AR28" i="34"/>
  <c r="AQ28" i="34"/>
  <c r="AP28" i="34"/>
  <c r="AO28" i="34"/>
  <c r="AN28" i="34"/>
  <c r="AM28" i="34"/>
  <c r="AL28" i="34"/>
  <c r="AK28" i="34"/>
  <c r="AJ28" i="34"/>
  <c r="AI28" i="34"/>
  <c r="AH28" i="34"/>
  <c r="AG28" i="34"/>
  <c r="AF28" i="34"/>
  <c r="AE28" i="34"/>
  <c r="AD28" i="34"/>
  <c r="AC28" i="34"/>
  <c r="AB28" i="34"/>
  <c r="AA28" i="34"/>
  <c r="Z28" i="34"/>
  <c r="Y28" i="34"/>
  <c r="X28" i="34"/>
  <c r="W28" i="34"/>
  <c r="V28" i="34"/>
  <c r="U28" i="34"/>
  <c r="T28" i="34"/>
  <c r="S28" i="34"/>
  <c r="R28" i="34"/>
  <c r="Q28" i="34"/>
  <c r="P28" i="34"/>
  <c r="O28" i="34"/>
  <c r="N28" i="34"/>
  <c r="M28" i="34"/>
  <c r="L28" i="34"/>
  <c r="K28" i="34"/>
  <c r="J28" i="34"/>
  <c r="I28" i="34"/>
  <c r="BC27" i="34"/>
  <c r="BB27" i="34"/>
  <c r="BA27" i="34"/>
  <c r="AZ27" i="34"/>
  <c r="AY27" i="34"/>
  <c r="AX27" i="34"/>
  <c r="AW27" i="34"/>
  <c r="AV27" i="34"/>
  <c r="AU27" i="34"/>
  <c r="AT27" i="34"/>
  <c r="AS27" i="34"/>
  <c r="AR27" i="34"/>
  <c r="AQ27" i="34"/>
  <c r="AP27" i="34"/>
  <c r="AO27" i="34"/>
  <c r="AN27" i="34"/>
  <c r="AM27" i="34"/>
  <c r="AL27" i="34"/>
  <c r="AK27" i="34"/>
  <c r="AJ27" i="34"/>
  <c r="AI27" i="34"/>
  <c r="AH27" i="34"/>
  <c r="AG27" i="34"/>
  <c r="AF27" i="34"/>
  <c r="AE27" i="34"/>
  <c r="AD27" i="34"/>
  <c r="AC27" i="34"/>
  <c r="AB27" i="34"/>
  <c r="AA27" i="34"/>
  <c r="Z27" i="34"/>
  <c r="Y27" i="34"/>
  <c r="X27" i="34"/>
  <c r="W27" i="34"/>
  <c r="V27" i="34"/>
  <c r="U27" i="34"/>
  <c r="T27" i="34"/>
  <c r="S27" i="34"/>
  <c r="R27" i="34"/>
  <c r="Q27" i="34"/>
  <c r="P27" i="34"/>
  <c r="O27" i="34"/>
  <c r="N27" i="34"/>
  <c r="M27" i="34"/>
  <c r="L27" i="34"/>
  <c r="K27" i="34"/>
  <c r="J27" i="34"/>
  <c r="I27" i="34"/>
  <c r="BC26" i="34"/>
  <c r="BB26" i="34"/>
  <c r="BA26" i="34"/>
  <c r="AZ26" i="34"/>
  <c r="AY26" i="34"/>
  <c r="AX26" i="34"/>
  <c r="AW26" i="34"/>
  <c r="AV26" i="34"/>
  <c r="AU26" i="34"/>
  <c r="AT26" i="34"/>
  <c r="AS26" i="34"/>
  <c r="AR26" i="34"/>
  <c r="AQ26" i="34"/>
  <c r="AP26" i="34"/>
  <c r="AO26" i="34"/>
  <c r="AN26" i="34"/>
  <c r="AM26" i="34"/>
  <c r="AL26" i="34"/>
  <c r="AK26" i="34"/>
  <c r="AJ26" i="34"/>
  <c r="AI26" i="34"/>
  <c r="AH26" i="34"/>
  <c r="AG26" i="34"/>
  <c r="AF26" i="34"/>
  <c r="AE26" i="34"/>
  <c r="AD26" i="34"/>
  <c r="AC26" i="34"/>
  <c r="AB26" i="34"/>
  <c r="AA26" i="34"/>
  <c r="Z26" i="34"/>
  <c r="Y26" i="34"/>
  <c r="X26" i="34"/>
  <c r="W26" i="34"/>
  <c r="V26" i="34"/>
  <c r="U26" i="34"/>
  <c r="T26" i="34"/>
  <c r="S26" i="34"/>
  <c r="R26" i="34"/>
  <c r="Q26" i="34"/>
  <c r="P26" i="34"/>
  <c r="O26" i="34"/>
  <c r="N26" i="34"/>
  <c r="M26" i="34"/>
  <c r="L26" i="34"/>
  <c r="K26" i="34"/>
  <c r="J26" i="34"/>
  <c r="I26" i="34"/>
  <c r="BC25" i="34"/>
  <c r="BB25" i="34"/>
  <c r="BA25" i="34"/>
  <c r="AZ25" i="34"/>
  <c r="AY25" i="34"/>
  <c r="AX25" i="34"/>
  <c r="AW25" i="34"/>
  <c r="AV25" i="34"/>
  <c r="AU25" i="34"/>
  <c r="AT25" i="34"/>
  <c r="AS25" i="34"/>
  <c r="AR25" i="34"/>
  <c r="AQ25" i="34"/>
  <c r="AP25" i="34"/>
  <c r="AO25" i="34"/>
  <c r="AN25" i="34"/>
  <c r="AM25" i="34"/>
  <c r="AL25" i="34"/>
  <c r="AK25" i="34"/>
  <c r="AJ25" i="34"/>
  <c r="AI25" i="34"/>
  <c r="AH25" i="34"/>
  <c r="AG25" i="34"/>
  <c r="AF25" i="34"/>
  <c r="AE25" i="34"/>
  <c r="AD25" i="34"/>
  <c r="AC25" i="34"/>
  <c r="AB25" i="34"/>
  <c r="AA25" i="34"/>
  <c r="Z25" i="34"/>
  <c r="Y25" i="34"/>
  <c r="X25" i="34"/>
  <c r="W25" i="34"/>
  <c r="V25" i="34"/>
  <c r="U25" i="34"/>
  <c r="T25" i="34"/>
  <c r="S25" i="34"/>
  <c r="R25" i="34"/>
  <c r="Q25" i="34"/>
  <c r="P25" i="34"/>
  <c r="O25" i="34"/>
  <c r="N25" i="34"/>
  <c r="M25" i="34"/>
  <c r="L25" i="34"/>
  <c r="K25" i="34"/>
  <c r="J25" i="34"/>
  <c r="I25" i="34"/>
  <c r="BC24" i="34"/>
  <c r="BB24" i="34"/>
  <c r="BA24" i="34"/>
  <c r="AZ24" i="34"/>
  <c r="AY24" i="34"/>
  <c r="AX24" i="34"/>
  <c r="AW24" i="34"/>
  <c r="AV24" i="34"/>
  <c r="AU24" i="34"/>
  <c r="AT24" i="34"/>
  <c r="AS24" i="34"/>
  <c r="AR24" i="34"/>
  <c r="AQ24" i="34"/>
  <c r="AP24" i="34"/>
  <c r="AO24" i="34"/>
  <c r="AN24" i="34"/>
  <c r="AM24" i="34"/>
  <c r="AL24" i="34"/>
  <c r="AK24" i="34"/>
  <c r="AJ24" i="34"/>
  <c r="AI24" i="34"/>
  <c r="AH24" i="34"/>
  <c r="AG24" i="34"/>
  <c r="AF24" i="34"/>
  <c r="AE24" i="34"/>
  <c r="AD24" i="34"/>
  <c r="AC24" i="34"/>
  <c r="AB24" i="34"/>
  <c r="AA24" i="34"/>
  <c r="Z24" i="34"/>
  <c r="Y24" i="34"/>
  <c r="X24" i="34"/>
  <c r="W24" i="34"/>
  <c r="V24" i="34"/>
  <c r="U24" i="34"/>
  <c r="T24" i="34"/>
  <c r="S24" i="34"/>
  <c r="R24" i="34"/>
  <c r="Q24" i="34"/>
  <c r="P24" i="34"/>
  <c r="O24" i="34"/>
  <c r="N24" i="34"/>
  <c r="M24" i="34"/>
  <c r="L24" i="34"/>
  <c r="K24" i="34"/>
  <c r="J24" i="34"/>
  <c r="I24" i="34"/>
  <c r="BC23" i="34"/>
  <c r="BB23" i="34"/>
  <c r="BA23" i="34"/>
  <c r="AZ23" i="34"/>
  <c r="AY23" i="34"/>
  <c r="AX23" i="34"/>
  <c r="AW23" i="34"/>
  <c r="AV23" i="34"/>
  <c r="AU23" i="34"/>
  <c r="AT23" i="34"/>
  <c r="AS23" i="34"/>
  <c r="AR23" i="34"/>
  <c r="AQ23" i="34"/>
  <c r="AP23" i="34"/>
  <c r="AO23" i="34"/>
  <c r="AN23" i="34"/>
  <c r="AM23" i="34"/>
  <c r="AL23" i="34"/>
  <c r="AK23" i="34"/>
  <c r="AJ23" i="34"/>
  <c r="AI23" i="34"/>
  <c r="AH23" i="34"/>
  <c r="AG23" i="34"/>
  <c r="AF23" i="34"/>
  <c r="AE23" i="34"/>
  <c r="AD23" i="34"/>
  <c r="AC23" i="34"/>
  <c r="AB23" i="34"/>
  <c r="AA23" i="34"/>
  <c r="Z23" i="34"/>
  <c r="Y23" i="34"/>
  <c r="X23" i="34"/>
  <c r="W23" i="34"/>
  <c r="V23" i="34"/>
  <c r="U23" i="34"/>
  <c r="T23" i="34"/>
  <c r="S23" i="34"/>
  <c r="R23" i="34"/>
  <c r="Q23" i="34"/>
  <c r="P23" i="34"/>
  <c r="O23" i="34"/>
  <c r="N23" i="34"/>
  <c r="M23" i="34"/>
  <c r="L23" i="34"/>
  <c r="K23" i="34"/>
  <c r="J23" i="34"/>
  <c r="I23" i="34"/>
  <c r="BC22" i="34"/>
  <c r="BB22" i="34"/>
  <c r="BA22" i="34"/>
  <c r="AZ22" i="34"/>
  <c r="AY22" i="34"/>
  <c r="AX22" i="34"/>
  <c r="AW22" i="34"/>
  <c r="AV22" i="34"/>
  <c r="AU22" i="34"/>
  <c r="AT22" i="34"/>
  <c r="AS22" i="34"/>
  <c r="AR22" i="34"/>
  <c r="AQ22" i="34"/>
  <c r="AP22" i="34"/>
  <c r="AO22" i="34"/>
  <c r="AN22" i="34"/>
  <c r="AM22" i="34"/>
  <c r="AL22" i="34"/>
  <c r="AK22" i="34"/>
  <c r="AJ22" i="34"/>
  <c r="AI22" i="34"/>
  <c r="AH22" i="34"/>
  <c r="AG22" i="34"/>
  <c r="AF22" i="34"/>
  <c r="AE22" i="34"/>
  <c r="AD22" i="34"/>
  <c r="AC22" i="34"/>
  <c r="AB22" i="34"/>
  <c r="AA22" i="34"/>
  <c r="Z22" i="34"/>
  <c r="Y22" i="34"/>
  <c r="X22" i="34"/>
  <c r="W22" i="34"/>
  <c r="V22" i="34"/>
  <c r="U22" i="34"/>
  <c r="T22" i="34"/>
  <c r="S22" i="34"/>
  <c r="R22" i="34"/>
  <c r="Q22" i="34"/>
  <c r="P22" i="34"/>
  <c r="O22" i="34"/>
  <c r="N22" i="34"/>
  <c r="M22" i="34"/>
  <c r="L22" i="34"/>
  <c r="K22" i="34"/>
  <c r="J22" i="34"/>
  <c r="I22" i="34"/>
  <c r="BC21" i="34"/>
  <c r="BB21" i="34"/>
  <c r="BA21" i="34"/>
  <c r="AZ21" i="34"/>
  <c r="AY21" i="34"/>
  <c r="AX21" i="34"/>
  <c r="AW21" i="34"/>
  <c r="AV21" i="34"/>
  <c r="AU21" i="34"/>
  <c r="AT21" i="34"/>
  <c r="AS21" i="34"/>
  <c r="AR21" i="34"/>
  <c r="AQ21" i="34"/>
  <c r="AP21" i="34"/>
  <c r="AO21" i="34"/>
  <c r="AN21" i="34"/>
  <c r="AM21" i="34"/>
  <c r="AL21" i="34"/>
  <c r="AK21" i="34"/>
  <c r="AJ21" i="34"/>
  <c r="AI21" i="34"/>
  <c r="AH21" i="34"/>
  <c r="AG21" i="34"/>
  <c r="AF21" i="34"/>
  <c r="AE21" i="34"/>
  <c r="AD21" i="34"/>
  <c r="AC21" i="34"/>
  <c r="AB21" i="34"/>
  <c r="AA21" i="34"/>
  <c r="Z21" i="34"/>
  <c r="Y21" i="34"/>
  <c r="X21" i="34"/>
  <c r="W21" i="34"/>
  <c r="V21" i="34"/>
  <c r="U21" i="34"/>
  <c r="T21" i="34"/>
  <c r="S21" i="34"/>
  <c r="R21" i="34"/>
  <c r="Q21" i="34"/>
  <c r="P21" i="34"/>
  <c r="O21" i="34"/>
  <c r="N21" i="34"/>
  <c r="M21" i="34"/>
  <c r="L21" i="34"/>
  <c r="K21" i="34"/>
  <c r="J21" i="34"/>
  <c r="I21" i="34"/>
  <c r="BC20" i="34"/>
  <c r="BB20" i="34"/>
  <c r="BA20" i="34"/>
  <c r="AZ20" i="34"/>
  <c r="AY20" i="34"/>
  <c r="AX20" i="34"/>
  <c r="AW20" i="34"/>
  <c r="AV20" i="34"/>
  <c r="AU20" i="34"/>
  <c r="AT20" i="34"/>
  <c r="AS20" i="34"/>
  <c r="AR20" i="34"/>
  <c r="AQ20" i="34"/>
  <c r="AP20" i="34"/>
  <c r="AO20" i="34"/>
  <c r="AN20" i="34"/>
  <c r="AM20" i="34"/>
  <c r="AL20" i="34"/>
  <c r="AK20" i="34"/>
  <c r="AJ20" i="34"/>
  <c r="AI20" i="34"/>
  <c r="AH20" i="34"/>
  <c r="AG20" i="34"/>
  <c r="AF20" i="34"/>
  <c r="AE20" i="34"/>
  <c r="AD20" i="34"/>
  <c r="AC20" i="34"/>
  <c r="AB20" i="34"/>
  <c r="AA20" i="34"/>
  <c r="Z20" i="34"/>
  <c r="Y20" i="34"/>
  <c r="X20" i="34"/>
  <c r="W20" i="34"/>
  <c r="V20" i="34"/>
  <c r="U20" i="34"/>
  <c r="T20" i="34"/>
  <c r="S20" i="34"/>
  <c r="R20" i="34"/>
  <c r="Q20" i="34"/>
  <c r="P20" i="34"/>
  <c r="O20" i="34"/>
  <c r="N20" i="34"/>
  <c r="M20" i="34"/>
  <c r="L20" i="34"/>
  <c r="K20" i="34"/>
  <c r="J20" i="34"/>
  <c r="I20" i="34"/>
  <c r="BC19" i="34"/>
  <c r="BB19" i="34"/>
  <c r="BA19" i="34"/>
  <c r="AZ19" i="34"/>
  <c r="AY19" i="34"/>
  <c r="AX19" i="34"/>
  <c r="AW19" i="34"/>
  <c r="AV19" i="34"/>
  <c r="AU19" i="34"/>
  <c r="AT19" i="34"/>
  <c r="AS19" i="34"/>
  <c r="AR19" i="34"/>
  <c r="AQ19" i="34"/>
  <c r="AP19" i="34"/>
  <c r="AO19" i="34"/>
  <c r="AN19" i="34"/>
  <c r="AM19" i="34"/>
  <c r="AL19" i="34"/>
  <c r="AK19" i="34"/>
  <c r="AJ19" i="34"/>
  <c r="AI19" i="34"/>
  <c r="AH19" i="34"/>
  <c r="AG19" i="34"/>
  <c r="AF19" i="34"/>
  <c r="AE19" i="34"/>
  <c r="AD19" i="34"/>
  <c r="AC19" i="34"/>
  <c r="AB19" i="34"/>
  <c r="AA19" i="34"/>
  <c r="Z19" i="34"/>
  <c r="Y19" i="34"/>
  <c r="X19" i="34"/>
  <c r="W19" i="34"/>
  <c r="V19" i="34"/>
  <c r="U19" i="34"/>
  <c r="T19" i="34"/>
  <c r="S19" i="34"/>
  <c r="R19" i="34"/>
  <c r="Q19" i="34"/>
  <c r="P19" i="34"/>
  <c r="O19" i="34"/>
  <c r="N19" i="34"/>
  <c r="M19" i="34"/>
  <c r="L19" i="34"/>
  <c r="K19" i="34"/>
  <c r="J19" i="34"/>
  <c r="I19" i="34"/>
  <c r="BC18" i="34"/>
  <c r="BB18" i="34"/>
  <c r="BA18" i="34"/>
  <c r="AZ18" i="34"/>
  <c r="AY18" i="34"/>
  <c r="AX18" i="34"/>
  <c r="AW18" i="34"/>
  <c r="AV18" i="34"/>
  <c r="AU18" i="34"/>
  <c r="AT18" i="34"/>
  <c r="AS18" i="34"/>
  <c r="AR18" i="34"/>
  <c r="AQ18" i="34"/>
  <c r="AP18" i="34"/>
  <c r="AO18" i="34"/>
  <c r="AN18" i="34"/>
  <c r="AM18" i="34"/>
  <c r="AL18" i="34"/>
  <c r="AK18" i="34"/>
  <c r="AJ18" i="34"/>
  <c r="AI18" i="34"/>
  <c r="AH18" i="34"/>
  <c r="AG18" i="34"/>
  <c r="AF18" i="34"/>
  <c r="AE18" i="34"/>
  <c r="AD18" i="34"/>
  <c r="AC18" i="34"/>
  <c r="AB18" i="34"/>
  <c r="AA18" i="34"/>
  <c r="Z18" i="34"/>
  <c r="Y18" i="34"/>
  <c r="X18" i="34"/>
  <c r="W18" i="34"/>
  <c r="V18" i="34"/>
  <c r="U18" i="34"/>
  <c r="T18" i="34"/>
  <c r="S18" i="34"/>
  <c r="R18" i="34"/>
  <c r="Q18" i="34"/>
  <c r="P18" i="34"/>
  <c r="O18" i="34"/>
  <c r="N18" i="34"/>
  <c r="M18" i="34"/>
  <c r="L18" i="34"/>
  <c r="K18" i="34"/>
  <c r="J18" i="34"/>
  <c r="I18" i="34"/>
  <c r="BC17" i="34"/>
  <c r="BB17" i="34"/>
  <c r="BA17" i="34"/>
  <c r="AZ17" i="34"/>
  <c r="AY17" i="34"/>
  <c r="AX17" i="34"/>
  <c r="AW17" i="34"/>
  <c r="AV17" i="34"/>
  <c r="AU17" i="34"/>
  <c r="AT17" i="34"/>
  <c r="AS17" i="34"/>
  <c r="AR17" i="34"/>
  <c r="AQ17" i="34"/>
  <c r="AP17" i="34"/>
  <c r="AO17" i="34"/>
  <c r="AN17" i="34"/>
  <c r="AM17" i="34"/>
  <c r="AL17" i="34"/>
  <c r="AK17" i="34"/>
  <c r="AJ17" i="34"/>
  <c r="AI17" i="34"/>
  <c r="AH17" i="34"/>
  <c r="AG17" i="34"/>
  <c r="AF17" i="34"/>
  <c r="AE17" i="34"/>
  <c r="AD17" i="34"/>
  <c r="AC17" i="34"/>
  <c r="AB17" i="34"/>
  <c r="AA17" i="34"/>
  <c r="Z17" i="34"/>
  <c r="Y17" i="34"/>
  <c r="X17" i="34"/>
  <c r="W17" i="34"/>
  <c r="V17" i="34"/>
  <c r="U17" i="34"/>
  <c r="T17" i="34"/>
  <c r="S17" i="34"/>
  <c r="R17" i="34"/>
  <c r="Q17" i="34"/>
  <c r="P17" i="34"/>
  <c r="O17" i="34"/>
  <c r="N17" i="34"/>
  <c r="M17" i="34"/>
  <c r="L17" i="34"/>
  <c r="K17" i="34"/>
  <c r="J17" i="34"/>
  <c r="I17" i="34"/>
  <c r="BC16" i="34"/>
  <c r="BB16" i="34"/>
  <c r="BA16" i="34"/>
  <c r="AZ16" i="34"/>
  <c r="AY16" i="34"/>
  <c r="AX16" i="34"/>
  <c r="AW16" i="34"/>
  <c r="AV16" i="34"/>
  <c r="AU16" i="34"/>
  <c r="AT16" i="34"/>
  <c r="AS16" i="34"/>
  <c r="AR16" i="34"/>
  <c r="AQ16" i="34"/>
  <c r="AP16" i="34"/>
  <c r="AO16" i="34"/>
  <c r="AN16" i="34"/>
  <c r="AM16" i="34"/>
  <c r="AL16" i="34"/>
  <c r="AK16" i="34"/>
  <c r="AJ16" i="34"/>
  <c r="AI16" i="34"/>
  <c r="AH16" i="34"/>
  <c r="AG16" i="34"/>
  <c r="AF16" i="34"/>
  <c r="AE16" i="34"/>
  <c r="AD16" i="34"/>
  <c r="AC16" i="34"/>
  <c r="AB16" i="34"/>
  <c r="AA16" i="34"/>
  <c r="Z16" i="34"/>
  <c r="Y16" i="34"/>
  <c r="X16" i="34"/>
  <c r="W16" i="34"/>
  <c r="V16" i="34"/>
  <c r="U16" i="34"/>
  <c r="T16" i="34"/>
  <c r="S16" i="34"/>
  <c r="R16" i="34"/>
  <c r="Q16" i="34"/>
  <c r="P16" i="34"/>
  <c r="O16" i="34"/>
  <c r="N16" i="34"/>
  <c r="M16" i="34"/>
  <c r="L16" i="34"/>
  <c r="K16" i="34"/>
  <c r="J16" i="34"/>
  <c r="I16" i="34"/>
  <c r="BC15" i="34"/>
  <c r="BB15" i="34"/>
  <c r="BA15" i="34"/>
  <c r="AZ15" i="34"/>
  <c r="AY15" i="34"/>
  <c r="AX15" i="34"/>
  <c r="AW15" i="34"/>
  <c r="AV15" i="34"/>
  <c r="AU15" i="34"/>
  <c r="AT15" i="34"/>
  <c r="AS15" i="34"/>
  <c r="AR15" i="34"/>
  <c r="AQ15" i="34"/>
  <c r="AP15" i="34"/>
  <c r="AO15" i="34"/>
  <c r="AN15" i="34"/>
  <c r="AM15" i="34"/>
  <c r="AL15" i="34"/>
  <c r="AK15" i="34"/>
  <c r="AJ15" i="34"/>
  <c r="AI15" i="34"/>
  <c r="AH15" i="34"/>
  <c r="AG15" i="34"/>
  <c r="AF15" i="34"/>
  <c r="AE15" i="34"/>
  <c r="AD15" i="34"/>
  <c r="AC15" i="34"/>
  <c r="AB15" i="34"/>
  <c r="AA15" i="34"/>
  <c r="Z15" i="34"/>
  <c r="Y15" i="34"/>
  <c r="X15" i="34"/>
  <c r="W15" i="34"/>
  <c r="V15" i="34"/>
  <c r="U15" i="34"/>
  <c r="T15" i="34"/>
  <c r="S15" i="34"/>
  <c r="R15" i="34"/>
  <c r="Q15" i="34"/>
  <c r="P15" i="34"/>
  <c r="O15" i="34"/>
  <c r="N15" i="34"/>
  <c r="M15" i="34"/>
  <c r="L15" i="34"/>
  <c r="K15" i="34"/>
  <c r="J15" i="34"/>
  <c r="I15" i="34"/>
  <c r="BC14" i="34"/>
  <c r="BB14" i="34"/>
  <c r="BA14" i="34"/>
  <c r="AZ14" i="34"/>
  <c r="AY14" i="34"/>
  <c r="AX14" i="34"/>
  <c r="AW14" i="34"/>
  <c r="AV14" i="34"/>
  <c r="AU14" i="34"/>
  <c r="AT14" i="34"/>
  <c r="AS14" i="34"/>
  <c r="AR14" i="34"/>
  <c r="AQ14" i="34"/>
  <c r="AP14" i="34"/>
  <c r="AO14" i="34"/>
  <c r="AN14" i="34"/>
  <c r="AM14" i="34"/>
  <c r="AL14" i="34"/>
  <c r="AK14" i="34"/>
  <c r="AJ14" i="34"/>
  <c r="AI14" i="34"/>
  <c r="AH14" i="34"/>
  <c r="AG14" i="34"/>
  <c r="AF14" i="34"/>
  <c r="AE14" i="34"/>
  <c r="AD14" i="34"/>
  <c r="AC14" i="34"/>
  <c r="AB14" i="34"/>
  <c r="AA14" i="34"/>
  <c r="Z14" i="34"/>
  <c r="Y14" i="34"/>
  <c r="X14" i="34"/>
  <c r="W14" i="34"/>
  <c r="V14" i="34"/>
  <c r="U14" i="34"/>
  <c r="T14" i="34"/>
  <c r="S14" i="34"/>
  <c r="R14" i="34"/>
  <c r="Q14" i="34"/>
  <c r="P14" i="34"/>
  <c r="O14" i="34"/>
  <c r="N14" i="34"/>
  <c r="M14" i="34"/>
  <c r="L14" i="34"/>
  <c r="K14" i="34"/>
  <c r="J14" i="34"/>
  <c r="I14" i="34"/>
  <c r="BC13" i="34"/>
  <c r="BB13" i="34"/>
  <c r="BA13" i="34"/>
  <c r="AZ13" i="34"/>
  <c r="AY13" i="34"/>
  <c r="AX13" i="34"/>
  <c r="AW13" i="34"/>
  <c r="AV13" i="34"/>
  <c r="AU13" i="34"/>
  <c r="AT13" i="34"/>
  <c r="AS13" i="34"/>
  <c r="AR13" i="34"/>
  <c r="AQ13" i="34"/>
  <c r="AP13" i="34"/>
  <c r="AO13" i="34"/>
  <c r="AN13" i="34"/>
  <c r="AM13" i="34"/>
  <c r="AL13" i="34"/>
  <c r="AK13" i="34"/>
  <c r="AJ13" i="34"/>
  <c r="AI13" i="34"/>
  <c r="AH13" i="34"/>
  <c r="AG13" i="34"/>
  <c r="AF13" i="34"/>
  <c r="AE13" i="34"/>
  <c r="AD13" i="34"/>
  <c r="AC13" i="34"/>
  <c r="AB13" i="34"/>
  <c r="AA13" i="34"/>
  <c r="Z13" i="34"/>
  <c r="Y13" i="34"/>
  <c r="X13" i="34"/>
  <c r="W13" i="34"/>
  <c r="V13" i="34"/>
  <c r="U13" i="34"/>
  <c r="T13" i="34"/>
  <c r="S13" i="34"/>
  <c r="R13" i="34"/>
  <c r="Q13" i="34"/>
  <c r="P13" i="34"/>
  <c r="O13" i="34"/>
  <c r="N13" i="34"/>
  <c r="M13" i="34"/>
  <c r="L13" i="34"/>
  <c r="K13" i="34"/>
  <c r="J13" i="34"/>
  <c r="I13" i="34"/>
  <c r="BC12" i="34"/>
  <c r="BB12" i="34"/>
  <c r="BA12" i="34"/>
  <c r="AZ12" i="34"/>
  <c r="AY12" i="34"/>
  <c r="AX12" i="34"/>
  <c r="AW12" i="34"/>
  <c r="AV12" i="34"/>
  <c r="AU12" i="34"/>
  <c r="AT12" i="34"/>
  <c r="AS12" i="34"/>
  <c r="AR12" i="34"/>
  <c r="AQ12" i="34"/>
  <c r="AP12" i="34"/>
  <c r="AO12" i="34"/>
  <c r="AN12" i="34"/>
  <c r="AM12" i="34"/>
  <c r="AL12" i="34"/>
  <c r="AK12" i="34"/>
  <c r="AJ12" i="34"/>
  <c r="AI12" i="34"/>
  <c r="AH12" i="34"/>
  <c r="AG12" i="34"/>
  <c r="AF12" i="34"/>
  <c r="AE12" i="34"/>
  <c r="AD12" i="34"/>
  <c r="AC12" i="34"/>
  <c r="AB12" i="34"/>
  <c r="AA12" i="34"/>
  <c r="Z12" i="34"/>
  <c r="Y12" i="34"/>
  <c r="X12" i="34"/>
  <c r="W12" i="34"/>
  <c r="V12" i="34"/>
  <c r="U12" i="34"/>
  <c r="T12" i="34"/>
  <c r="S12" i="34"/>
  <c r="R12" i="34"/>
  <c r="Q12" i="34"/>
  <c r="P12" i="34"/>
  <c r="O12" i="34"/>
  <c r="N12" i="34"/>
  <c r="M12" i="34"/>
  <c r="L12" i="34"/>
  <c r="K12" i="34"/>
  <c r="J12" i="34"/>
  <c r="I12" i="34"/>
  <c r="BC11" i="34"/>
  <c r="BB11" i="34"/>
  <c r="BA11" i="34"/>
  <c r="AZ11" i="34"/>
  <c r="AY11" i="34"/>
  <c r="AX11" i="34"/>
  <c r="AW11" i="34"/>
  <c r="AV11" i="34"/>
  <c r="AU11" i="34"/>
  <c r="AT11" i="34"/>
  <c r="AS11" i="34"/>
  <c r="AR11" i="34"/>
  <c r="AQ11" i="34"/>
  <c r="AP11" i="34"/>
  <c r="AO11" i="34"/>
  <c r="AN11" i="34"/>
  <c r="AM11" i="34"/>
  <c r="AL11" i="34"/>
  <c r="AK11" i="34"/>
  <c r="AJ11" i="34"/>
  <c r="AI11" i="34"/>
  <c r="AH11" i="34"/>
  <c r="AG11" i="34"/>
  <c r="AF11" i="34"/>
  <c r="AE11" i="34"/>
  <c r="AD11" i="34"/>
  <c r="AC11" i="34"/>
  <c r="AB11" i="34"/>
  <c r="AA11" i="34"/>
  <c r="Z11" i="34"/>
  <c r="Y11" i="34"/>
  <c r="X11" i="34"/>
  <c r="W11" i="34"/>
  <c r="V11" i="34"/>
  <c r="U11" i="34"/>
  <c r="T11" i="34"/>
  <c r="S11" i="34"/>
  <c r="R11" i="34"/>
  <c r="Q11" i="34"/>
  <c r="P11" i="34"/>
  <c r="O11" i="34"/>
  <c r="N11" i="34"/>
  <c r="M11" i="34"/>
  <c r="L11" i="34"/>
  <c r="K11" i="34"/>
  <c r="J11" i="34"/>
  <c r="I11" i="34"/>
  <c r="BC10" i="34"/>
  <c r="BB10" i="34"/>
  <c r="BA10" i="34"/>
  <c r="AZ10" i="34"/>
  <c r="AY10" i="34"/>
  <c r="AX10" i="34"/>
  <c r="AW10" i="34"/>
  <c r="AV10" i="34"/>
  <c r="AU10" i="34"/>
  <c r="AT10" i="34"/>
  <c r="AS10" i="34"/>
  <c r="AR10" i="34"/>
  <c r="AQ10" i="34"/>
  <c r="AP10" i="34"/>
  <c r="AO10" i="34"/>
  <c r="AN10" i="34"/>
  <c r="AM10" i="34"/>
  <c r="AL10" i="34"/>
  <c r="AK10" i="34"/>
  <c r="AJ10" i="34"/>
  <c r="AI10" i="34"/>
  <c r="AH10" i="34"/>
  <c r="AG10" i="34"/>
  <c r="AF10" i="34"/>
  <c r="AE10" i="34"/>
  <c r="AD10" i="34"/>
  <c r="AC10" i="34"/>
  <c r="AB10" i="34"/>
  <c r="AA10" i="34"/>
  <c r="Z10" i="34"/>
  <c r="Y10" i="34"/>
  <c r="X10" i="34"/>
  <c r="W10" i="34"/>
  <c r="V10" i="34"/>
  <c r="U10" i="34"/>
  <c r="T10" i="34"/>
  <c r="S10" i="34"/>
  <c r="R10" i="34"/>
  <c r="Q10" i="34"/>
  <c r="P10" i="34"/>
  <c r="O10" i="34"/>
  <c r="N10" i="34"/>
  <c r="M10" i="34"/>
  <c r="L10" i="34"/>
  <c r="K10" i="34"/>
  <c r="J10" i="34"/>
  <c r="I10" i="34"/>
  <c r="BC9" i="34"/>
  <c r="BB9" i="34"/>
  <c r="BA9" i="34"/>
  <c r="AZ9" i="34"/>
  <c r="AY9" i="34"/>
  <c r="AX9" i="34"/>
  <c r="AW9" i="34"/>
  <c r="AV9" i="34"/>
  <c r="AU9" i="34"/>
  <c r="AT9" i="34"/>
  <c r="AS9" i="34"/>
  <c r="AR9" i="34"/>
  <c r="AQ9" i="34"/>
  <c r="AP9" i="34"/>
  <c r="AO9" i="34"/>
  <c r="AN9" i="34"/>
  <c r="AM9" i="34"/>
  <c r="AL9" i="34"/>
  <c r="AK9" i="34"/>
  <c r="AJ9" i="34"/>
  <c r="AI9" i="34"/>
  <c r="AH9" i="34"/>
  <c r="AG9" i="34"/>
  <c r="AF9" i="34"/>
  <c r="AE9" i="34"/>
  <c r="AD9" i="34"/>
  <c r="AC9" i="34"/>
  <c r="AB9" i="34"/>
  <c r="AA9" i="34"/>
  <c r="Z9" i="34"/>
  <c r="Y9" i="34"/>
  <c r="X9" i="34"/>
  <c r="W9" i="34"/>
  <c r="V9" i="34"/>
  <c r="U9" i="34"/>
  <c r="T9" i="34"/>
  <c r="S9" i="34"/>
  <c r="R9" i="34"/>
  <c r="Q9" i="34"/>
  <c r="P9" i="34"/>
  <c r="O9" i="34"/>
  <c r="N9" i="34"/>
  <c r="M9" i="34"/>
  <c r="L9" i="34"/>
  <c r="K9" i="34"/>
  <c r="J9" i="34"/>
  <c r="I9" i="34"/>
  <c r="BC8" i="34"/>
  <c r="BB8" i="34"/>
  <c r="BA8" i="34"/>
  <c r="AZ8" i="34"/>
  <c r="AY8" i="34"/>
  <c r="AX8" i="34"/>
  <c r="AW8" i="34"/>
  <c r="AV8" i="34"/>
  <c r="AU8" i="34"/>
  <c r="AT8" i="34"/>
  <c r="AS8" i="34"/>
  <c r="AR8" i="34"/>
  <c r="AQ8" i="34"/>
  <c r="AP8" i="34"/>
  <c r="AO8" i="34"/>
  <c r="AN8" i="34"/>
  <c r="AM8" i="34"/>
  <c r="AL8" i="34"/>
  <c r="AK8" i="34"/>
  <c r="AJ8" i="34"/>
  <c r="AI8" i="34"/>
  <c r="AH8" i="34"/>
  <c r="AG8" i="34"/>
  <c r="AF8" i="34"/>
  <c r="AE8" i="34"/>
  <c r="AD8" i="34"/>
  <c r="AC8" i="34"/>
  <c r="AB8" i="34"/>
  <c r="AA8" i="34"/>
  <c r="Z8" i="34"/>
  <c r="Y8" i="34"/>
  <c r="X8" i="34"/>
  <c r="W8" i="34"/>
  <c r="V8" i="34"/>
  <c r="T8" i="34"/>
  <c r="S8" i="34"/>
  <c r="R8" i="34"/>
  <c r="Q8" i="34"/>
  <c r="P8" i="34"/>
  <c r="O8" i="34"/>
  <c r="N8" i="34"/>
  <c r="M8" i="34"/>
  <c r="L8" i="34"/>
  <c r="K8" i="34"/>
  <c r="J8" i="34"/>
  <c r="I8" i="34"/>
  <c r="H55" i="34"/>
  <c r="H54" i="34"/>
  <c r="H53" i="34"/>
  <c r="H52" i="34"/>
  <c r="H51" i="34"/>
  <c r="H50" i="34"/>
  <c r="H49" i="34"/>
  <c r="H48" i="34"/>
  <c r="H47" i="34"/>
  <c r="H46" i="34"/>
  <c r="H45" i="34"/>
  <c r="H44" i="34"/>
  <c r="H43" i="34"/>
  <c r="H42" i="34"/>
  <c r="H41" i="34"/>
  <c r="H40" i="34"/>
  <c r="H39" i="34"/>
  <c r="H38" i="34"/>
  <c r="H37" i="34"/>
  <c r="H36" i="34"/>
  <c r="H35" i="34"/>
  <c r="H34" i="34"/>
  <c r="H33" i="34"/>
  <c r="H32" i="34"/>
  <c r="H31" i="34"/>
  <c r="H30" i="34"/>
  <c r="H29" i="34"/>
  <c r="H28" i="34"/>
  <c r="H27" i="34"/>
  <c r="H26" i="34"/>
  <c r="H25" i="34"/>
  <c r="H24" i="34"/>
  <c r="H23" i="34"/>
  <c r="H22" i="34"/>
  <c r="H21" i="34"/>
  <c r="H20" i="34"/>
  <c r="H19" i="34"/>
  <c r="H18" i="34"/>
  <c r="H17" i="34"/>
  <c r="H16" i="34"/>
  <c r="H15" i="34"/>
  <c r="H14" i="34"/>
  <c r="H13" i="34"/>
  <c r="H12" i="34"/>
  <c r="H11" i="34"/>
  <c r="H10" i="34"/>
  <c r="H9" i="34"/>
  <c r="D24" i="34" l="1"/>
  <c r="D55" i="34"/>
  <c r="D54" i="34"/>
  <c r="D53" i="34"/>
  <c r="D52" i="34"/>
  <c r="D51" i="34"/>
  <c r="D50" i="34"/>
  <c r="D49" i="34"/>
  <c r="D48" i="34"/>
  <c r="D47" i="34"/>
  <c r="D46" i="34"/>
  <c r="D45" i="34"/>
  <c r="D44" i="34"/>
  <c r="D43" i="34"/>
  <c r="D42" i="34"/>
  <c r="D41" i="34"/>
  <c r="D40" i="34"/>
  <c r="D39" i="34"/>
  <c r="D38" i="34"/>
  <c r="D37" i="34"/>
  <c r="D36" i="34"/>
  <c r="D35" i="34"/>
  <c r="D34" i="34"/>
  <c r="D33" i="34"/>
  <c r="D32" i="34"/>
  <c r="D31" i="34"/>
  <c r="D30" i="34"/>
  <c r="D29" i="34"/>
  <c r="D28" i="34"/>
  <c r="D27" i="34"/>
  <c r="D26" i="34"/>
  <c r="D25" i="34"/>
  <c r="D23" i="34"/>
  <c r="D22" i="34"/>
  <c r="D21" i="34"/>
  <c r="D20" i="34"/>
  <c r="D19" i="34"/>
  <c r="D18" i="34"/>
  <c r="D17" i="34"/>
  <c r="D16" i="34"/>
  <c r="D15" i="34"/>
  <c r="D14" i="34"/>
  <c r="D13" i="34"/>
  <c r="D12" i="34"/>
  <c r="D11" i="34"/>
  <c r="D10" i="34"/>
  <c r="D9" i="34"/>
  <c r="G11" i="31" l="1"/>
  <c r="G8" i="31"/>
  <c r="BC2" i="34"/>
  <c r="D2" i="32"/>
  <c r="I2" i="31" l="1"/>
  <c r="G10" i="31" l="1"/>
  <c r="G6" i="31" s="1"/>
  <c r="B24" i="30" l="1"/>
</calcChain>
</file>

<file path=xl/sharedStrings.xml><?xml version="1.0" encoding="utf-8"?>
<sst xmlns="http://schemas.openxmlformats.org/spreadsheetml/2006/main" count="532" uniqueCount="226">
  <si>
    <t>Units</t>
    <phoneticPr fontId="2"/>
  </si>
  <si>
    <t>2. Selected default values, etc.</t>
    <phoneticPr fontId="2"/>
  </si>
  <si>
    <t>Parameter</t>
  </si>
  <si>
    <t>(b)</t>
    <phoneticPr fontId="2"/>
  </si>
  <si>
    <t>(d)</t>
    <phoneticPr fontId="2"/>
  </si>
  <si>
    <t>(e)</t>
    <phoneticPr fontId="2"/>
  </si>
  <si>
    <t>(f)</t>
    <phoneticPr fontId="2"/>
  </si>
  <si>
    <t>(g)</t>
    <phoneticPr fontId="2"/>
  </si>
  <si>
    <t>(h)</t>
    <phoneticPr fontId="2"/>
  </si>
  <si>
    <t>(i)</t>
    <phoneticPr fontId="2"/>
  </si>
  <si>
    <t>(j)</t>
    <phoneticPr fontId="2"/>
  </si>
  <si>
    <t>monitored data</t>
  </si>
  <si>
    <t>Continuously</t>
  </si>
  <si>
    <t>1. Calculations for emission reductions</t>
    <phoneticPr fontId="2"/>
  </si>
  <si>
    <t>Fuel type</t>
    <phoneticPr fontId="2"/>
  </si>
  <si>
    <t>Value</t>
    <phoneticPr fontId="2"/>
  </si>
  <si>
    <t>Methane correction factor</t>
  </si>
  <si>
    <t>MCF</t>
  </si>
  <si>
    <r>
      <t>ER</t>
    </r>
    <r>
      <rPr>
        <vertAlign val="subscript"/>
        <sz val="11"/>
        <color indexed="8"/>
        <rFont val="Arial"/>
        <family val="2"/>
      </rPr>
      <t>p</t>
    </r>
    <phoneticPr fontId="2"/>
  </si>
  <si>
    <r>
      <t>tCO</t>
    </r>
    <r>
      <rPr>
        <vertAlign val="subscript"/>
        <sz val="11"/>
        <color indexed="8"/>
        <rFont val="Arial"/>
        <family val="2"/>
      </rPr>
      <t>2</t>
    </r>
    <r>
      <rPr>
        <sz val="11"/>
        <color indexed="8"/>
        <rFont val="Arial"/>
        <family val="2"/>
      </rPr>
      <t>/p</t>
    </r>
    <phoneticPr fontId="2"/>
  </si>
  <si>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</si>
  <si>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</si>
  <si>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</si>
  <si>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</si>
  <si>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</si>
  <si>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</si>
  <si>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</si>
  <si>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</si>
  <si>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</si>
  <si>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</si>
  <si>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</si>
  <si>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</si>
  <si>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</si>
  <si>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</si>
  <si>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</si>
  <si>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</si>
  <si>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</si>
  <si>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</si>
  <si>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</si>
  <si>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</si>
  <si>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</si>
  <si>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</si>
  <si>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</si>
  <si>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</si>
  <si>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</si>
  <si>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</si>
  <si>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</si>
  <si>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</si>
  <si>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</si>
  <si>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</si>
  <si>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</si>
  <si>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</si>
  <si>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</si>
  <si>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</si>
  <si>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</si>
  <si>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</si>
  <si>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N.A.</t>
    <phoneticPr fontId="2"/>
  </si>
  <si>
    <r>
      <t xml:space="preserve">Emission reductions during the period </t>
    </r>
    <r>
      <rPr>
        <i/>
        <sz val="11"/>
        <color indexed="8"/>
        <rFont val="Arial"/>
        <family val="2"/>
      </rPr>
      <t>p</t>
    </r>
    <phoneticPr fontId="2"/>
  </si>
  <si>
    <t>m</t>
    <phoneticPr fontId="12"/>
  </si>
  <si>
    <t>Month 49</t>
  </si>
  <si>
    <t>Month 50</t>
  </si>
  <si>
    <t>Month 51</t>
  </si>
  <si>
    <t>Month 52</t>
  </si>
  <si>
    <t>Month 53</t>
  </si>
  <si>
    <t>Month 54</t>
  </si>
  <si>
    <t>Month 55</t>
  </si>
  <si>
    <t>Month 56</t>
  </si>
  <si>
    <t>Month 57</t>
  </si>
  <si>
    <t>Month 58</t>
  </si>
  <si>
    <t>Month 59</t>
  </si>
  <si>
    <t>Month 60</t>
  </si>
  <si>
    <t>Monitoring Plan Sheet (Calculation Process Sheet) [Attachment to Project Design Document]</t>
  </si>
  <si>
    <t>Monitoring Plan Sheet (Input Sheet) [Attachment to Project Design Document]</t>
    <phoneticPr fontId="2"/>
  </si>
  <si>
    <r>
      <t xml:space="preserve">Table 1: Parameters to be monitored </t>
    </r>
    <r>
      <rPr>
        <b/>
        <i/>
        <sz val="11"/>
        <color indexed="8"/>
        <rFont val="Arial"/>
        <family val="2"/>
      </rPr>
      <t>ex post</t>
    </r>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</si>
  <si>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</si>
  <si>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</si>
  <si>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</si>
  <si>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</si>
  <si>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</si>
  <si>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</si>
  <si>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</si>
  <si>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</si>
  <si>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</si>
  <si>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</si>
  <si>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</si>
  <si>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</si>
  <si>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</si>
  <si>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</si>
  <si>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</si>
  <si>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</si>
  <si>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</si>
  <si>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</si>
  <si>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</si>
  <si>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</si>
  <si>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(1)</t>
    <phoneticPr fontId="2"/>
  </si>
  <si>
    <r>
      <t>W</t>
    </r>
    <r>
      <rPr>
        <vertAlign val="subscript"/>
        <sz val="11"/>
        <rFont val="Arial"/>
        <family val="2"/>
      </rPr>
      <t>x</t>
    </r>
    <phoneticPr fontId="2"/>
  </si>
  <si>
    <r>
      <t xml:space="preserve">Amount of organic waste prevented from disposal in the SWDS in month </t>
    </r>
    <r>
      <rPr>
        <i/>
        <sz val="11"/>
        <rFont val="Arial"/>
        <family val="2"/>
      </rPr>
      <t>x</t>
    </r>
    <phoneticPr fontId="2"/>
  </si>
  <si>
    <t>t</t>
    <phoneticPr fontId="2"/>
  </si>
  <si>
    <t>Option C</t>
    <phoneticPr fontId="2"/>
  </si>
  <si>
    <t>Measured in wet basis by truck scale certified in line with international/national standards.</t>
    <phoneticPr fontId="2"/>
  </si>
  <si>
    <t>Continuously and aggregated monthly</t>
    <phoneticPr fontId="12"/>
  </si>
  <si>
    <t>-</t>
    <phoneticPr fontId="2"/>
  </si>
  <si>
    <t>p_start</t>
    <phoneticPr fontId="2"/>
  </si>
  <si>
    <r>
      <t>The N</t>
    </r>
    <r>
      <rPr>
        <vertAlign val="superscript"/>
        <sz val="11"/>
        <rFont val="Arial"/>
        <family val="2"/>
      </rPr>
      <t>th</t>
    </r>
    <r>
      <rPr>
        <sz val="11"/>
        <rFont val="Arial"/>
        <family val="2"/>
      </rPr>
      <t xml:space="preserve"> month from the first disposal, which is the first month of the period </t>
    </r>
    <r>
      <rPr>
        <i/>
        <sz val="11"/>
        <rFont val="Arial"/>
        <family val="2"/>
      </rPr>
      <t>p</t>
    </r>
    <phoneticPr fontId="2"/>
  </si>
  <si>
    <t>p_end</t>
    <phoneticPr fontId="2"/>
  </si>
  <si>
    <r>
      <t>The N</t>
    </r>
    <r>
      <rPr>
        <vertAlign val="superscript"/>
        <sz val="11"/>
        <rFont val="Arial"/>
        <family val="2"/>
      </rPr>
      <t>th</t>
    </r>
    <r>
      <rPr>
        <sz val="11"/>
        <rFont val="Arial"/>
        <family val="2"/>
      </rPr>
      <t xml:space="preserve"> month from the first disposal, which is the last month of the period </t>
    </r>
    <r>
      <rPr>
        <i/>
        <sz val="11"/>
        <rFont val="Arial"/>
        <family val="2"/>
      </rPr>
      <t>p</t>
    </r>
    <phoneticPr fontId="2"/>
  </si>
  <si>
    <t>(2)</t>
    <phoneticPr fontId="2"/>
  </si>
  <si>
    <r>
      <t>RE</t>
    </r>
    <r>
      <rPr>
        <vertAlign val="subscript"/>
        <sz val="11"/>
        <rFont val="Arial"/>
        <family val="2"/>
      </rPr>
      <t>BG,p</t>
    </r>
    <phoneticPr fontId="2"/>
  </si>
  <si>
    <r>
      <t xml:space="preserve">Amount of processed biogas supplied to heat generation equipments during the period </t>
    </r>
    <r>
      <rPr>
        <i/>
        <sz val="11"/>
        <rFont val="Arial"/>
        <family val="2"/>
      </rPr>
      <t>p</t>
    </r>
    <phoneticPr fontId="2"/>
  </si>
  <si>
    <t>t/p</t>
    <phoneticPr fontId="2"/>
  </si>
  <si>
    <t>Measured by gas flow meter certified in line with international/national standards.</t>
    <phoneticPr fontId="2"/>
  </si>
  <si>
    <t>(3)</t>
    <phoneticPr fontId="2"/>
  </si>
  <si>
    <r>
      <t>PEC</t>
    </r>
    <r>
      <rPr>
        <vertAlign val="subscript"/>
        <sz val="11"/>
        <rFont val="Arial"/>
        <family val="2"/>
      </rPr>
      <t>p</t>
    </r>
    <phoneticPr fontId="2"/>
  </si>
  <si>
    <r>
      <t xml:space="preserve">Amount of electricity consumption by the waste management facility during the period </t>
    </r>
    <r>
      <rPr>
        <i/>
        <sz val="11"/>
        <color theme="1"/>
        <rFont val="Arial"/>
        <family val="2"/>
      </rPr>
      <t>p</t>
    </r>
    <phoneticPr fontId="2"/>
  </si>
  <si>
    <t>MWh/p</t>
    <phoneticPr fontId="2"/>
  </si>
  <si>
    <r>
      <t xml:space="preserve">Table 2: Project-specific parameters to be fixed </t>
    </r>
    <r>
      <rPr>
        <b/>
        <i/>
        <sz val="11"/>
        <color indexed="8"/>
        <rFont val="Arial"/>
        <family val="2"/>
      </rPr>
      <t>ex ante</t>
    </r>
    <phoneticPr fontId="2"/>
  </si>
  <si>
    <t>MCF</t>
    <phoneticPr fontId="2"/>
  </si>
  <si>
    <t>Methane correction factor</t>
    <phoneticPr fontId="2"/>
  </si>
  <si>
    <t>Select from the default values</t>
    <phoneticPr fontId="2"/>
  </si>
  <si>
    <t>OX</t>
    <phoneticPr fontId="2"/>
  </si>
  <si>
    <t>Oxidation factor</t>
    <phoneticPr fontId="2"/>
  </si>
  <si>
    <r>
      <t>EF</t>
    </r>
    <r>
      <rPr>
        <vertAlign val="subscript"/>
        <sz val="11"/>
        <rFont val="Arial"/>
        <family val="2"/>
      </rPr>
      <t>CO2,i</t>
    </r>
    <phoneticPr fontId="2"/>
  </si>
  <si>
    <r>
      <t>CO</t>
    </r>
    <r>
      <rPr>
        <vertAlign val="subscript"/>
        <sz val="11"/>
        <rFont val="Arial"/>
        <family val="2"/>
      </rPr>
      <t>2</t>
    </r>
    <r>
      <rPr>
        <sz val="11"/>
        <rFont val="Arial"/>
        <family val="2"/>
      </rPr>
      <t xml:space="preserve"> emissions factor of fossil fuel </t>
    </r>
    <r>
      <rPr>
        <i/>
        <sz val="11"/>
        <rFont val="Arial"/>
        <family val="2"/>
      </rPr>
      <t>i</t>
    </r>
    <phoneticPr fontId="2"/>
  </si>
  <si>
    <r>
      <t>tCO</t>
    </r>
    <r>
      <rPr>
        <vertAlign val="subscript"/>
        <sz val="11"/>
        <rFont val="Arial"/>
        <family val="2"/>
      </rPr>
      <t>2</t>
    </r>
    <r>
      <rPr>
        <sz val="11"/>
        <rFont val="Arial"/>
        <family val="2"/>
      </rPr>
      <t>/GJ</t>
    </r>
    <phoneticPr fontId="2"/>
  </si>
  <si>
    <r>
      <t>EF</t>
    </r>
    <r>
      <rPr>
        <vertAlign val="subscript"/>
        <sz val="11"/>
        <rFont val="Arial"/>
        <family val="2"/>
      </rPr>
      <t>elec</t>
    </r>
    <phoneticPr fontId="2"/>
  </si>
  <si>
    <r>
      <t>CO</t>
    </r>
    <r>
      <rPr>
        <vertAlign val="subscript"/>
        <sz val="11"/>
        <rFont val="Arial"/>
        <family val="2"/>
      </rPr>
      <t>2</t>
    </r>
    <r>
      <rPr>
        <sz val="11"/>
        <rFont val="Arial"/>
        <family val="2"/>
      </rPr>
      <t xml:space="preserve"> emissions factor of the electricity consumed</t>
    </r>
    <phoneticPr fontId="2"/>
  </si>
  <si>
    <r>
      <t>tCO</t>
    </r>
    <r>
      <rPr>
        <vertAlign val="subscript"/>
        <sz val="11"/>
        <rFont val="Arial"/>
        <family val="2"/>
      </rPr>
      <t>2</t>
    </r>
    <r>
      <rPr>
        <sz val="11"/>
        <rFont val="Arial"/>
        <family val="2"/>
      </rPr>
      <t>/MWh</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</si>
  <si>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</si>
  <si>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</si>
  <si>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</si>
  <si>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t>[Monitoring option]</t>
    <phoneticPr fontId="2"/>
  </si>
  <si>
    <t>Option A</t>
    <phoneticPr fontId="2"/>
  </si>
  <si>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</si>
  <si>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</si>
  <si>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</si>
  <si>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Based on the actual measurement using measuring equipments (Data used: measured values)</t>
    <phoneticPr fontId="2"/>
  </si>
  <si>
    <t>Option C</t>
    <phoneticPr fontId="12"/>
  </si>
  <si>
    <t>Month 1</t>
    <phoneticPr fontId="2"/>
  </si>
  <si>
    <t>Month 2</t>
    <phoneticPr fontId="2"/>
  </si>
  <si>
    <t>Month 3</t>
    <phoneticPr fontId="2"/>
  </si>
  <si>
    <t>Month 4</t>
    <phoneticPr fontId="2"/>
  </si>
  <si>
    <t>Month 5</t>
    <phoneticPr fontId="2"/>
  </si>
  <si>
    <t>Month 6</t>
    <phoneticPr fontId="2"/>
  </si>
  <si>
    <t>Month 7</t>
    <phoneticPr fontId="2"/>
  </si>
  <si>
    <t>Month 8</t>
    <phoneticPr fontId="2"/>
  </si>
  <si>
    <t>Month 9</t>
    <phoneticPr fontId="2"/>
  </si>
  <si>
    <t>Month 10</t>
    <phoneticPr fontId="2"/>
  </si>
  <si>
    <t>Month 11</t>
    <phoneticPr fontId="2"/>
  </si>
  <si>
    <t>Month 12</t>
    <phoneticPr fontId="2"/>
  </si>
  <si>
    <t>3. Calculations for reference emissions</t>
    <phoneticPr fontId="2"/>
  </si>
  <si>
    <r>
      <t xml:space="preserve">Reference emissions during the period </t>
    </r>
    <r>
      <rPr>
        <i/>
        <sz val="11"/>
        <color indexed="8"/>
        <rFont val="Arial"/>
        <family val="2"/>
      </rPr>
      <t>p</t>
    </r>
    <phoneticPr fontId="2"/>
  </si>
  <si>
    <t>N.A.</t>
    <phoneticPr fontId="2"/>
  </si>
  <si>
    <r>
      <t>tCO</t>
    </r>
    <r>
      <rPr>
        <vertAlign val="subscript"/>
        <sz val="11"/>
        <color indexed="8"/>
        <rFont val="Arial"/>
        <family val="2"/>
      </rPr>
      <t>2</t>
    </r>
    <r>
      <rPr>
        <sz val="11"/>
        <color indexed="8"/>
        <rFont val="Arial"/>
        <family val="2"/>
      </rPr>
      <t>/p</t>
    </r>
    <phoneticPr fontId="2"/>
  </si>
  <si>
    <r>
      <t>RE</t>
    </r>
    <r>
      <rPr>
        <vertAlign val="subscript"/>
        <sz val="11"/>
        <color indexed="8"/>
        <rFont val="Arial"/>
        <family val="2"/>
      </rPr>
      <t>p</t>
    </r>
    <phoneticPr fontId="2"/>
  </si>
  <si>
    <r>
      <t xml:space="preserve">Reference emissions from decay of organic waste during the period </t>
    </r>
    <r>
      <rPr>
        <i/>
        <sz val="11"/>
        <rFont val="Arial"/>
        <family val="2"/>
      </rPr>
      <t>p</t>
    </r>
    <phoneticPr fontId="2"/>
  </si>
  <si>
    <r>
      <t>tCO</t>
    </r>
    <r>
      <rPr>
        <vertAlign val="subscript"/>
        <sz val="11"/>
        <rFont val="Arial"/>
        <family val="2"/>
      </rPr>
      <t>2</t>
    </r>
    <r>
      <rPr>
        <sz val="11"/>
        <rFont val="Arial"/>
        <family val="2"/>
      </rPr>
      <t>/p</t>
    </r>
    <phoneticPr fontId="2"/>
  </si>
  <si>
    <r>
      <t>RE</t>
    </r>
    <r>
      <rPr>
        <vertAlign val="subscript"/>
        <sz val="11"/>
        <rFont val="Arial"/>
        <family val="2"/>
      </rPr>
      <t>CH4,p</t>
    </r>
    <phoneticPr fontId="2"/>
  </si>
  <si>
    <r>
      <t xml:space="preserve">Reference emissions from fossil fuel consumption for heat generation during the period </t>
    </r>
    <r>
      <rPr>
        <i/>
        <sz val="11"/>
        <rFont val="Arial"/>
        <family val="2"/>
      </rPr>
      <t>p</t>
    </r>
    <phoneticPr fontId="2"/>
  </si>
  <si>
    <t>natural gas or other fuels</t>
    <phoneticPr fontId="2"/>
  </si>
  <si>
    <r>
      <t>RE</t>
    </r>
    <r>
      <rPr>
        <vertAlign val="subscript"/>
        <sz val="11"/>
        <rFont val="Arial"/>
        <family val="2"/>
      </rPr>
      <t>FF,p</t>
    </r>
    <phoneticPr fontId="2"/>
  </si>
  <si>
    <t>4. Calculations of the project emissions</t>
    <phoneticPr fontId="2"/>
  </si>
  <si>
    <r>
      <t xml:space="preserve">Project emissions during the period </t>
    </r>
    <r>
      <rPr>
        <i/>
        <sz val="11"/>
        <color indexed="8"/>
        <rFont val="Arial"/>
        <family val="2"/>
      </rPr>
      <t>p</t>
    </r>
    <phoneticPr fontId="2"/>
  </si>
  <si>
    <r>
      <t>PE</t>
    </r>
    <r>
      <rPr>
        <vertAlign val="subscript"/>
        <sz val="11"/>
        <rFont val="Arial"/>
        <family val="2"/>
      </rPr>
      <t>p</t>
    </r>
    <phoneticPr fontId="2"/>
  </si>
  <si>
    <r>
      <t xml:space="preserve">Amount of electricity consumption by the waste management facility during the period </t>
    </r>
    <r>
      <rPr>
        <i/>
        <sz val="11"/>
        <rFont val="Arial"/>
        <family val="2"/>
      </rPr>
      <t>p</t>
    </r>
    <phoneticPr fontId="2"/>
  </si>
  <si>
    <t>electricity</t>
    <phoneticPr fontId="2"/>
  </si>
  <si>
    <t>MWh/p</t>
    <phoneticPr fontId="2"/>
  </si>
  <si>
    <r>
      <t>PEC</t>
    </r>
    <r>
      <rPr>
        <vertAlign val="subscript"/>
        <sz val="11"/>
        <rFont val="Arial"/>
        <family val="2"/>
      </rPr>
      <t>p</t>
    </r>
    <phoneticPr fontId="2"/>
  </si>
  <si>
    <t>[List of Default Values]</t>
    <phoneticPr fontId="2"/>
  </si>
  <si>
    <t>Fraction of methane captured at the SWDS and flared, combusted or used in another manner that prevents the emissions of methane to the atmosphere</t>
    <phoneticPr fontId="2"/>
  </si>
  <si>
    <t>f</t>
    <phoneticPr fontId="2"/>
  </si>
  <si>
    <t>Global Warming Potential of methane</t>
    <phoneticPr fontId="2"/>
  </si>
  <si>
    <r>
      <t>GWP</t>
    </r>
    <r>
      <rPr>
        <vertAlign val="subscript"/>
        <sz val="11"/>
        <rFont val="Arial"/>
        <family val="2"/>
      </rPr>
      <t>CH4</t>
    </r>
    <phoneticPr fontId="2"/>
  </si>
  <si>
    <t>Oxidation factor</t>
    <phoneticPr fontId="2"/>
  </si>
  <si>
    <t>Managed, unmanaged and uncategorised SWDS</t>
    <phoneticPr fontId="2"/>
  </si>
  <si>
    <t>OX</t>
    <phoneticPr fontId="2"/>
  </si>
  <si>
    <r>
      <t>Managed covered with CH</t>
    </r>
    <r>
      <rPr>
        <vertAlign val="subscript"/>
        <sz val="11"/>
        <rFont val="Arial"/>
        <family val="2"/>
      </rPr>
      <t>4</t>
    </r>
    <r>
      <rPr>
        <sz val="11"/>
        <rFont val="Arial"/>
        <family val="2"/>
      </rPr>
      <t xml:space="preserve"> oxidising material</t>
    </r>
    <phoneticPr fontId="2"/>
  </si>
  <si>
    <t>Fraction of methane in the SWDS gas</t>
    <phoneticPr fontId="2"/>
  </si>
  <si>
    <t>F</t>
    <phoneticPr fontId="2"/>
  </si>
  <si>
    <t>Fraction of degradable organic carbon that decomposes under specific conditions occurring in the SWDS</t>
    <phoneticPr fontId="2"/>
  </si>
  <si>
    <r>
      <t>DOC</t>
    </r>
    <r>
      <rPr>
        <vertAlign val="subscript"/>
        <sz val="11"/>
        <rFont val="Arial"/>
        <family val="2"/>
      </rPr>
      <t>f</t>
    </r>
    <phoneticPr fontId="2"/>
  </si>
  <si>
    <t>Methane correction factor</t>
    <phoneticPr fontId="2"/>
  </si>
  <si>
    <t>Anaerobic managed SWDS</t>
    <phoneticPr fontId="2"/>
  </si>
  <si>
    <t>MCF</t>
    <phoneticPr fontId="2"/>
  </si>
  <si>
    <t>Semi-aerobic managed SWDS</t>
    <phoneticPr fontId="2"/>
  </si>
  <si>
    <t>Unmanaged SWDS-deep</t>
    <phoneticPr fontId="2"/>
  </si>
  <si>
    <t>Unmanaged-shallow SWDS or stockpiles that are considered SWDS</t>
    <phoneticPr fontId="2"/>
  </si>
  <si>
    <t>Fraction of degradable organic carbon (by weight)</t>
    <phoneticPr fontId="2"/>
  </si>
  <si>
    <t>DOC</t>
    <phoneticPr fontId="2"/>
  </si>
  <si>
    <t>Decay rate (1/year)</t>
    <phoneticPr fontId="2"/>
  </si>
  <si>
    <t>k</t>
    <phoneticPr fontId="2"/>
  </si>
  <si>
    <t>Net calorific value of the biogas (GJ/t)</t>
    <phoneticPr fontId="2"/>
  </si>
  <si>
    <r>
      <t>NCV</t>
    </r>
    <r>
      <rPr>
        <vertAlign val="subscript"/>
        <sz val="11"/>
        <rFont val="Arial"/>
        <family val="2"/>
      </rPr>
      <t>BG</t>
    </r>
    <phoneticPr fontId="2"/>
  </si>
  <si>
    <t>Monitoring Plan Sheet (Calculation Process Sheet) [Attachment to Project Design Document]</t>
    <phoneticPr fontId="2"/>
  </si>
  <si>
    <r>
      <t>∑W</t>
    </r>
    <r>
      <rPr>
        <vertAlign val="subscript"/>
        <sz val="11"/>
        <color theme="1"/>
        <rFont val="Arial"/>
        <family val="2"/>
      </rPr>
      <t>x</t>
    </r>
    <r>
      <rPr>
        <sz val="11"/>
        <color theme="1"/>
        <rFont val="Arial"/>
        <family val="2"/>
      </rPr>
      <t>xDOCxe</t>
    </r>
    <r>
      <rPr>
        <vertAlign val="superscript"/>
        <sz val="11"/>
        <color theme="1"/>
        <rFont val="Arial"/>
        <family val="2"/>
      </rPr>
      <t>-k(m-13-x)/12</t>
    </r>
    <r>
      <rPr>
        <sz val="11"/>
        <color theme="1"/>
        <rFont val="Arial"/>
        <family val="2"/>
      </rPr>
      <t>x(1-e</t>
    </r>
    <r>
      <rPr>
        <vertAlign val="superscript"/>
        <sz val="11"/>
        <color theme="1"/>
        <rFont val="Arial"/>
        <family val="2"/>
      </rPr>
      <t>-k/12</t>
    </r>
    <r>
      <rPr>
        <sz val="11"/>
        <color theme="1"/>
        <rFont val="Arial"/>
        <family val="2"/>
      </rPr>
      <t>)</t>
    </r>
  </si>
  <si>
    <r>
      <t>e</t>
    </r>
    <r>
      <rPr>
        <vertAlign val="superscript"/>
        <sz val="11"/>
        <color indexed="8"/>
        <rFont val="Arial"/>
        <family val="2"/>
      </rPr>
      <t>-k(m-13-x)/12</t>
    </r>
    <r>
      <rPr>
        <sz val="11"/>
        <color indexed="8"/>
        <rFont val="Arial"/>
        <family val="2"/>
      </rPr>
      <t>x(1-e</t>
    </r>
    <r>
      <rPr>
        <vertAlign val="superscript"/>
        <sz val="11"/>
        <color indexed="8"/>
        <rFont val="Arial"/>
        <family val="2"/>
      </rPr>
      <t>-k/12</t>
    </r>
    <r>
      <rPr>
        <sz val="11"/>
        <color indexed="8"/>
        <rFont val="Arial"/>
        <family val="2"/>
      </rPr>
      <t>)</t>
    </r>
    <phoneticPr fontId="12"/>
  </si>
  <si>
    <r>
      <t xml:space="preserve">Decayed degradable organic carbon in month </t>
    </r>
    <r>
      <rPr>
        <i/>
        <sz val="11"/>
        <rFont val="Arial"/>
        <family val="2"/>
      </rPr>
      <t>m</t>
    </r>
    <phoneticPr fontId="12"/>
  </si>
  <si>
    <r>
      <t xml:space="preserve">Month </t>
    </r>
    <r>
      <rPr>
        <i/>
        <sz val="11"/>
        <color indexed="8"/>
        <rFont val="Arial"/>
        <family val="2"/>
      </rPr>
      <t>m</t>
    </r>
    <phoneticPr fontId="12"/>
  </si>
  <si>
    <r>
      <t xml:space="preserve">Month </t>
    </r>
    <r>
      <rPr>
        <i/>
        <sz val="11"/>
        <color indexed="8"/>
        <rFont val="Arial"/>
        <family val="2"/>
      </rPr>
      <t>x</t>
    </r>
    <phoneticPr fontId="12"/>
  </si>
  <si>
    <r>
      <t>The N</t>
    </r>
    <r>
      <rPr>
        <vertAlign val="superscript"/>
        <sz val="11"/>
        <color theme="1"/>
        <rFont val="Arial"/>
        <family val="2"/>
      </rPr>
      <t>th</t>
    </r>
    <r>
      <rPr>
        <sz val="11"/>
        <color theme="1"/>
        <rFont val="Arial"/>
        <family val="2"/>
      </rPr>
      <t xml:space="preserve"> month from the first disposal at the SWDS, extending from the first month of the period </t>
    </r>
    <r>
      <rPr>
        <i/>
        <sz val="11"/>
        <color theme="1"/>
        <rFont val="Arial"/>
        <family val="2"/>
      </rPr>
      <t>p</t>
    </r>
    <r>
      <rPr>
        <sz val="11"/>
        <color theme="1"/>
        <rFont val="Arial"/>
        <family val="2"/>
      </rPr>
      <t xml:space="preserve"> (</t>
    </r>
    <r>
      <rPr>
        <i/>
        <sz val="11"/>
        <color theme="1"/>
        <rFont val="Arial"/>
        <family val="2"/>
      </rPr>
      <t>m</t>
    </r>
    <r>
      <rPr>
        <sz val="11"/>
        <color theme="1"/>
        <rFont val="Arial"/>
        <family val="2"/>
      </rPr>
      <t>=</t>
    </r>
    <r>
      <rPr>
        <i/>
        <sz val="11"/>
        <color theme="1"/>
        <rFont val="Arial"/>
        <family val="2"/>
      </rPr>
      <t>p_start</t>
    </r>
    <r>
      <rPr>
        <sz val="11"/>
        <color theme="1"/>
        <rFont val="Arial"/>
        <family val="2"/>
      </rPr>
      <t xml:space="preserve">) to the last month of the period </t>
    </r>
    <r>
      <rPr>
        <i/>
        <sz val="11"/>
        <color theme="1"/>
        <rFont val="Arial"/>
        <family val="2"/>
      </rPr>
      <t>p</t>
    </r>
    <r>
      <rPr>
        <sz val="11"/>
        <color theme="1"/>
        <rFont val="Arial"/>
        <family val="2"/>
      </rPr>
      <t xml:space="preserve"> (</t>
    </r>
    <r>
      <rPr>
        <i/>
        <sz val="11"/>
        <color theme="1"/>
        <rFont val="Arial"/>
        <family val="2"/>
      </rPr>
      <t>m</t>
    </r>
    <r>
      <rPr>
        <sz val="11"/>
        <color theme="1"/>
        <rFont val="Arial"/>
        <family val="2"/>
      </rPr>
      <t>=</t>
    </r>
    <r>
      <rPr>
        <i/>
        <sz val="11"/>
        <color theme="1"/>
        <rFont val="Arial"/>
        <family val="2"/>
      </rPr>
      <t>p_end</t>
    </r>
    <r>
      <rPr>
        <sz val="11"/>
        <color theme="1"/>
        <rFont val="Arial"/>
        <family val="2"/>
      </rPr>
      <t>)</t>
    </r>
    <phoneticPr fontId="2"/>
  </si>
  <si>
    <t>Monitoring Structure Sheet [Attachment to Project Design Document]</t>
    <phoneticPr fontId="2"/>
  </si>
  <si>
    <t>Responsible personnel</t>
  </si>
  <si>
    <t>Role</t>
    <phoneticPr fontId="2"/>
  </si>
  <si>
    <t>Monitoring Report Sheet (Input Sheet) [For Verification]</t>
  </si>
  <si>
    <t>Monitoring Report Sheet (Calculation Process Sheet) [For Verification]</t>
    <phoneticPr fontId="2"/>
  </si>
  <si>
    <t>Monitoring Report Sheet (Calculation Process Sheet) [For Verification]</t>
  </si>
  <si>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</si>
  <si>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</si>
  <si>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</si>
  <si>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(a)</t>
    <phoneticPr fontId="2"/>
  </si>
  <si>
    <t>Monitoring period</t>
    <phoneticPr fontId="2"/>
  </si>
  <si>
    <t>(c)</t>
    <phoneticPr fontId="2"/>
  </si>
  <si>
    <t>(k)</t>
    <phoneticPr fontId="2"/>
  </si>
  <si>
    <t>Monitored Values</t>
    <phoneticPr fontId="2"/>
  </si>
  <si>
    <t>Monitored Values</t>
    <phoneticPr fontId="2"/>
  </si>
  <si>
    <t>Monitoring Period</t>
    <phoneticPr fontId="27"/>
  </si>
  <si>
    <r>
      <t>If the project supplies the biogas to the existing heat generation equipments, CO</t>
    </r>
    <r>
      <rPr>
        <vertAlign val="subscript"/>
        <sz val="11"/>
        <rFont val="Arial"/>
        <family val="2"/>
      </rPr>
      <t>2</t>
    </r>
    <r>
      <rPr>
        <sz val="11"/>
        <rFont val="Arial"/>
        <family val="2"/>
      </rPr>
      <t xml:space="preserve"> emission factor of the fossil fuel </t>
    </r>
    <r>
      <rPr>
        <i/>
        <sz val="11"/>
        <rFont val="Arial"/>
        <family val="2"/>
      </rPr>
      <t>i</t>
    </r>
    <r>
      <rPr>
        <sz val="11"/>
        <rFont val="Arial"/>
        <family val="2"/>
      </rPr>
      <t xml:space="preserve"> which has been used in the existing equipments is applied. If the project supplies the biogas to new equipments, the CO</t>
    </r>
    <r>
      <rPr>
        <vertAlign val="subscript"/>
        <sz val="11"/>
        <rFont val="Arial"/>
        <family val="2"/>
      </rPr>
      <t>2</t>
    </r>
    <r>
      <rPr>
        <sz val="11"/>
        <rFont val="Arial"/>
        <family val="2"/>
      </rPr>
      <t xml:space="preserve"> emission factor of natural gas is applied.</t>
    </r>
    <phoneticPr fontId="2"/>
  </si>
  <si>
    <t>Option C</t>
    <phoneticPr fontId="2"/>
  </si>
  <si>
    <t>Measured in wet basis by truck scale certified in line with international/national standards.</t>
    <phoneticPr fontId="2"/>
  </si>
  <si>
    <t>Continuously and aggregated monthly</t>
    <phoneticPr fontId="12"/>
  </si>
  <si>
    <t>Input on "PMS(input) (2)" sheet</t>
    <phoneticPr fontId="2"/>
  </si>
  <si>
    <r>
      <t>Count the number of the month (N</t>
    </r>
    <r>
      <rPr>
        <vertAlign val="superscript"/>
        <sz val="11"/>
        <rFont val="Arial"/>
        <family val="2"/>
      </rPr>
      <t xml:space="preserve">th </t>
    </r>
    <r>
      <rPr>
        <sz val="11"/>
        <rFont val="Arial"/>
        <family val="2"/>
      </rPr>
      <t xml:space="preserve">month) from the first disposal, which is the first month of the period </t>
    </r>
    <r>
      <rPr>
        <i/>
        <sz val="11"/>
        <rFont val="Arial"/>
        <family val="2"/>
      </rPr>
      <t>p</t>
    </r>
    <r>
      <rPr>
        <sz val="11"/>
        <rFont val="Arial"/>
        <family val="2"/>
      </rPr>
      <t xml:space="preserve">. If that month is smaller than 14 and </t>
    </r>
    <r>
      <rPr>
        <i/>
        <sz val="11"/>
        <rFont val="Arial"/>
        <family val="2"/>
      </rPr>
      <t>p_end</t>
    </r>
    <r>
      <rPr>
        <sz val="11"/>
        <rFont val="Arial"/>
        <family val="2"/>
      </rPr>
      <t xml:space="preserve"> is larger than 13, </t>
    </r>
    <r>
      <rPr>
        <i/>
        <sz val="11"/>
        <rFont val="Arial"/>
        <family val="2"/>
      </rPr>
      <t>p_start</t>
    </r>
    <r>
      <rPr>
        <sz val="11"/>
        <rFont val="Arial"/>
        <family val="2"/>
      </rPr>
      <t xml:space="preserve"> is set at 14.</t>
    </r>
    <phoneticPr fontId="2"/>
  </si>
  <si>
    <r>
      <t>Count the number of the month (N</t>
    </r>
    <r>
      <rPr>
        <vertAlign val="superscript"/>
        <sz val="11"/>
        <rFont val="Arial"/>
        <family val="2"/>
      </rPr>
      <t>th</t>
    </r>
    <r>
      <rPr>
        <sz val="11"/>
        <rFont val="Arial"/>
        <family val="2"/>
      </rPr>
      <t xml:space="preserve"> month) from the first disposal, which is the last month of the period </t>
    </r>
    <r>
      <rPr>
        <i/>
        <sz val="11"/>
        <rFont val="Arial"/>
        <family val="2"/>
      </rPr>
      <t>p</t>
    </r>
    <r>
      <rPr>
        <sz val="11"/>
        <rFont val="Arial"/>
        <family val="2"/>
      </rPr>
      <t>.</t>
    </r>
    <phoneticPr fontId="2"/>
  </si>
  <si>
    <t>Measured by electricity meter certified in line with international/national standards.</t>
    <phoneticPr fontId="2"/>
  </si>
  <si>
    <t>Reference Number:</t>
    <phoneticPr fontId="2"/>
  </si>
  <si>
    <r>
      <t>Monitoring Spreadsheet: JCM_VN_AM004_</t>
    </r>
    <r>
      <rPr>
        <sz val="11"/>
        <color rgb="FFFF0000"/>
        <rFont val="Arial"/>
        <family val="2"/>
      </rPr>
      <t>ver01.1</t>
    </r>
    <phoneticPr fontId="2"/>
  </si>
  <si>
    <r>
      <t>[Grid electricity]
Ministry of Natural Resources and Environment of Vietnam (MONRE), Vietnamese DNA for CDM unless otherwise instructed by the Joint Committee.  
[Captive electricity]
For the option a) 
Specification of the captive power generation system provided by the manufacturer (η</t>
    </r>
    <r>
      <rPr>
        <vertAlign val="subscript"/>
        <sz val="10"/>
        <color rgb="FFFF0000"/>
        <rFont val="Arial"/>
        <family val="2"/>
      </rPr>
      <t>elec,CG</t>
    </r>
    <r>
      <rPr>
        <sz val="10"/>
        <color rgb="FFFF0000"/>
        <rFont val="Arial"/>
        <family val="2"/>
      </rPr>
      <t xml:space="preserve"> [%]).
CO</t>
    </r>
    <r>
      <rPr>
        <vertAlign val="subscript"/>
        <sz val="10"/>
        <color rgb="FFFF0000"/>
        <rFont val="Arial"/>
        <family val="2"/>
      </rPr>
      <t>2</t>
    </r>
    <r>
      <rPr>
        <sz val="10"/>
        <color rgb="FFFF0000"/>
        <rFont val="Arial"/>
        <family val="2"/>
      </rPr>
      <t xml:space="preserve"> emission factor of the fossil fuel type used in the captive power generation system (EF</t>
    </r>
    <r>
      <rPr>
        <vertAlign val="subscript"/>
        <sz val="10"/>
        <color rgb="FFFF0000"/>
        <rFont val="Arial"/>
        <family val="2"/>
      </rPr>
      <t>fuel,CG</t>
    </r>
    <r>
      <rPr>
        <sz val="10"/>
        <color rgb="FFFF0000"/>
        <rFont val="Arial"/>
        <family val="2"/>
      </rPr>
      <t xml:space="preserve"> [tCO</t>
    </r>
    <r>
      <rPr>
        <vertAlign val="subscript"/>
        <sz val="10"/>
        <color rgb="FFFF0000"/>
        <rFont val="Arial"/>
        <family val="2"/>
      </rPr>
      <t>2</t>
    </r>
    <r>
      <rPr>
        <sz val="10"/>
        <color rgb="FFFF0000"/>
        <rFont val="Arial"/>
        <family val="2"/>
      </rPr>
      <t>/GJ]) 
For the option b)
Generated and supplied electricity by the captive power generation system (EG</t>
    </r>
    <r>
      <rPr>
        <vertAlign val="subscript"/>
        <sz val="10"/>
        <color rgb="FFFF0000"/>
        <rFont val="Arial"/>
        <family val="2"/>
      </rPr>
      <t>PJ,CG,p</t>
    </r>
    <r>
      <rPr>
        <sz val="10"/>
        <color rgb="FFFF0000"/>
        <rFont val="Arial"/>
        <family val="2"/>
      </rPr>
      <t xml:space="preserve"> [MWh/p]).
Fuel amount consumed by the captive power generation system (FC</t>
    </r>
    <r>
      <rPr>
        <vertAlign val="subscript"/>
        <sz val="10"/>
        <color rgb="FFFF0000"/>
        <rFont val="Arial"/>
        <family val="2"/>
      </rPr>
      <t>PJ,CG,p</t>
    </r>
    <r>
      <rPr>
        <sz val="10"/>
        <color rgb="FFFF0000"/>
        <rFont val="Arial"/>
        <family val="2"/>
      </rPr>
      <t xml:space="preserve"> [mass or volume/p]).
Net calorific value (NCV</t>
    </r>
    <r>
      <rPr>
        <vertAlign val="subscript"/>
        <sz val="10"/>
        <color rgb="FFFF0000"/>
        <rFont val="Arial"/>
        <family val="2"/>
      </rPr>
      <t>fuel,CG</t>
    </r>
    <r>
      <rPr>
        <sz val="10"/>
        <color rgb="FFFF0000"/>
        <rFont val="Arial"/>
        <family val="2"/>
      </rPr>
      <t xml:space="preserve"> [GJ/mass or volume]) and CO</t>
    </r>
    <r>
      <rPr>
        <vertAlign val="subscript"/>
        <sz val="10"/>
        <color rgb="FFFF0000"/>
        <rFont val="Arial"/>
        <family val="2"/>
      </rPr>
      <t>2</t>
    </r>
    <r>
      <rPr>
        <sz val="10"/>
        <color rgb="FFFF0000"/>
        <rFont val="Arial"/>
        <family val="2"/>
      </rPr>
      <t xml:space="preserve"> emission factor (EF</t>
    </r>
    <r>
      <rPr>
        <vertAlign val="subscript"/>
        <sz val="10"/>
        <color rgb="FFFF0000"/>
        <rFont val="Arial"/>
        <family val="2"/>
      </rPr>
      <t>fuel,CG</t>
    </r>
    <r>
      <rPr>
        <sz val="10"/>
        <color rgb="FFFF0000"/>
        <rFont val="Arial"/>
        <family val="2"/>
      </rPr>
      <t xml:space="preserve"> [tCO</t>
    </r>
    <r>
      <rPr>
        <vertAlign val="subscript"/>
        <sz val="10"/>
        <color rgb="FFFF0000"/>
        <rFont val="Arial"/>
        <family val="2"/>
      </rPr>
      <t>2</t>
    </r>
    <r>
      <rPr>
        <sz val="10"/>
        <color rgb="FFFF0000"/>
        <rFont val="Arial"/>
        <family val="2"/>
      </rPr>
      <t xml:space="preserve">/GJ]) of the fuel consumed by the captive power generation system in order of preference:
1) values provided by the fuel supplier;
2) measurement by the project participants;
3) regional or national default values;
4) IPCC default values provided in tables 1.2 and 1.4 of Ch.1 Vol.2 of 2006 IPCC Guidelines on National GHG Inventories. Higher value is applied.
[Captive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
</t>
    </r>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</si>
</sst>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0_ "/>
    <numFmt numFmtId="177" formatCode="#,##0_ "/>
    <numFmt numFmtId="178" formatCode="&quot;Month &quot;#"/>
    <numFmt numFmtId="179" formatCode="0.0000_ "/>
    <numFmt numFmtId="180" formatCode="0.00_ "/>
    <numFmt numFmtId="181" formatCode="0.0_ "/>
    <numFmt numFmtId="182" formatCode="0.0_);[Red]\(0.0\)"/>
    <numFmt numFmtId="183" formatCode="0_ "/>
    <numFmt numFmtId="184" formatCode="#,##0_ ;[Red]\-#,##0\ "/>
  </numFmts>
  <fonts count="30"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i/>
      <sz val="11"/>
      <color indexed="8"/>
      <name val="Arial"/>
      <family val="2"/>
    </font>
    <font>
      <sz val="11"/>
      <color theme="0"/>
      <name val="Arial"/>
      <family val="2"/>
    </font>
    <font>
      <sz val="6"/>
      <name val="ＭＳ Ｐゴシック"/>
      <family val="3"/>
      <charset val="128"/>
      <scheme val="minor"/>
    </font>
    <font>
      <i/>
      <sz val="11"/>
      <name val="Arial"/>
      <family val="2"/>
    </font>
    <font>
      <vertAlign val="superscript"/>
      <sz val="11"/>
      <name val="Arial"/>
      <family val="2"/>
    </font>
    <font>
      <vertAlign val="subscript"/>
      <sz val="11"/>
      <name val="Arial"/>
      <family val="2"/>
    </font>
    <font>
      <b/>
      <sz val="11"/>
      <name val="Arial"/>
      <family val="2"/>
    </font>
    <font>
      <b/>
      <i/>
      <sz val="11"/>
      <color indexed="8"/>
      <name val="Arial"/>
      <family val="2"/>
    </font>
    <font>
      <sz val="11"/>
      <color theme="1"/>
      <name val="Arial"/>
      <family val="2"/>
    </font>
    <font>
      <i/>
      <sz val="11"/>
      <color theme="1"/>
      <name val="Arial"/>
      <family val="2"/>
    </font>
    <font>
      <b/>
      <vertAlign val="subscript"/>
      <sz val="11"/>
      <color indexed="8"/>
      <name val="Arial"/>
      <family val="2"/>
    </font>
    <font>
      <b/>
      <vertAlign val="subscript"/>
      <sz val="11"/>
      <color indexed="9"/>
      <name val="Arial"/>
      <family val="2"/>
    </font>
    <font>
      <sz val="11"/>
      <color rgb="FFFF0000"/>
      <name val="Arial"/>
      <family val="2"/>
    </font>
    <font>
      <vertAlign val="subscript"/>
      <sz val="11"/>
      <color theme="1"/>
      <name val="Arial"/>
      <family val="2"/>
    </font>
    <font>
      <vertAlign val="superscript"/>
      <sz val="11"/>
      <color theme="1"/>
      <name val="Arial"/>
      <family val="2"/>
    </font>
    <font>
      <vertAlign val="superscript"/>
      <sz val="11"/>
      <color indexed="8"/>
      <name val="Arial"/>
      <family val="2"/>
    </font>
    <font>
      <b/>
      <sz val="11"/>
      <color theme="0"/>
      <name val="Arial"/>
      <family val="2"/>
    </font>
    <font>
      <sz val="6"/>
      <name val="ＭＳ Ｐゴシック"/>
      <family val="2"/>
      <charset val="128"/>
      <scheme val="minor"/>
    </font>
    <font>
      <sz val="10"/>
      <color rgb="FFFF0000"/>
      <name val="Arial"/>
      <family val="2"/>
    </font>
    <font>
      <vertAlign val="subscript"/>
      <sz val="10"/>
      <color rgb="FFFF0000"/>
      <name val="Arial"/>
      <family val="2"/>
    </font>
  </fonts>
  <fills count="11">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rgb="FFC5D9F1"/>
        <bgColor indexed="64"/>
      </patternFill>
    </fill>
    <fill>
      <patternFill patternType="solid">
        <fgColor indexed="56"/>
        <bgColor indexed="64"/>
      </patternFill>
    </fill>
    <fill>
      <patternFill patternType="solid">
        <fgColor theme="3" tint="-0.249977111117893"/>
        <bgColor indexed="64"/>
      </patternFill>
    </fill>
    <fill>
      <patternFill patternType="solid">
        <fgColor theme="3" tint="0.59996337778862885"/>
        <bgColor indexed="64"/>
      </patternFill>
    </fill>
    <fill>
      <patternFill patternType="solid">
        <fgColor theme="5" tint="0.79998168889431442"/>
        <bgColor indexed="64"/>
      </patternFill>
    </fill>
  </fills>
  <borders count="16">
    <border>
      <left/>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diagonal/>
    </border>
    <border>
      <left style="medium">
        <color rgb="FFFF0000"/>
      </left>
      <right style="medium">
        <color rgb="FFFF0000"/>
      </right>
      <top style="medium">
        <color rgb="FFFF0000"/>
      </top>
      <bottom style="medium">
        <color rgb="FFFF0000"/>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style="thin">
        <color theme="1" tint="0.34998626667073579"/>
      </right>
      <top style="medium">
        <color rgb="FFFF0000"/>
      </top>
      <bottom style="medium">
        <color rgb="FFFF0000"/>
      </bottom>
      <diagonal/>
    </border>
    <border>
      <left style="thin">
        <color theme="1" tint="0.34998626667073579"/>
      </left>
      <right style="medium">
        <color rgb="FFFF0000"/>
      </right>
      <top style="medium">
        <color rgb="FFFF0000"/>
      </top>
      <bottom style="medium">
        <color rgb="FFFF0000"/>
      </bottom>
      <diagonal/>
    </border>
    <border>
      <left/>
      <right/>
      <top style="thin">
        <color theme="1" tint="0.34998626667073579"/>
      </top>
      <bottom style="thin">
        <color theme="1" tint="0.34998626667073579"/>
      </bottom>
      <diagonal/>
    </border>
    <border>
      <left style="thin">
        <color indexed="23"/>
      </left>
      <right style="thin">
        <color indexed="23"/>
      </right>
      <top style="thin">
        <color indexed="23"/>
      </top>
      <bottom style="thin">
        <color indexed="23"/>
      </bottom>
      <diagonal/>
    </border>
  </borders>
  <cellStyleXfs count="3">
    <xf numFmtId="0" fontId="0" fillId="0" borderId="0">
      <alignment vertical="center"/>
    </xf>
    <xf numFmtId="38" fontId="1" fillId="0" borderId="0" applyFont="0" applyFill="0" applyBorder="0" applyAlignment="0" applyProtection="0">
      <alignment vertical="center"/>
    </xf>
    <xf numFmtId="9" fontId="9" fillId="0" borderId="0" applyFont="0" applyFill="0" applyBorder="0" applyAlignment="0" applyProtection="0">
      <alignment vertical="center"/>
    </xf>
  </cellStyleXfs>
  <cellXfs count="160">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3" fillId="2" borderId="0" xfId="0" applyFont="1" applyFill="1" applyBorder="1">
      <alignment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Fill="1" applyBorder="1" applyAlignment="1">
      <alignment horizontal="left" vertical="center" wrapText="1"/>
    </xf>
    <xf numFmtId="0" fontId="3" fillId="0" borderId="0" xfId="0" applyFont="1" applyAlignment="1">
      <alignment horizontal="right" vertical="center"/>
    </xf>
    <xf numFmtId="0" fontId="5" fillId="3" borderId="0" xfId="0" applyFont="1" applyFill="1" applyAlignment="1">
      <alignment vertical="center"/>
    </xf>
    <xf numFmtId="0" fontId="5" fillId="3" borderId="0" xfId="0" applyFont="1" applyFill="1" applyAlignment="1">
      <alignment horizontal="right" vertical="center"/>
    </xf>
    <xf numFmtId="0" fontId="5" fillId="7" borderId="0" xfId="0" applyFont="1" applyFill="1" applyAlignment="1">
      <alignment vertical="center"/>
    </xf>
    <xf numFmtId="0" fontId="8" fillId="4" borderId="0" xfId="0" applyFont="1" applyFill="1" applyAlignment="1">
      <alignment vertical="center"/>
    </xf>
    <xf numFmtId="0" fontId="5" fillId="4" borderId="1" xfId="0" applyFont="1" applyFill="1" applyBorder="1">
      <alignment vertical="center"/>
    </xf>
    <xf numFmtId="0" fontId="3" fillId="4" borderId="1" xfId="0" applyFont="1" applyFill="1" applyBorder="1">
      <alignment vertical="center"/>
    </xf>
    <xf numFmtId="0" fontId="5" fillId="4" borderId="1" xfId="0" applyFont="1" applyFill="1" applyBorder="1" applyAlignment="1">
      <alignment horizontal="center" vertical="center"/>
    </xf>
    <xf numFmtId="0" fontId="5" fillId="4" borderId="1" xfId="0" applyFont="1" applyFill="1" applyBorder="1" applyAlignment="1">
      <alignment horizontal="center" vertical="center" shrinkToFit="1"/>
    </xf>
    <xf numFmtId="0" fontId="3" fillId="9" borderId="1" xfId="0" applyFont="1" applyFill="1" applyBorder="1">
      <alignment vertical="center"/>
    </xf>
    <xf numFmtId="0" fontId="3" fillId="0" borderId="1" xfId="0" applyFont="1" applyFill="1" applyBorder="1" applyAlignment="1">
      <alignment horizontal="center" vertical="center" shrinkToFit="1"/>
    </xf>
    <xf numFmtId="0" fontId="5" fillId="4" borderId="1" xfId="0" applyFont="1" applyFill="1" applyBorder="1" applyAlignment="1">
      <alignment vertical="center" shrinkToFit="1"/>
    </xf>
    <xf numFmtId="0" fontId="3" fillId="0" borderId="1" xfId="0" applyFont="1" applyBorder="1" applyAlignment="1">
      <alignment horizontal="center" vertical="center" shrinkToFit="1"/>
    </xf>
    <xf numFmtId="0" fontId="7" fillId="0" borderId="1" xfId="0" applyFont="1" applyFill="1" applyBorder="1" applyAlignment="1">
      <alignment horizontal="left" vertical="center"/>
    </xf>
    <xf numFmtId="0" fontId="7" fillId="0" borderId="1" xfId="0" applyFont="1" applyFill="1" applyBorder="1" applyAlignment="1">
      <alignment vertical="center" shrinkToFit="1"/>
    </xf>
    <xf numFmtId="0" fontId="3" fillId="9" borderId="1" xfId="0" applyFont="1" applyFill="1" applyBorder="1" applyAlignment="1">
      <alignment horizontal="left" vertical="top" wrapText="1"/>
    </xf>
    <xf numFmtId="0" fontId="5" fillId="4" borderId="5" xfId="0" applyFont="1" applyFill="1" applyBorder="1">
      <alignment vertical="center"/>
    </xf>
    <xf numFmtId="0" fontId="3" fillId="4" borderId="4" xfId="0" applyFont="1" applyFill="1" applyBorder="1">
      <alignment vertical="center"/>
    </xf>
    <xf numFmtId="0" fontId="3" fillId="4" borderId="6" xfId="0" applyFont="1" applyFill="1" applyBorder="1">
      <alignment vertical="center"/>
    </xf>
    <xf numFmtId="0" fontId="3" fillId="9" borderId="6" xfId="0" applyFont="1" applyFill="1" applyBorder="1">
      <alignment vertical="center"/>
    </xf>
    <xf numFmtId="0" fontId="3" fillId="9" borderId="5" xfId="0" applyFont="1" applyFill="1" applyBorder="1">
      <alignment vertical="center"/>
    </xf>
    <xf numFmtId="0" fontId="3" fillId="9" borderId="1" xfId="0" applyFont="1" applyFill="1" applyBorder="1" applyAlignment="1">
      <alignment horizontal="left" vertical="center"/>
    </xf>
    <xf numFmtId="182" fontId="7" fillId="0" borderId="1" xfId="0" applyNumberFormat="1" applyFont="1" applyFill="1" applyBorder="1">
      <alignment vertical="center"/>
    </xf>
    <xf numFmtId="178" fontId="7" fillId="5" borderId="1" xfId="0" applyNumberFormat="1" applyFont="1" applyFill="1" applyBorder="1">
      <alignment vertical="center"/>
    </xf>
    <xf numFmtId="180" fontId="7" fillId="2" borderId="1" xfId="0" applyNumberFormat="1" applyFont="1" applyFill="1" applyBorder="1" applyAlignment="1">
      <alignment vertical="center" wrapText="1"/>
    </xf>
    <xf numFmtId="177" fontId="7" fillId="2" borderId="1" xfId="0" applyNumberFormat="1" applyFont="1" applyFill="1" applyBorder="1" applyAlignment="1">
      <alignment vertical="center" wrapText="1"/>
    </xf>
    <xf numFmtId="0" fontId="11" fillId="4" borderId="5" xfId="0" applyFont="1" applyFill="1" applyBorder="1" applyAlignment="1">
      <alignment horizontal="left" vertical="center" wrapText="1"/>
    </xf>
    <xf numFmtId="0" fontId="11" fillId="4" borderId="6" xfId="0" applyFont="1" applyFill="1" applyBorder="1" applyAlignment="1">
      <alignment horizontal="left" vertical="center" wrapText="1"/>
    </xf>
    <xf numFmtId="0" fontId="11" fillId="5" borderId="5" xfId="0" applyFont="1" applyFill="1" applyBorder="1" applyAlignment="1">
      <alignment horizontal="left" vertical="center" wrapText="1"/>
    </xf>
    <xf numFmtId="0" fontId="3" fillId="9" borderId="5" xfId="0" applyFont="1" applyFill="1" applyBorder="1" applyAlignment="1">
      <alignment vertical="center"/>
    </xf>
    <xf numFmtId="0" fontId="3" fillId="9" borderId="4" xfId="0" applyFont="1" applyFill="1" applyBorder="1">
      <alignment vertical="center"/>
    </xf>
    <xf numFmtId="0" fontId="7" fillId="0" borderId="1" xfId="0" applyFont="1" applyBorder="1" applyAlignment="1">
      <alignment horizontal="left" vertical="center"/>
    </xf>
    <xf numFmtId="176" fontId="7" fillId="0" borderId="1" xfId="0" applyNumberFormat="1" applyFont="1" applyFill="1" applyBorder="1" applyAlignment="1">
      <alignment vertical="center"/>
    </xf>
    <xf numFmtId="0" fontId="7" fillId="0" borderId="1" xfId="0" applyFont="1" applyBorder="1" applyAlignment="1">
      <alignment horizontal="center" vertical="center" shrinkToFit="1"/>
    </xf>
    <xf numFmtId="0" fontId="7" fillId="0" borderId="1" xfId="0" applyFont="1" applyFill="1" applyBorder="1" applyAlignment="1">
      <alignment horizontal="left" vertical="center" wrapText="1"/>
    </xf>
    <xf numFmtId="0" fontId="7" fillId="4" borderId="1" xfId="0" applyFont="1" applyFill="1" applyBorder="1">
      <alignment vertical="center"/>
    </xf>
    <xf numFmtId="0" fontId="16" fillId="4" borderId="1" xfId="0" applyFont="1" applyFill="1" applyBorder="1">
      <alignment vertical="center"/>
    </xf>
    <xf numFmtId="0" fontId="16" fillId="4" borderId="1" xfId="0" applyFont="1" applyFill="1" applyBorder="1" applyAlignment="1">
      <alignment horizontal="center" vertical="center"/>
    </xf>
    <xf numFmtId="0" fontId="16" fillId="4" borderId="1" xfId="0" applyFont="1" applyFill="1" applyBorder="1" applyAlignment="1">
      <alignment vertical="center" shrinkToFit="1"/>
    </xf>
    <xf numFmtId="0" fontId="16" fillId="4" borderId="1" xfId="0" applyFont="1" applyFill="1" applyBorder="1" applyAlignment="1">
      <alignment horizontal="center" vertical="center" shrinkToFit="1"/>
    </xf>
    <xf numFmtId="0" fontId="7" fillId="9" borderId="1" xfId="0" applyFont="1" applyFill="1" applyBorder="1" applyAlignment="1">
      <alignment vertical="center"/>
    </xf>
    <xf numFmtId="0" fontId="7" fillId="0" borderId="0" xfId="0" applyFont="1">
      <alignment vertical="center"/>
    </xf>
    <xf numFmtId="0" fontId="7" fillId="2" borderId="0" xfId="0" applyFont="1" applyFill="1" applyBorder="1">
      <alignment vertical="center"/>
    </xf>
    <xf numFmtId="0" fontId="7" fillId="5" borderId="1" xfId="0" applyFont="1" applyFill="1" applyBorder="1" applyAlignment="1">
      <alignment horizontal="left" vertical="center" wrapText="1"/>
    </xf>
    <xf numFmtId="0" fontId="8" fillId="3" borderId="0" xfId="0" applyFont="1" applyFill="1" applyAlignment="1">
      <alignment vertical="center"/>
    </xf>
    <xf numFmtId="0" fontId="3" fillId="0" borderId="1" xfId="0" applyFont="1" applyFill="1" applyBorder="1">
      <alignment vertical="center"/>
    </xf>
    <xf numFmtId="0" fontId="5" fillId="0" borderId="0" xfId="0" applyFont="1">
      <alignment vertical="center"/>
    </xf>
    <xf numFmtId="0" fontId="18" fillId="0" borderId="0" xfId="0" applyFont="1">
      <alignment vertical="center"/>
    </xf>
    <xf numFmtId="0" fontId="5" fillId="4" borderId="0" xfId="0" applyFont="1" applyFill="1" applyAlignment="1">
      <alignment vertical="center"/>
    </xf>
    <xf numFmtId="0" fontId="5" fillId="4" borderId="0" xfId="0" applyFont="1" applyFill="1" applyAlignment="1">
      <alignment horizontal="right" vertical="center"/>
    </xf>
    <xf numFmtId="0" fontId="18" fillId="5" borderId="1" xfId="0" applyFont="1" applyFill="1" applyBorder="1">
      <alignment vertical="center"/>
    </xf>
    <xf numFmtId="0" fontId="0" fillId="5" borderId="6" xfId="0" applyFont="1" applyFill="1" applyBorder="1" applyAlignment="1">
      <alignment horizontal="center" vertical="center" wrapText="1"/>
    </xf>
    <xf numFmtId="0" fontId="0" fillId="5" borderId="4"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7" fillId="5" borderId="1" xfId="0" applyFont="1" applyFill="1" applyBorder="1">
      <alignment vertical="center"/>
    </xf>
    <xf numFmtId="0" fontId="7" fillId="5" borderId="1" xfId="0" applyFont="1" applyFill="1" applyBorder="1" applyAlignment="1">
      <alignment vertical="center" wrapText="1"/>
    </xf>
    <xf numFmtId="0" fontId="5" fillId="8" borderId="5" xfId="0" applyFont="1" applyFill="1" applyBorder="1" applyAlignment="1">
      <alignment horizontal="center" vertical="center" wrapText="1"/>
    </xf>
    <xf numFmtId="0" fontId="5" fillId="8" borderId="6" xfId="0" applyFont="1" applyFill="1" applyBorder="1" applyAlignment="1">
      <alignment horizontal="center" vertical="center" wrapText="1"/>
    </xf>
    <xf numFmtId="0" fontId="5" fillId="8" borderId="4" xfId="0" applyFont="1" applyFill="1" applyBorder="1" applyAlignment="1">
      <alignment horizontal="center" vertical="center" wrapText="1"/>
    </xf>
    <xf numFmtId="0" fontId="7" fillId="10" borderId="2" xfId="0" applyFont="1" applyFill="1" applyBorder="1" applyAlignment="1">
      <alignment vertical="center" wrapText="1"/>
    </xf>
    <xf numFmtId="183" fontId="7" fillId="10" borderId="3" xfId="0" applyNumberFormat="1" applyFont="1" applyFill="1" applyBorder="1">
      <alignment vertical="center"/>
    </xf>
    <xf numFmtId="0" fontId="7" fillId="10" borderId="3" xfId="0" applyFont="1" applyFill="1" applyBorder="1" applyAlignment="1">
      <alignment horizontal="center" vertical="center"/>
    </xf>
    <xf numFmtId="176" fontId="7" fillId="10" borderId="3" xfId="0" applyNumberFormat="1" applyFont="1" applyFill="1" applyBorder="1" applyAlignment="1">
      <alignment horizontal="center" vertical="center"/>
    </xf>
    <xf numFmtId="0" fontId="7" fillId="10" borderId="3" xfId="0" applyFont="1" applyFill="1" applyBorder="1" applyAlignment="1">
      <alignment vertical="center" wrapText="1"/>
    </xf>
    <xf numFmtId="0" fontId="7" fillId="10" borderId="3" xfId="0" applyFont="1" applyFill="1" applyBorder="1" applyAlignment="1">
      <alignment horizontal="center" vertical="center" wrapText="1"/>
    </xf>
    <xf numFmtId="176" fontId="7" fillId="10" borderId="3" xfId="0" applyNumberFormat="1" applyFont="1" applyFill="1" applyBorder="1">
      <alignment vertical="center"/>
    </xf>
    <xf numFmtId="0" fontId="7" fillId="10" borderId="2" xfId="0" applyFont="1" applyFill="1" applyBorder="1">
      <alignment vertical="center"/>
    </xf>
    <xf numFmtId="9" fontId="7" fillId="10" borderId="3" xfId="2" applyFont="1" applyFill="1" applyBorder="1">
      <alignment vertical="center"/>
    </xf>
    <xf numFmtId="181" fontId="7" fillId="10" borderId="2" xfId="0" applyNumberFormat="1" applyFont="1" applyFill="1" applyBorder="1" applyAlignment="1">
      <alignment vertical="center" wrapText="1"/>
    </xf>
    <xf numFmtId="0" fontId="7" fillId="0" borderId="8" xfId="0" applyFont="1" applyFill="1" applyBorder="1" applyAlignment="1">
      <alignment horizontal="left" vertical="center"/>
    </xf>
    <xf numFmtId="0" fontId="3" fillId="0" borderId="8" xfId="0" applyFont="1" applyBorder="1" applyAlignment="1">
      <alignment horizontal="left" vertical="center"/>
    </xf>
    <xf numFmtId="0" fontId="7" fillId="0" borderId="8" xfId="0" applyFont="1" applyBorder="1" applyAlignment="1">
      <alignment horizontal="left" vertical="center"/>
    </xf>
    <xf numFmtId="0" fontId="3" fillId="0" borderId="9" xfId="0" applyFont="1" applyBorder="1" applyAlignment="1">
      <alignment vertical="center" shrinkToFit="1"/>
    </xf>
    <xf numFmtId="0" fontId="7" fillId="0" borderId="9" xfId="0" applyFont="1" applyBorder="1" applyAlignment="1">
      <alignment vertical="center" shrinkToFit="1"/>
    </xf>
    <xf numFmtId="0" fontId="5" fillId="4" borderId="5" xfId="0" applyFont="1" applyFill="1" applyBorder="1" applyAlignment="1">
      <alignment horizontal="center" vertical="center"/>
    </xf>
    <xf numFmtId="0" fontId="16" fillId="4" borderId="5" xfId="0" applyFont="1" applyFill="1" applyBorder="1">
      <alignment vertical="center"/>
    </xf>
    <xf numFmtId="0" fontId="5" fillId="4" borderId="4" xfId="0" applyFont="1" applyFill="1" applyBorder="1">
      <alignment vertical="center"/>
    </xf>
    <xf numFmtId="176" fontId="7" fillId="0" borderId="4" xfId="0" applyNumberFormat="1" applyFont="1" applyFill="1" applyBorder="1" applyAlignment="1">
      <alignment vertical="center"/>
    </xf>
    <xf numFmtId="176" fontId="7" fillId="0" borderId="7" xfId="0" applyNumberFormat="1" applyFont="1" applyBorder="1">
      <alignment vertical="center"/>
    </xf>
    <xf numFmtId="0" fontId="0" fillId="0" borderId="0" xfId="0" applyFont="1">
      <alignment vertical="center"/>
    </xf>
    <xf numFmtId="0" fontId="5" fillId="4" borderId="1" xfId="0" applyFont="1" applyFill="1" applyBorder="1" applyAlignment="1">
      <alignment horizontal="center" vertical="center" wrapText="1"/>
    </xf>
    <xf numFmtId="0" fontId="7" fillId="0" borderId="1" xfId="0" applyFont="1" applyFill="1" applyBorder="1" applyAlignment="1" applyProtection="1">
      <alignment vertical="center" wrapText="1"/>
      <protection locked="0"/>
    </xf>
    <xf numFmtId="0" fontId="7" fillId="2" borderId="1" xfId="0" quotePrefix="1" applyFont="1" applyFill="1" applyBorder="1" applyAlignment="1" applyProtection="1">
      <alignment vertical="center" wrapText="1"/>
      <protection locked="0"/>
    </xf>
    <xf numFmtId="0" fontId="7" fillId="0" borderId="1" xfId="0" applyFont="1" applyFill="1" applyBorder="1" applyProtection="1">
      <alignment vertical="center"/>
      <protection locked="0"/>
    </xf>
    <xf numFmtId="0" fontId="7" fillId="2" borderId="1" xfId="0" applyFont="1" applyFill="1" applyBorder="1" applyAlignment="1" applyProtection="1">
      <alignment vertical="center" wrapText="1"/>
      <protection locked="0"/>
    </xf>
    <xf numFmtId="177" fontId="7" fillId="2" borderId="1" xfId="0" applyNumberFormat="1" applyFont="1" applyFill="1" applyBorder="1" applyAlignment="1" applyProtection="1">
      <alignment vertical="center" wrapText="1"/>
      <protection locked="0"/>
    </xf>
    <xf numFmtId="0" fontId="3" fillId="5" borderId="1" xfId="0" applyFont="1" applyFill="1" applyBorder="1">
      <alignment vertical="center"/>
    </xf>
    <xf numFmtId="0" fontId="3" fillId="0" borderId="1" xfId="0" applyFont="1" applyBorder="1" applyAlignment="1" applyProtection="1">
      <alignment vertical="center" wrapText="1"/>
      <protection locked="0"/>
    </xf>
    <xf numFmtId="0" fontId="7" fillId="5" borderId="1" xfId="0" quotePrefix="1" applyFont="1" applyFill="1" applyBorder="1" applyAlignment="1">
      <alignment horizontal="center" vertical="center"/>
    </xf>
    <xf numFmtId="0" fontId="7" fillId="6" borderId="1" xfId="0" applyFont="1" applyFill="1" applyBorder="1">
      <alignment vertical="center"/>
    </xf>
    <xf numFmtId="177" fontId="7" fillId="5" borderId="1" xfId="0" applyNumberFormat="1" applyFont="1" applyFill="1" applyBorder="1" applyAlignment="1">
      <alignment vertical="center" wrapText="1"/>
    </xf>
    <xf numFmtId="0" fontId="7" fillId="5" borderId="1" xfId="0" applyFont="1" applyFill="1" applyBorder="1" applyAlignment="1">
      <alignment horizontal="center" vertical="center"/>
    </xf>
    <xf numFmtId="184" fontId="7" fillId="2" borderId="1" xfId="1" applyNumberFormat="1" applyFont="1" applyFill="1" applyBorder="1" applyProtection="1">
      <alignment vertical="center"/>
      <protection locked="0"/>
    </xf>
    <xf numFmtId="0" fontId="7" fillId="5" borderId="1" xfId="0" applyFont="1" applyFill="1" applyBorder="1" applyAlignment="1">
      <alignment vertical="center" shrinkToFit="1"/>
    </xf>
    <xf numFmtId="0" fontId="18" fillId="5" borderId="1" xfId="0" applyFont="1" applyFill="1" applyBorder="1" applyAlignment="1">
      <alignment vertical="center" wrapText="1"/>
    </xf>
    <xf numFmtId="184" fontId="18" fillId="2" borderId="1" xfId="1" applyNumberFormat="1" applyFont="1" applyFill="1" applyBorder="1" applyProtection="1">
      <alignment vertical="center"/>
      <protection locked="0"/>
    </xf>
    <xf numFmtId="181" fontId="7" fillId="0" borderId="1" xfId="0" applyNumberFormat="1" applyFont="1" applyBorder="1" applyProtection="1">
      <alignment vertical="center"/>
      <protection locked="0"/>
    </xf>
    <xf numFmtId="179" fontId="7" fillId="0" borderId="1" xfId="0" applyNumberFormat="1" applyFont="1" applyFill="1" applyBorder="1" applyProtection="1">
      <alignment vertical="center"/>
      <protection locked="0"/>
    </xf>
    <xf numFmtId="179" fontId="7" fillId="0" borderId="1" xfId="0" applyNumberFormat="1" applyFont="1" applyBorder="1" applyProtection="1">
      <alignment vertical="center"/>
      <protection locked="0"/>
    </xf>
    <xf numFmtId="0" fontId="3" fillId="5" borderId="9" xfId="0" applyFont="1" applyFill="1" applyBorder="1">
      <alignment vertical="center"/>
    </xf>
    <xf numFmtId="0" fontId="7" fillId="10" borderId="1" xfId="0" applyFont="1" applyFill="1" applyBorder="1" applyAlignment="1">
      <alignment vertical="center" wrapText="1"/>
    </xf>
    <xf numFmtId="183" fontId="7" fillId="10" borderId="1" xfId="0" applyNumberFormat="1" applyFont="1" applyFill="1" applyBorder="1">
      <alignment vertical="center"/>
    </xf>
    <xf numFmtId="0" fontId="7" fillId="10" borderId="1" xfId="0" applyFont="1" applyFill="1" applyBorder="1" applyAlignment="1">
      <alignment horizontal="center" vertical="center"/>
    </xf>
    <xf numFmtId="176" fontId="7" fillId="10" borderId="1" xfId="0" applyNumberFormat="1" applyFont="1" applyFill="1" applyBorder="1" applyAlignment="1">
      <alignment horizontal="center" vertical="center"/>
    </xf>
    <xf numFmtId="0" fontId="7" fillId="10" borderId="1" xfId="0" applyFont="1" applyFill="1" applyBorder="1" applyAlignment="1">
      <alignment horizontal="center" vertical="center" wrapText="1"/>
    </xf>
    <xf numFmtId="176" fontId="7" fillId="10" borderId="1" xfId="0" applyNumberFormat="1" applyFont="1" applyFill="1" applyBorder="1">
      <alignment vertical="center"/>
    </xf>
    <xf numFmtId="0" fontId="7" fillId="10" borderId="1" xfId="0" applyFont="1" applyFill="1" applyBorder="1">
      <alignment vertical="center"/>
    </xf>
    <xf numFmtId="0" fontId="7" fillId="0" borderId="1" xfId="0" applyFont="1" applyBorder="1">
      <alignment vertical="center"/>
    </xf>
    <xf numFmtId="9" fontId="7" fillId="10" borderId="1" xfId="2" applyFont="1" applyFill="1" applyBorder="1">
      <alignment vertical="center"/>
    </xf>
    <xf numFmtId="181" fontId="7" fillId="10" borderId="1" xfId="0" applyNumberFormat="1" applyFont="1" applyFill="1" applyBorder="1" applyAlignment="1">
      <alignment vertical="center" wrapText="1"/>
    </xf>
    <xf numFmtId="0" fontId="6" fillId="5" borderId="1" xfId="0" applyFont="1" applyFill="1" applyBorder="1" applyAlignment="1">
      <alignment horizontal="center" vertical="center"/>
    </xf>
    <xf numFmtId="0" fontId="3" fillId="5" borderId="1" xfId="0" applyFont="1" applyFill="1" applyBorder="1" applyAlignment="1">
      <alignment horizontal="left" vertical="center"/>
    </xf>
    <xf numFmtId="183" fontId="7" fillId="5" borderId="1" xfId="0" applyNumberFormat="1" applyFont="1" applyFill="1" applyBorder="1">
      <alignment vertical="center"/>
    </xf>
    <xf numFmtId="0" fontId="3" fillId="5" borderId="8" xfId="0" applyFont="1" applyFill="1" applyBorder="1">
      <alignment vertical="center"/>
    </xf>
    <xf numFmtId="0" fontId="3" fillId="5" borderId="14" xfId="0" applyFont="1" applyFill="1" applyBorder="1">
      <alignment vertical="center"/>
    </xf>
    <xf numFmtId="0" fontId="3" fillId="5" borderId="14" xfId="0" applyFont="1" applyFill="1" applyBorder="1" applyAlignment="1">
      <alignment horizontal="center" vertical="center"/>
    </xf>
    <xf numFmtId="0" fontId="3" fillId="4" borderId="5" xfId="0" applyFont="1" applyFill="1" applyBorder="1">
      <alignment vertical="center"/>
    </xf>
    <xf numFmtId="181" fontId="7" fillId="5" borderId="1" xfId="0" applyNumberFormat="1" applyFont="1" applyFill="1" applyBorder="1" applyProtection="1">
      <alignment vertical="center"/>
    </xf>
    <xf numFmtId="179" fontId="7" fillId="5" borderId="1" xfId="0" applyNumberFormat="1" applyFont="1" applyFill="1" applyBorder="1" applyProtection="1">
      <alignment vertical="center"/>
    </xf>
    <xf numFmtId="0" fontId="5" fillId="4" borderId="1" xfId="0" applyFont="1" applyFill="1" applyBorder="1" applyAlignment="1">
      <alignment horizontal="center" vertical="center" wrapText="1"/>
    </xf>
    <xf numFmtId="0" fontId="3" fillId="0" borderId="1" xfId="0" applyFont="1" applyFill="1" applyBorder="1" applyAlignment="1">
      <alignment vertical="center" wrapText="1"/>
    </xf>
    <xf numFmtId="0" fontId="5" fillId="4" borderId="5" xfId="0" applyFont="1" applyFill="1" applyBorder="1" applyAlignment="1">
      <alignment horizontal="center" vertical="center"/>
    </xf>
    <xf numFmtId="184" fontId="22" fillId="2" borderId="12" xfId="1" applyNumberFormat="1" applyFont="1" applyFill="1" applyBorder="1" applyAlignment="1">
      <alignment horizontal="right" vertical="center"/>
    </xf>
    <xf numFmtId="184" fontId="22" fillId="2" borderId="13" xfId="1" applyNumberFormat="1" applyFont="1" applyFill="1" applyBorder="1" applyAlignment="1">
      <alignment horizontal="right" vertical="center"/>
    </xf>
    <xf numFmtId="0" fontId="7" fillId="5" borderId="1" xfId="0" applyFont="1" applyFill="1" applyBorder="1" applyAlignment="1">
      <alignment vertical="center" wrapText="1"/>
    </xf>
    <xf numFmtId="0" fontId="7" fillId="0" borderId="1" xfId="0" applyFont="1" applyBorder="1" applyAlignment="1" applyProtection="1">
      <alignment horizontal="left" vertical="center" wrapText="1"/>
      <protection locked="0"/>
    </xf>
    <xf numFmtId="0" fontId="28" fillId="0" borderId="15" xfId="0" applyFont="1" applyBorder="1" applyAlignment="1" applyProtection="1">
      <alignment horizontal="left" vertical="center" wrapText="1"/>
      <protection locked="0"/>
    </xf>
    <xf numFmtId="0" fontId="7" fillId="0" borderId="1" xfId="0" applyFont="1" applyBorder="1" applyAlignment="1" applyProtection="1">
      <alignment horizontal="center" vertical="center" wrapText="1"/>
      <protection locked="0"/>
    </xf>
    <xf numFmtId="0" fontId="7" fillId="0" borderId="1" xfId="0" applyFont="1" applyFill="1" applyBorder="1" applyAlignment="1" applyProtection="1">
      <alignment horizontal="left" vertical="center" wrapText="1"/>
      <protection locked="0"/>
    </xf>
    <xf numFmtId="0" fontId="7" fillId="0" borderId="1" xfId="0" applyFont="1" applyFill="1" applyBorder="1" applyAlignment="1" applyProtection="1">
      <alignment horizontal="center" vertical="center" wrapText="1"/>
      <protection locked="0"/>
    </xf>
    <xf numFmtId="0" fontId="7" fillId="5" borderId="5" xfId="0" applyFont="1" applyFill="1" applyBorder="1" applyAlignment="1">
      <alignment horizontal="left" vertical="center" wrapText="1"/>
    </xf>
    <xf numFmtId="0" fontId="7" fillId="5" borderId="1" xfId="0" applyFont="1" applyFill="1" applyBorder="1" applyAlignment="1">
      <alignment horizontal="left" vertical="center" wrapText="1"/>
    </xf>
    <xf numFmtId="0" fontId="8" fillId="3" borderId="0" xfId="0" applyFont="1" applyFill="1" applyAlignment="1">
      <alignment vertical="center"/>
    </xf>
    <xf numFmtId="178" fontId="7" fillId="5" borderId="1" xfId="0" applyNumberFormat="1" applyFont="1" applyFill="1" applyBorder="1" applyAlignment="1">
      <alignment horizontal="left" vertical="center" wrapText="1"/>
    </xf>
    <xf numFmtId="0" fontId="8" fillId="3" borderId="0" xfId="0" applyFont="1" applyFill="1" applyAlignment="1">
      <alignment horizontal="left" vertical="center"/>
    </xf>
    <xf numFmtId="0" fontId="7" fillId="5" borderId="1" xfId="0" applyFont="1" applyFill="1" applyBorder="1" applyAlignment="1" applyProtection="1">
      <alignment horizontal="left" vertical="center" wrapText="1"/>
    </xf>
    <xf numFmtId="0" fontId="7" fillId="5" borderId="1" xfId="0" applyFont="1" applyFill="1" applyBorder="1" applyAlignment="1" applyProtection="1">
      <alignment horizontal="center" vertical="center" wrapText="1"/>
    </xf>
    <xf numFmtId="0" fontId="28" fillId="5" borderId="1" xfId="0" applyFont="1" applyFill="1" applyBorder="1" applyAlignment="1" applyProtection="1">
      <alignment horizontal="left" vertical="center" wrapText="1"/>
    </xf>
    <xf numFmtId="0" fontId="7" fillId="5" borderId="1" xfId="0" applyFont="1" applyFill="1" applyBorder="1" applyAlignment="1">
      <alignment vertical="center"/>
    </xf>
    <xf numFmtId="0" fontId="3" fillId="0" borderId="8" xfId="0" applyFont="1" applyFill="1" applyBorder="1" applyAlignment="1">
      <alignment vertical="center"/>
    </xf>
    <xf numFmtId="0" fontId="3" fillId="0" borderId="9" xfId="0" applyFont="1" applyFill="1" applyBorder="1" applyAlignment="1">
      <alignment vertical="center"/>
    </xf>
    <xf numFmtId="184" fontId="7" fillId="2" borderId="10" xfId="1" applyNumberFormat="1" applyFont="1" applyFill="1" applyBorder="1" applyAlignment="1">
      <alignment vertical="center"/>
    </xf>
    <xf numFmtId="184" fontId="7" fillId="2" borderId="11" xfId="1" applyNumberFormat="1" applyFont="1" applyFill="1" applyBorder="1" applyAlignment="1">
      <alignment vertical="center"/>
    </xf>
    <xf numFmtId="0" fontId="26" fillId="4" borderId="1" xfId="0" applyFont="1" applyFill="1" applyBorder="1" applyAlignment="1">
      <alignment horizontal="center" vertical="center"/>
    </xf>
    <xf numFmtId="49" fontId="7" fillId="0" borderId="1" xfId="0" applyNumberFormat="1" applyFont="1" applyBorder="1" applyAlignment="1" applyProtection="1">
      <alignment horizontal="center" vertical="center" shrinkToFit="1"/>
      <protection locked="0"/>
    </xf>
    <xf numFmtId="49" fontId="7" fillId="0" borderId="8" xfId="0" applyNumberFormat="1" applyFont="1" applyBorder="1" applyAlignment="1" applyProtection="1">
      <alignment horizontal="center" vertical="center" shrinkToFit="1"/>
      <protection locked="0"/>
    </xf>
  </cellXfs>
  <cellStyles count="3">
    <cellStyle name="パーセント" xfId="2" builtinId="5"/>
    <cellStyle name="桁区切り" xfId="1" builtinId="6"/>
    <cellStyle name="標準" xfId="0" builtinId="0"/>
  </cellStyles>
  <dxfs count="0"/>
  <tableStyles count="0" defaultTableStyle="TableStyleMedium9" defaultPivotStyle="PivotStyleLight16"/>
  <colors>
    <mruColors>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29"/>
  <sheetViews>
    <sheetView showGridLines="0" tabSelected="1" view="pageBreakPreview" zoomScale="80" zoomScaleNormal="60" zoomScaleSheetLayoutView="80" workbookViewId="0"/>
  </sheetViews>
  <sheetFormatPr defaultColWidth="9" defaultRowHeight="14.25" x14ac:dyDescent="0.15"/>
  <cols>
    <col min="1" max="1" width="2.625" style="1" customWidth="1"/>
    <col min="2" max="2" width="11.75" style="1" customWidth="1"/>
    <col min="3" max="3" width="13.625" style="1" customWidth="1"/>
    <col min="4" max="4" width="21.625" style="1" customWidth="1"/>
    <col min="5" max="6" width="10.625" style="1" customWidth="1"/>
    <col min="7" max="7" width="11.625" style="1" customWidth="1"/>
    <col min="8" max="8" width="10.25" style="1" customWidth="1"/>
    <col min="9" max="9" width="63.5" style="1" customWidth="1"/>
    <col min="10" max="10" width="12.625" style="1" customWidth="1"/>
    <col min="11" max="11" width="11.5" style="1" customWidth="1"/>
    <col min="12" max="16384" width="9" style="1"/>
  </cols>
  <sheetData>
    <row r="1" spans="1:11" ht="18" customHeight="1" x14ac:dyDescent="0.15">
      <c r="K1" s="14" t="s">
        <v>224</v>
      </c>
    </row>
    <row r="2" spans="1:11" ht="18" customHeight="1" x14ac:dyDescent="0.15">
      <c r="K2" s="14" t="s">
        <v>223</v>
      </c>
    </row>
    <row r="3" spans="1:11" ht="27.75" customHeight="1" x14ac:dyDescent="0.15">
      <c r="A3" s="58" t="s">
        <v>72</v>
      </c>
      <c r="B3" s="15"/>
      <c r="C3" s="15"/>
      <c r="D3" s="15"/>
      <c r="E3" s="15"/>
      <c r="F3" s="15"/>
      <c r="G3" s="15"/>
      <c r="H3" s="15"/>
      <c r="I3" s="15"/>
      <c r="J3" s="15"/>
      <c r="K3" s="16"/>
    </row>
    <row r="5" spans="1:11" ht="15" customHeight="1" x14ac:dyDescent="0.15">
      <c r="A5" s="7" t="s">
        <v>73</v>
      </c>
      <c r="B5" s="7"/>
    </row>
    <row r="6" spans="1:11" ht="15" customHeight="1" x14ac:dyDescent="0.15">
      <c r="A6" s="7"/>
      <c r="B6" s="94" t="s">
        <v>74</v>
      </c>
      <c r="C6" s="94" t="s">
        <v>75</v>
      </c>
      <c r="D6" s="94" t="s">
        <v>76</v>
      </c>
      <c r="E6" s="94" t="s">
        <v>77</v>
      </c>
      <c r="F6" s="94" t="s">
        <v>78</v>
      </c>
      <c r="G6" s="94" t="s">
        <v>79</v>
      </c>
      <c r="H6" s="94" t="s">
        <v>80</v>
      </c>
      <c r="I6" s="94" t="s">
        <v>81</v>
      </c>
      <c r="J6" s="94" t="s">
        <v>82</v>
      </c>
      <c r="K6" s="94" t="s">
        <v>83</v>
      </c>
    </row>
    <row r="7" spans="1:11" s="11" customFormat="1" ht="30" customHeight="1" x14ac:dyDescent="0.15">
      <c r="B7" s="94" t="s">
        <v>84</v>
      </c>
      <c r="C7" s="94" t="s">
        <v>85</v>
      </c>
      <c r="D7" s="94" t="s">
        <v>86</v>
      </c>
      <c r="E7" s="94" t="s">
        <v>87</v>
      </c>
      <c r="F7" s="94" t="s">
        <v>88</v>
      </c>
      <c r="G7" s="94" t="s">
        <v>89</v>
      </c>
      <c r="H7" s="94" t="s">
        <v>90</v>
      </c>
      <c r="I7" s="94" t="s">
        <v>91</v>
      </c>
      <c r="J7" s="94" t="s">
        <v>92</v>
      </c>
      <c r="K7" s="94" t="s">
        <v>93</v>
      </c>
    </row>
    <row r="8" spans="1:11" ht="68.25" customHeight="1" x14ac:dyDescent="0.15">
      <c r="B8" s="102" t="s">
        <v>94</v>
      </c>
      <c r="C8" s="103" t="s">
        <v>95</v>
      </c>
      <c r="D8" s="69" t="s">
        <v>96</v>
      </c>
      <c r="E8" s="104"/>
      <c r="F8" s="68" t="s">
        <v>97</v>
      </c>
      <c r="G8" s="97" t="s">
        <v>216</v>
      </c>
      <c r="H8" s="95" t="s">
        <v>11</v>
      </c>
      <c r="I8" s="95" t="s">
        <v>217</v>
      </c>
      <c r="J8" s="95" t="s">
        <v>218</v>
      </c>
      <c r="K8" s="98" t="s">
        <v>219</v>
      </c>
    </row>
    <row r="9" spans="1:11" ht="68.25" customHeight="1" x14ac:dyDescent="0.15">
      <c r="B9" s="105" t="s">
        <v>101</v>
      </c>
      <c r="C9" s="103" t="s">
        <v>102</v>
      </c>
      <c r="D9" s="69" t="s">
        <v>103</v>
      </c>
      <c r="E9" s="106"/>
      <c r="F9" s="68" t="s">
        <v>101</v>
      </c>
      <c r="G9" s="97" t="s">
        <v>216</v>
      </c>
      <c r="H9" s="95" t="s">
        <v>11</v>
      </c>
      <c r="I9" s="95" t="s">
        <v>220</v>
      </c>
      <c r="J9" s="97"/>
      <c r="K9" s="97"/>
    </row>
    <row r="10" spans="1:11" ht="68.25" customHeight="1" x14ac:dyDescent="0.15">
      <c r="B10" s="105" t="s">
        <v>101</v>
      </c>
      <c r="C10" s="103" t="s">
        <v>104</v>
      </c>
      <c r="D10" s="69" t="s">
        <v>105</v>
      </c>
      <c r="E10" s="106"/>
      <c r="F10" s="68" t="s">
        <v>101</v>
      </c>
      <c r="G10" s="97" t="s">
        <v>216</v>
      </c>
      <c r="H10" s="95" t="s">
        <v>11</v>
      </c>
      <c r="I10" s="95" t="s">
        <v>221</v>
      </c>
      <c r="J10" s="97"/>
      <c r="K10" s="97"/>
    </row>
    <row r="11" spans="1:11" ht="68.25" customHeight="1" x14ac:dyDescent="0.15">
      <c r="B11" s="102" t="s">
        <v>106</v>
      </c>
      <c r="C11" s="103" t="s">
        <v>107</v>
      </c>
      <c r="D11" s="69" t="s">
        <v>108</v>
      </c>
      <c r="E11" s="106"/>
      <c r="F11" s="107" t="s">
        <v>109</v>
      </c>
      <c r="G11" s="97" t="s">
        <v>216</v>
      </c>
      <c r="H11" s="95" t="s">
        <v>11</v>
      </c>
      <c r="I11" s="95" t="s">
        <v>110</v>
      </c>
      <c r="J11" s="97" t="s">
        <v>12</v>
      </c>
      <c r="K11" s="97"/>
    </row>
    <row r="12" spans="1:11" ht="78" customHeight="1" x14ac:dyDescent="0.15">
      <c r="A12" s="6"/>
      <c r="B12" s="102" t="s">
        <v>111</v>
      </c>
      <c r="C12" s="103" t="s">
        <v>112</v>
      </c>
      <c r="D12" s="108" t="s">
        <v>113</v>
      </c>
      <c r="E12" s="109"/>
      <c r="F12" s="64" t="s">
        <v>114</v>
      </c>
      <c r="G12" s="97" t="s">
        <v>216</v>
      </c>
      <c r="H12" s="95" t="s">
        <v>11</v>
      </c>
      <c r="I12" s="95" t="s">
        <v>222</v>
      </c>
      <c r="J12" s="97" t="s">
        <v>12</v>
      </c>
      <c r="K12" s="97"/>
    </row>
    <row r="13" spans="1:11" ht="8.25" customHeight="1" x14ac:dyDescent="0.15"/>
    <row r="14" spans="1:11" ht="15" customHeight="1" x14ac:dyDescent="0.15">
      <c r="A14" s="7" t="s">
        <v>115</v>
      </c>
    </row>
    <row r="15" spans="1:11" ht="15" customHeight="1" x14ac:dyDescent="0.15">
      <c r="B15" s="94" t="s">
        <v>74</v>
      </c>
      <c r="C15" s="133" t="s">
        <v>75</v>
      </c>
      <c r="D15" s="133"/>
      <c r="E15" s="94" t="s">
        <v>76</v>
      </c>
      <c r="F15" s="94" t="s">
        <v>77</v>
      </c>
      <c r="G15" s="133" t="s">
        <v>78</v>
      </c>
      <c r="H15" s="133"/>
      <c r="I15" s="133"/>
      <c r="J15" s="133" t="s">
        <v>79</v>
      </c>
      <c r="K15" s="133"/>
    </row>
    <row r="16" spans="1:11" ht="30" customHeight="1" x14ac:dyDescent="0.15">
      <c r="B16" s="94" t="s">
        <v>85</v>
      </c>
      <c r="C16" s="133" t="s">
        <v>86</v>
      </c>
      <c r="D16" s="133"/>
      <c r="E16" s="94" t="s">
        <v>87</v>
      </c>
      <c r="F16" s="94" t="s">
        <v>88</v>
      </c>
      <c r="G16" s="133" t="s">
        <v>90</v>
      </c>
      <c r="H16" s="133"/>
      <c r="I16" s="133"/>
      <c r="J16" s="133" t="s">
        <v>93</v>
      </c>
      <c r="K16" s="133"/>
    </row>
    <row r="17" spans="1:11" ht="21" customHeight="1" x14ac:dyDescent="0.15">
      <c r="B17" s="68" t="s">
        <v>116</v>
      </c>
      <c r="C17" s="138" t="s">
        <v>117</v>
      </c>
      <c r="D17" s="138"/>
      <c r="E17" s="110"/>
      <c r="F17" s="68" t="s">
        <v>101</v>
      </c>
      <c r="G17" s="139" t="s">
        <v>118</v>
      </c>
      <c r="H17" s="139"/>
      <c r="I17" s="139"/>
      <c r="J17" s="141"/>
      <c r="K17" s="141"/>
    </row>
    <row r="18" spans="1:11" ht="21" customHeight="1" x14ac:dyDescent="0.15">
      <c r="B18" s="68" t="s">
        <v>119</v>
      </c>
      <c r="C18" s="138" t="s">
        <v>120</v>
      </c>
      <c r="D18" s="138"/>
      <c r="E18" s="110"/>
      <c r="F18" s="68" t="s">
        <v>101</v>
      </c>
      <c r="G18" s="139" t="s">
        <v>118</v>
      </c>
      <c r="H18" s="139"/>
      <c r="I18" s="139"/>
      <c r="J18" s="141"/>
      <c r="K18" s="141"/>
    </row>
    <row r="19" spans="1:11" ht="68.25" customHeight="1" x14ac:dyDescent="0.15">
      <c r="B19" s="68" t="s">
        <v>121</v>
      </c>
      <c r="C19" s="138" t="s">
        <v>122</v>
      </c>
      <c r="D19" s="138"/>
      <c r="E19" s="111"/>
      <c r="F19" s="68" t="s">
        <v>123</v>
      </c>
      <c r="G19" s="142" t="s">
        <v>215</v>
      </c>
      <c r="H19" s="142"/>
      <c r="I19" s="142"/>
      <c r="J19" s="143"/>
      <c r="K19" s="143"/>
    </row>
    <row r="20" spans="1:11" ht="400.15" customHeight="1" x14ac:dyDescent="0.15">
      <c r="B20" s="68" t="s">
        <v>124</v>
      </c>
      <c r="C20" s="138" t="s">
        <v>125</v>
      </c>
      <c r="D20" s="138"/>
      <c r="E20" s="112"/>
      <c r="F20" s="68" t="s">
        <v>126</v>
      </c>
      <c r="G20" s="140" t="s">
        <v>225</v>
      </c>
      <c r="H20" s="140"/>
      <c r="I20" s="140"/>
      <c r="J20" s="141"/>
      <c r="K20" s="141"/>
    </row>
    <row r="21" spans="1:11" ht="6.75" customHeight="1" x14ac:dyDescent="0.15"/>
    <row r="22" spans="1:11" ht="17.25" customHeight="1" x14ac:dyDescent="0.15">
      <c r="A22" s="5" t="s">
        <v>127</v>
      </c>
      <c r="B22" s="5"/>
    </row>
    <row r="23" spans="1:11" ht="17.25" customHeight="1" thickBot="1" x14ac:dyDescent="0.2">
      <c r="B23" s="135" t="s">
        <v>128</v>
      </c>
      <c r="C23" s="135"/>
      <c r="D23" s="21" t="s">
        <v>88</v>
      </c>
    </row>
    <row r="24" spans="1:11" ht="19.5" thickBot="1" x14ac:dyDescent="0.2">
      <c r="B24" s="136">
        <f>ROUNDDOWN('MPS(calc_process)'!G6, 0)</f>
        <v>0</v>
      </c>
      <c r="C24" s="137"/>
      <c r="D24" s="113" t="s">
        <v>129</v>
      </c>
    </row>
    <row r="25" spans="1:11" ht="20.100000000000001" customHeight="1" x14ac:dyDescent="0.15">
      <c r="B25" s="6"/>
      <c r="C25" s="6"/>
      <c r="F25" s="12"/>
      <c r="G25" s="12"/>
    </row>
    <row r="26" spans="1:11" ht="15" customHeight="1" x14ac:dyDescent="0.15">
      <c r="A26" s="7" t="s">
        <v>130</v>
      </c>
    </row>
    <row r="27" spans="1:11" ht="15" customHeight="1" x14ac:dyDescent="0.15">
      <c r="B27" s="59" t="s">
        <v>131</v>
      </c>
      <c r="C27" s="134" t="s">
        <v>132</v>
      </c>
      <c r="D27" s="134"/>
      <c r="E27" s="134"/>
      <c r="F27" s="134"/>
      <c r="G27" s="134"/>
      <c r="H27" s="134"/>
      <c r="I27" s="134"/>
      <c r="J27" s="13"/>
    </row>
    <row r="28" spans="1:11" ht="15" customHeight="1" x14ac:dyDescent="0.15">
      <c r="B28" s="59" t="s">
        <v>133</v>
      </c>
      <c r="C28" s="134" t="s">
        <v>134</v>
      </c>
      <c r="D28" s="134"/>
      <c r="E28" s="134"/>
      <c r="F28" s="134"/>
      <c r="G28" s="134"/>
      <c r="H28" s="134"/>
      <c r="I28" s="134"/>
      <c r="J28" s="13"/>
    </row>
    <row r="29" spans="1:11" ht="15" customHeight="1" x14ac:dyDescent="0.15">
      <c r="B29" s="59" t="s">
        <v>98</v>
      </c>
      <c r="C29" s="134" t="s">
        <v>135</v>
      </c>
      <c r="D29" s="134"/>
      <c r="E29" s="134"/>
      <c r="F29" s="134"/>
      <c r="G29" s="134"/>
      <c r="H29" s="134"/>
      <c r="I29" s="134"/>
      <c r="J29" s="13"/>
    </row>
  </sheetData>
  <sheetProtection formatCells="0" formatRows="0"/>
  <mergeCells count="23">
    <mergeCell ref="J20:K20"/>
    <mergeCell ref="G19:I19"/>
    <mergeCell ref="C19:D19"/>
    <mergeCell ref="G16:I16"/>
    <mergeCell ref="J19:K19"/>
    <mergeCell ref="J18:K18"/>
    <mergeCell ref="J17:K17"/>
    <mergeCell ref="G15:I15"/>
    <mergeCell ref="J15:K15"/>
    <mergeCell ref="J16:K16"/>
    <mergeCell ref="C28:I28"/>
    <mergeCell ref="C29:I29"/>
    <mergeCell ref="C15:D15"/>
    <mergeCell ref="C16:D16"/>
    <mergeCell ref="B23:C23"/>
    <mergeCell ref="B24:C24"/>
    <mergeCell ref="C27:I27"/>
    <mergeCell ref="C17:D17"/>
    <mergeCell ref="G17:I17"/>
    <mergeCell ref="C18:D18"/>
    <mergeCell ref="G18:I18"/>
    <mergeCell ref="C20:D20"/>
    <mergeCell ref="G20:I20"/>
  </mergeCells>
  <phoneticPr fontId="2"/>
  <dataValidations count="2">
    <dataValidation type="list" allowBlank="1" showInputMessage="1" showErrorMessage="1" sqref="E17">
      <formula1>MCF</formula1>
    </dataValidation>
    <dataValidation type="list" allowBlank="1" showInputMessage="1" showErrorMessage="1" sqref="E18">
      <formula1>OX</formula1>
    </dataValidation>
  </dataValidations>
  <pageMargins left="0.70866141732283472" right="0.70866141732283472" top="0.74803149606299213" bottom="0.74803149606299213" header="0.31496062992125984" footer="0.31496062992125984"/>
  <pageSetup paperSize="9" scale="74"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D75"/>
  <sheetViews>
    <sheetView view="pageBreakPreview" zoomScale="80" zoomScaleNormal="100" zoomScaleSheetLayoutView="80" workbookViewId="0"/>
  </sheetViews>
  <sheetFormatPr defaultColWidth="9" defaultRowHeight="14.25" x14ac:dyDescent="0.15"/>
  <cols>
    <col min="1" max="1" width="2.625" style="1" customWidth="1"/>
    <col min="2" max="2" width="5.25" style="1" customWidth="1"/>
    <col min="3" max="3" width="30.75" style="1" customWidth="1"/>
    <col min="4" max="4" width="85.375" style="1" customWidth="1"/>
    <col min="5" max="16384" width="9" style="1"/>
  </cols>
  <sheetData>
    <row r="1" spans="1:4" ht="18" customHeight="1" x14ac:dyDescent="0.15">
      <c r="D1" s="14" t="str">
        <f>'MPS(input)'!K1</f>
        <v>Monitoring Spreadsheet: JCM_VN_AM004_ver01.1</v>
      </c>
    </row>
    <row r="2" spans="1:4" ht="18" customHeight="1" x14ac:dyDescent="0.15">
      <c r="D2" s="14" t="str">
        <f>'MPS(input)'!K2</f>
        <v>Reference Number:</v>
      </c>
    </row>
    <row r="3" spans="1:4" ht="27.75" customHeight="1" x14ac:dyDescent="0.15">
      <c r="A3" s="58" t="s">
        <v>72</v>
      </c>
      <c r="B3" s="17"/>
      <c r="C3" s="17"/>
      <c r="D3" s="17"/>
    </row>
    <row r="5" spans="1:4" ht="20.25" customHeight="1" x14ac:dyDescent="0.15">
      <c r="A5" s="7" t="s">
        <v>73</v>
      </c>
      <c r="B5" s="7"/>
    </row>
    <row r="6" spans="1:4" ht="18" customHeight="1" x14ac:dyDescent="0.15">
      <c r="B6" s="67" t="s">
        <v>74</v>
      </c>
      <c r="C6" s="67" t="s">
        <v>84</v>
      </c>
      <c r="D6" s="96" t="s">
        <v>94</v>
      </c>
    </row>
    <row r="7" spans="1:4" ht="18" customHeight="1" x14ac:dyDescent="0.15">
      <c r="B7" s="67" t="s">
        <v>75</v>
      </c>
      <c r="C7" s="67" t="s">
        <v>85</v>
      </c>
      <c r="D7" s="68" t="s">
        <v>95</v>
      </c>
    </row>
    <row r="8" spans="1:4" ht="18" customHeight="1" x14ac:dyDescent="0.15">
      <c r="B8" s="67" t="s">
        <v>76</v>
      </c>
      <c r="C8" s="67" t="s">
        <v>86</v>
      </c>
      <c r="D8" s="69" t="s">
        <v>96</v>
      </c>
    </row>
    <row r="9" spans="1:4" ht="18" customHeight="1" x14ac:dyDescent="0.15">
      <c r="A9" s="6"/>
      <c r="B9" s="67" t="s">
        <v>78</v>
      </c>
      <c r="C9" s="67" t="s">
        <v>88</v>
      </c>
      <c r="D9" s="68" t="s">
        <v>97</v>
      </c>
    </row>
    <row r="10" spans="1:4" ht="18" customHeight="1" x14ac:dyDescent="0.15">
      <c r="B10" s="67" t="s">
        <v>79</v>
      </c>
      <c r="C10" s="67" t="s">
        <v>89</v>
      </c>
      <c r="D10" s="97" t="s">
        <v>136</v>
      </c>
    </row>
    <row r="11" spans="1:4" ht="18" customHeight="1" x14ac:dyDescent="0.15">
      <c r="B11" s="67" t="s">
        <v>80</v>
      </c>
      <c r="C11" s="67" t="s">
        <v>90</v>
      </c>
      <c r="D11" s="95" t="s">
        <v>11</v>
      </c>
    </row>
    <row r="12" spans="1:4" ht="33.75" customHeight="1" x14ac:dyDescent="0.15">
      <c r="B12" s="67" t="s">
        <v>81</v>
      </c>
      <c r="C12" s="67" t="s">
        <v>91</v>
      </c>
      <c r="D12" s="95" t="s">
        <v>99</v>
      </c>
    </row>
    <row r="13" spans="1:4" ht="18.75" customHeight="1" x14ac:dyDescent="0.15">
      <c r="B13" s="67" t="s">
        <v>82</v>
      </c>
      <c r="C13" s="67" t="s">
        <v>92</v>
      </c>
      <c r="D13" s="97" t="s">
        <v>100</v>
      </c>
    </row>
    <row r="14" spans="1:4" ht="18.75" customHeight="1" x14ac:dyDescent="0.15">
      <c r="B14" s="67" t="s">
        <v>83</v>
      </c>
      <c r="C14" s="67" t="s">
        <v>93</v>
      </c>
      <c r="D14" s="98"/>
    </row>
    <row r="15" spans="1:4" ht="18.75" customHeight="1" x14ac:dyDescent="0.15">
      <c r="A15" s="6"/>
      <c r="B15" s="70" t="s">
        <v>77</v>
      </c>
      <c r="C15" s="67" t="s">
        <v>87</v>
      </c>
      <c r="D15" s="67"/>
    </row>
    <row r="16" spans="1:4" ht="18.75" customHeight="1" x14ac:dyDescent="0.15">
      <c r="B16" s="71"/>
      <c r="C16" s="68" t="s">
        <v>137</v>
      </c>
      <c r="D16" s="99"/>
    </row>
    <row r="17" spans="2:4" ht="18.75" customHeight="1" x14ac:dyDescent="0.15">
      <c r="B17" s="71"/>
      <c r="C17" s="68" t="s">
        <v>138</v>
      </c>
      <c r="D17" s="99"/>
    </row>
    <row r="18" spans="2:4" ht="18.75" customHeight="1" x14ac:dyDescent="0.15">
      <c r="B18" s="71"/>
      <c r="C18" s="68" t="s">
        <v>139</v>
      </c>
      <c r="D18" s="99"/>
    </row>
    <row r="19" spans="2:4" ht="18.75" customHeight="1" x14ac:dyDescent="0.15">
      <c r="B19" s="71"/>
      <c r="C19" s="68" t="s">
        <v>140</v>
      </c>
      <c r="D19" s="99"/>
    </row>
    <row r="20" spans="2:4" ht="18.75" customHeight="1" x14ac:dyDescent="0.15">
      <c r="B20" s="71"/>
      <c r="C20" s="68" t="s">
        <v>141</v>
      </c>
      <c r="D20" s="99"/>
    </row>
    <row r="21" spans="2:4" ht="18.75" customHeight="1" x14ac:dyDescent="0.15">
      <c r="B21" s="71"/>
      <c r="C21" s="68" t="s">
        <v>142</v>
      </c>
      <c r="D21" s="99"/>
    </row>
    <row r="22" spans="2:4" ht="18.75" customHeight="1" x14ac:dyDescent="0.15">
      <c r="B22" s="71"/>
      <c r="C22" s="68" t="s">
        <v>143</v>
      </c>
      <c r="D22" s="99"/>
    </row>
    <row r="23" spans="2:4" ht="18.75" customHeight="1" x14ac:dyDescent="0.15">
      <c r="B23" s="71"/>
      <c r="C23" s="68" t="s">
        <v>144</v>
      </c>
      <c r="D23" s="99"/>
    </row>
    <row r="24" spans="2:4" ht="18.75" customHeight="1" x14ac:dyDescent="0.15">
      <c r="B24" s="71"/>
      <c r="C24" s="68" t="s">
        <v>145</v>
      </c>
      <c r="D24" s="99"/>
    </row>
    <row r="25" spans="2:4" ht="18.75" customHeight="1" x14ac:dyDescent="0.15">
      <c r="B25" s="71"/>
      <c r="C25" s="68" t="s">
        <v>146</v>
      </c>
      <c r="D25" s="99"/>
    </row>
    <row r="26" spans="2:4" ht="18.75" customHeight="1" x14ac:dyDescent="0.15">
      <c r="B26" s="71"/>
      <c r="C26" s="68" t="s">
        <v>147</v>
      </c>
      <c r="D26" s="99"/>
    </row>
    <row r="27" spans="2:4" ht="18.75" customHeight="1" x14ac:dyDescent="0.15">
      <c r="B27" s="71"/>
      <c r="C27" s="68" t="s">
        <v>148</v>
      </c>
      <c r="D27" s="99"/>
    </row>
    <row r="28" spans="2:4" ht="18.75" customHeight="1" x14ac:dyDescent="0.15">
      <c r="B28" s="71"/>
      <c r="C28" s="68" t="s">
        <v>20</v>
      </c>
      <c r="D28" s="99"/>
    </row>
    <row r="29" spans="2:4" ht="18.75" customHeight="1" x14ac:dyDescent="0.15">
      <c r="B29" s="71"/>
      <c r="C29" s="68" t="s">
        <v>21</v>
      </c>
      <c r="D29" s="99"/>
    </row>
    <row r="30" spans="2:4" ht="18.75" customHeight="1" x14ac:dyDescent="0.15">
      <c r="B30" s="71"/>
      <c r="C30" s="68" t="s">
        <v>22</v>
      </c>
      <c r="D30" s="99"/>
    </row>
    <row r="31" spans="2:4" ht="18.75" customHeight="1" x14ac:dyDescent="0.15">
      <c r="B31" s="71"/>
      <c r="C31" s="68" t="s">
        <v>23</v>
      </c>
      <c r="D31" s="99"/>
    </row>
    <row r="32" spans="2:4" ht="18.75" customHeight="1" x14ac:dyDescent="0.15">
      <c r="B32" s="71"/>
      <c r="C32" s="68" t="s">
        <v>24</v>
      </c>
      <c r="D32" s="99"/>
    </row>
    <row r="33" spans="2:4" ht="18.75" customHeight="1" x14ac:dyDescent="0.15">
      <c r="B33" s="71"/>
      <c r="C33" s="68" t="s">
        <v>25</v>
      </c>
      <c r="D33" s="99"/>
    </row>
    <row r="34" spans="2:4" ht="18.75" customHeight="1" x14ac:dyDescent="0.15">
      <c r="B34" s="71"/>
      <c r="C34" s="68" t="s">
        <v>26</v>
      </c>
      <c r="D34" s="99"/>
    </row>
    <row r="35" spans="2:4" ht="18.75" customHeight="1" x14ac:dyDescent="0.15">
      <c r="B35" s="71"/>
      <c r="C35" s="68" t="s">
        <v>27</v>
      </c>
      <c r="D35" s="99"/>
    </row>
    <row r="36" spans="2:4" ht="18.75" customHeight="1" x14ac:dyDescent="0.15">
      <c r="B36" s="71"/>
      <c r="C36" s="68" t="s">
        <v>28</v>
      </c>
      <c r="D36" s="99"/>
    </row>
    <row r="37" spans="2:4" ht="18.75" customHeight="1" x14ac:dyDescent="0.15">
      <c r="B37" s="71"/>
      <c r="C37" s="68" t="s">
        <v>29</v>
      </c>
      <c r="D37" s="99"/>
    </row>
    <row r="38" spans="2:4" ht="18.75" customHeight="1" x14ac:dyDescent="0.15">
      <c r="B38" s="71"/>
      <c r="C38" s="68" t="s">
        <v>30</v>
      </c>
      <c r="D38" s="99"/>
    </row>
    <row r="39" spans="2:4" ht="18.75" customHeight="1" x14ac:dyDescent="0.15">
      <c r="B39" s="71"/>
      <c r="C39" s="68" t="s">
        <v>31</v>
      </c>
      <c r="D39" s="99"/>
    </row>
    <row r="40" spans="2:4" ht="18.75" customHeight="1" x14ac:dyDescent="0.15">
      <c r="B40" s="71"/>
      <c r="C40" s="68" t="s">
        <v>32</v>
      </c>
      <c r="D40" s="99"/>
    </row>
    <row r="41" spans="2:4" ht="18.75" customHeight="1" x14ac:dyDescent="0.15">
      <c r="B41" s="71"/>
      <c r="C41" s="68" t="s">
        <v>33</v>
      </c>
      <c r="D41" s="99"/>
    </row>
    <row r="42" spans="2:4" ht="18.75" customHeight="1" x14ac:dyDescent="0.15">
      <c r="B42" s="71"/>
      <c r="C42" s="68" t="s">
        <v>34</v>
      </c>
      <c r="D42" s="99"/>
    </row>
    <row r="43" spans="2:4" ht="18.75" customHeight="1" x14ac:dyDescent="0.15">
      <c r="B43" s="71"/>
      <c r="C43" s="68" t="s">
        <v>35</v>
      </c>
      <c r="D43" s="99"/>
    </row>
    <row r="44" spans="2:4" ht="18.75" customHeight="1" x14ac:dyDescent="0.15">
      <c r="B44" s="71"/>
      <c r="C44" s="68" t="s">
        <v>36</v>
      </c>
      <c r="D44" s="99"/>
    </row>
    <row r="45" spans="2:4" ht="18.75" customHeight="1" x14ac:dyDescent="0.15">
      <c r="B45" s="71"/>
      <c r="C45" s="68" t="s">
        <v>37</v>
      </c>
      <c r="D45" s="99"/>
    </row>
    <row r="46" spans="2:4" ht="18.75" customHeight="1" x14ac:dyDescent="0.15">
      <c r="B46" s="71"/>
      <c r="C46" s="68" t="s">
        <v>38</v>
      </c>
      <c r="D46" s="99"/>
    </row>
    <row r="47" spans="2:4" ht="18.75" customHeight="1" x14ac:dyDescent="0.15">
      <c r="B47" s="71"/>
      <c r="C47" s="68" t="s">
        <v>39</v>
      </c>
      <c r="D47" s="99"/>
    </row>
    <row r="48" spans="2:4" ht="18.75" customHeight="1" x14ac:dyDescent="0.15">
      <c r="B48" s="71"/>
      <c r="C48" s="68" t="s">
        <v>40</v>
      </c>
      <c r="D48" s="99"/>
    </row>
    <row r="49" spans="2:4" ht="18.75" customHeight="1" x14ac:dyDescent="0.15">
      <c r="B49" s="71"/>
      <c r="C49" s="68" t="s">
        <v>41</v>
      </c>
      <c r="D49" s="99"/>
    </row>
    <row r="50" spans="2:4" ht="18.75" customHeight="1" x14ac:dyDescent="0.15">
      <c r="B50" s="71"/>
      <c r="C50" s="68" t="s">
        <v>42</v>
      </c>
      <c r="D50" s="99"/>
    </row>
    <row r="51" spans="2:4" ht="18.75" customHeight="1" x14ac:dyDescent="0.15">
      <c r="B51" s="71"/>
      <c r="C51" s="68" t="s">
        <v>43</v>
      </c>
      <c r="D51" s="99"/>
    </row>
    <row r="52" spans="2:4" ht="18.75" customHeight="1" x14ac:dyDescent="0.15">
      <c r="B52" s="71"/>
      <c r="C52" s="68" t="s">
        <v>44</v>
      </c>
      <c r="D52" s="99"/>
    </row>
    <row r="53" spans="2:4" ht="18.75" customHeight="1" x14ac:dyDescent="0.15">
      <c r="B53" s="71"/>
      <c r="C53" s="68" t="s">
        <v>45</v>
      </c>
      <c r="D53" s="99"/>
    </row>
    <row r="54" spans="2:4" ht="18.75" customHeight="1" x14ac:dyDescent="0.15">
      <c r="B54" s="71"/>
      <c r="C54" s="68" t="s">
        <v>46</v>
      </c>
      <c r="D54" s="99"/>
    </row>
    <row r="55" spans="2:4" ht="18.75" customHeight="1" x14ac:dyDescent="0.15">
      <c r="B55" s="71"/>
      <c r="C55" s="68" t="s">
        <v>47</v>
      </c>
      <c r="D55" s="99"/>
    </row>
    <row r="56" spans="2:4" ht="18.75" customHeight="1" x14ac:dyDescent="0.15">
      <c r="B56" s="71"/>
      <c r="C56" s="68" t="s">
        <v>48</v>
      </c>
      <c r="D56" s="99"/>
    </row>
    <row r="57" spans="2:4" ht="18.75" customHeight="1" x14ac:dyDescent="0.15">
      <c r="B57" s="71"/>
      <c r="C57" s="68" t="s">
        <v>49</v>
      </c>
      <c r="D57" s="99"/>
    </row>
    <row r="58" spans="2:4" ht="18.75" customHeight="1" x14ac:dyDescent="0.15">
      <c r="B58" s="71"/>
      <c r="C58" s="68" t="s">
        <v>50</v>
      </c>
      <c r="D58" s="99"/>
    </row>
    <row r="59" spans="2:4" ht="18.75" customHeight="1" x14ac:dyDescent="0.15">
      <c r="B59" s="71"/>
      <c r="C59" s="68" t="s">
        <v>51</v>
      </c>
      <c r="D59" s="99"/>
    </row>
    <row r="60" spans="2:4" ht="18.75" customHeight="1" x14ac:dyDescent="0.15">
      <c r="B60" s="71"/>
      <c r="C60" s="68" t="s">
        <v>52</v>
      </c>
      <c r="D60" s="99"/>
    </row>
    <row r="61" spans="2:4" ht="18.75" customHeight="1" x14ac:dyDescent="0.15">
      <c r="B61" s="71"/>
      <c r="C61" s="68" t="s">
        <v>53</v>
      </c>
      <c r="D61" s="99"/>
    </row>
    <row r="62" spans="2:4" ht="18.75" customHeight="1" x14ac:dyDescent="0.15">
      <c r="B62" s="71"/>
      <c r="C62" s="68" t="s">
        <v>54</v>
      </c>
      <c r="D62" s="99"/>
    </row>
    <row r="63" spans="2:4" ht="18.75" customHeight="1" x14ac:dyDescent="0.15">
      <c r="B63" s="71"/>
      <c r="C63" s="68" t="s">
        <v>55</v>
      </c>
      <c r="D63" s="99"/>
    </row>
    <row r="64" spans="2:4" ht="18.75" customHeight="1" x14ac:dyDescent="0.15">
      <c r="B64" s="71"/>
      <c r="C64" s="68" t="s">
        <v>59</v>
      </c>
      <c r="D64" s="99"/>
    </row>
    <row r="65" spans="2:4" ht="18.75" customHeight="1" x14ac:dyDescent="0.15">
      <c r="B65" s="71"/>
      <c r="C65" s="68" t="s">
        <v>60</v>
      </c>
      <c r="D65" s="99"/>
    </row>
    <row r="66" spans="2:4" ht="18.75" customHeight="1" x14ac:dyDescent="0.15">
      <c r="B66" s="71"/>
      <c r="C66" s="68" t="s">
        <v>61</v>
      </c>
      <c r="D66" s="99"/>
    </row>
    <row r="67" spans="2:4" ht="18.75" customHeight="1" x14ac:dyDescent="0.15">
      <c r="B67" s="71"/>
      <c r="C67" s="68" t="s">
        <v>62</v>
      </c>
      <c r="D67" s="99"/>
    </row>
    <row r="68" spans="2:4" ht="18.75" customHeight="1" x14ac:dyDescent="0.15">
      <c r="B68" s="71"/>
      <c r="C68" s="68" t="s">
        <v>63</v>
      </c>
      <c r="D68" s="99"/>
    </row>
    <row r="69" spans="2:4" ht="18.75" customHeight="1" x14ac:dyDescent="0.15">
      <c r="B69" s="71"/>
      <c r="C69" s="68" t="s">
        <v>64</v>
      </c>
      <c r="D69" s="99"/>
    </row>
    <row r="70" spans="2:4" ht="18.75" customHeight="1" x14ac:dyDescent="0.15">
      <c r="B70" s="71"/>
      <c r="C70" s="68" t="s">
        <v>65</v>
      </c>
      <c r="D70" s="99"/>
    </row>
    <row r="71" spans="2:4" ht="18.75" customHeight="1" x14ac:dyDescent="0.15">
      <c r="B71" s="71"/>
      <c r="C71" s="68" t="s">
        <v>66</v>
      </c>
      <c r="D71" s="99"/>
    </row>
    <row r="72" spans="2:4" ht="18.75" customHeight="1" x14ac:dyDescent="0.15">
      <c r="B72" s="71"/>
      <c r="C72" s="68" t="s">
        <v>67</v>
      </c>
      <c r="D72" s="99"/>
    </row>
    <row r="73" spans="2:4" ht="18.75" customHeight="1" x14ac:dyDescent="0.15">
      <c r="B73" s="71"/>
      <c r="C73" s="68" t="s">
        <v>68</v>
      </c>
      <c r="D73" s="99"/>
    </row>
    <row r="74" spans="2:4" ht="18.75" customHeight="1" x14ac:dyDescent="0.15">
      <c r="B74" s="71"/>
      <c r="C74" s="68" t="s">
        <v>69</v>
      </c>
      <c r="D74" s="99"/>
    </row>
    <row r="75" spans="2:4" ht="18.75" customHeight="1" x14ac:dyDescent="0.15">
      <c r="B75" s="72"/>
      <c r="C75" s="68" t="s">
        <v>70</v>
      </c>
      <c r="D75" s="99"/>
    </row>
  </sheetData>
  <sheetProtection password="C6A3" sheet="1" objects="1" scenarios="1" formatCells="0" formatRows="0"/>
  <phoneticPr fontId="12"/>
  <pageMargins left="0.70866141732283472" right="0.70866141732283472" top="0.74803149606299213" bottom="0.74803149606299213" header="0.31496062992125984" footer="0.31496062992125984"/>
  <pageSetup paperSize="9" scale="5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42"/>
  <sheetViews>
    <sheetView showGridLines="0" view="pageBreakPreview" zoomScale="80" zoomScaleNormal="90" zoomScaleSheetLayoutView="80" workbookViewId="0"/>
  </sheetViews>
  <sheetFormatPr defaultColWidth="9" defaultRowHeight="14.25" x14ac:dyDescent="0.15"/>
  <cols>
    <col min="1" max="4" width="3.625" style="1" customWidth="1"/>
    <col min="5" max="5" width="47.125" style="1" customWidth="1"/>
    <col min="6" max="7" width="12.625" style="1" customWidth="1"/>
    <col min="8" max="8" width="10.875" style="1" customWidth="1"/>
    <col min="9" max="9" width="11.625" style="8" customWidth="1"/>
    <col min="10" max="16384" width="9" style="1"/>
  </cols>
  <sheetData>
    <row r="1" spans="1:11" ht="18" customHeight="1" x14ac:dyDescent="0.15">
      <c r="I1" s="14" t="str">
        <f>'MPS(input)'!K1</f>
        <v>Monitoring Spreadsheet: JCM_VN_AM004_ver01.1</v>
      </c>
    </row>
    <row r="2" spans="1:11" ht="18" customHeight="1" x14ac:dyDescent="0.15">
      <c r="I2" s="14" t="str">
        <f>'MPS(input)'!K2</f>
        <v>Reference Number:</v>
      </c>
    </row>
    <row r="3" spans="1:11" ht="27.75" customHeight="1" x14ac:dyDescent="0.15">
      <c r="A3" s="146" t="s">
        <v>192</v>
      </c>
      <c r="B3" s="146"/>
      <c r="C3" s="146"/>
      <c r="D3" s="146"/>
      <c r="E3" s="146"/>
      <c r="F3" s="146"/>
      <c r="G3" s="146"/>
      <c r="H3" s="146"/>
      <c r="I3" s="146"/>
    </row>
    <row r="4" spans="1:11" ht="11.25" customHeight="1" x14ac:dyDescent="0.15"/>
    <row r="5" spans="1:11" ht="18.75" customHeight="1" thickBot="1" x14ac:dyDescent="0.2">
      <c r="A5" s="30" t="s">
        <v>13</v>
      </c>
      <c r="B5" s="20"/>
      <c r="C5" s="20"/>
      <c r="D5" s="20"/>
      <c r="E5" s="19"/>
      <c r="F5" s="21" t="s">
        <v>14</v>
      </c>
      <c r="G5" s="88" t="s">
        <v>15</v>
      </c>
      <c r="H5" s="21" t="s">
        <v>0</v>
      </c>
      <c r="I5" s="22" t="s">
        <v>2</v>
      </c>
    </row>
    <row r="6" spans="1:11" ht="18.75" customHeight="1" thickBot="1" x14ac:dyDescent="0.2">
      <c r="A6" s="31"/>
      <c r="B6" s="23" t="s">
        <v>57</v>
      </c>
      <c r="C6" s="23"/>
      <c r="D6" s="23"/>
      <c r="E6" s="23"/>
      <c r="F6" s="83" t="s">
        <v>56</v>
      </c>
      <c r="G6" s="92">
        <f>G10-G14</f>
        <v>0</v>
      </c>
      <c r="H6" s="86" t="s">
        <v>19</v>
      </c>
      <c r="I6" s="24" t="s">
        <v>18</v>
      </c>
    </row>
    <row r="7" spans="1:11" ht="18.75" customHeight="1" x14ac:dyDescent="0.15">
      <c r="A7" s="30" t="s">
        <v>1</v>
      </c>
      <c r="B7" s="20"/>
      <c r="C7" s="20"/>
      <c r="D7" s="20"/>
      <c r="E7" s="19"/>
      <c r="F7" s="19"/>
      <c r="G7" s="90"/>
      <c r="H7" s="25"/>
      <c r="I7" s="22"/>
      <c r="J7" s="60"/>
      <c r="K7" s="60"/>
    </row>
    <row r="8" spans="1:11" ht="18.75" customHeight="1" x14ac:dyDescent="0.15">
      <c r="A8" s="32"/>
      <c r="B8" s="35" t="s">
        <v>16</v>
      </c>
      <c r="C8" s="29"/>
      <c r="D8" s="29"/>
      <c r="E8" s="29"/>
      <c r="F8" s="27" t="s">
        <v>56</v>
      </c>
      <c r="G8" s="36">
        <f>'MPS(input)'!E17</f>
        <v>0</v>
      </c>
      <c r="H8" s="28"/>
      <c r="I8" s="24" t="s">
        <v>17</v>
      </c>
    </row>
    <row r="9" spans="1:11" ht="18.75" customHeight="1" thickBot="1" x14ac:dyDescent="0.2">
      <c r="A9" s="30" t="s">
        <v>149</v>
      </c>
      <c r="B9" s="19"/>
      <c r="C9" s="20"/>
      <c r="D9" s="21"/>
      <c r="E9" s="21"/>
      <c r="F9" s="21"/>
      <c r="G9" s="30"/>
      <c r="H9" s="25"/>
      <c r="I9" s="22"/>
    </row>
    <row r="10" spans="1:11" ht="18.75" customHeight="1" thickBot="1" x14ac:dyDescent="0.2">
      <c r="A10" s="32"/>
      <c r="B10" s="34" t="s">
        <v>150</v>
      </c>
      <c r="C10" s="23"/>
      <c r="D10" s="23"/>
      <c r="E10" s="23"/>
      <c r="F10" s="84" t="s">
        <v>151</v>
      </c>
      <c r="G10" s="92">
        <f>SUM(G11,G12)</f>
        <v>0</v>
      </c>
      <c r="H10" s="86" t="s">
        <v>152</v>
      </c>
      <c r="I10" s="26" t="s">
        <v>153</v>
      </c>
    </row>
    <row r="11" spans="1:11" ht="36" customHeight="1" x14ac:dyDescent="0.15">
      <c r="A11" s="32"/>
      <c r="B11" s="33"/>
      <c r="C11" s="144" t="s">
        <v>154</v>
      </c>
      <c r="D11" s="145"/>
      <c r="E11" s="145"/>
      <c r="F11" s="45" t="s">
        <v>151</v>
      </c>
      <c r="G11" s="91">
        <f>(1-F18)*F20*(1-'MPS(input)'!E18)*(16/12)*F26*F28*'MPS(input)'!E17*SUM('MPS(calc_process) (2)'!D8:D67)</f>
        <v>0</v>
      </c>
      <c r="H11" s="28" t="s">
        <v>155</v>
      </c>
      <c r="I11" s="47" t="s">
        <v>156</v>
      </c>
    </row>
    <row r="12" spans="1:11" ht="36" customHeight="1" x14ac:dyDescent="0.15">
      <c r="A12" s="32"/>
      <c r="B12" s="33"/>
      <c r="C12" s="144" t="s">
        <v>157</v>
      </c>
      <c r="D12" s="145"/>
      <c r="E12" s="145"/>
      <c r="F12" s="48" t="s">
        <v>158</v>
      </c>
      <c r="G12" s="46">
        <f>'MPS(input)'!E11*F40*'MPS(input)'!E19</f>
        <v>0</v>
      </c>
      <c r="H12" s="28" t="s">
        <v>155</v>
      </c>
      <c r="I12" s="47" t="s">
        <v>159</v>
      </c>
    </row>
    <row r="13" spans="1:11" ht="18.75" customHeight="1" thickBot="1" x14ac:dyDescent="0.2">
      <c r="A13" s="30" t="s">
        <v>160</v>
      </c>
      <c r="B13" s="20"/>
      <c r="C13" s="49"/>
      <c r="D13" s="49"/>
      <c r="E13" s="50"/>
      <c r="F13" s="51"/>
      <c r="G13" s="89"/>
      <c r="H13" s="52"/>
      <c r="I13" s="53"/>
    </row>
    <row r="14" spans="1:11" ht="18.75" customHeight="1" thickBot="1" x14ac:dyDescent="0.2">
      <c r="A14" s="32"/>
      <c r="B14" s="43" t="s">
        <v>161</v>
      </c>
      <c r="C14" s="54"/>
      <c r="D14" s="54"/>
      <c r="E14" s="54"/>
      <c r="F14" s="85" t="s">
        <v>151</v>
      </c>
      <c r="G14" s="92">
        <f>G15*'MPS(input)'!E20</f>
        <v>0</v>
      </c>
      <c r="H14" s="87" t="s">
        <v>155</v>
      </c>
      <c r="I14" s="47" t="s">
        <v>162</v>
      </c>
    </row>
    <row r="15" spans="1:11" ht="36" customHeight="1" x14ac:dyDescent="0.15">
      <c r="A15" s="31"/>
      <c r="B15" s="44"/>
      <c r="C15" s="145" t="s">
        <v>163</v>
      </c>
      <c r="D15" s="145"/>
      <c r="E15" s="145"/>
      <c r="F15" s="45" t="s">
        <v>164</v>
      </c>
      <c r="G15" s="91">
        <f>'MPS(input)'!E12*'MPS(input)'!E20</f>
        <v>0</v>
      </c>
      <c r="H15" s="28" t="s">
        <v>165</v>
      </c>
      <c r="I15" s="47" t="s">
        <v>166</v>
      </c>
    </row>
    <row r="16" spans="1:11" x14ac:dyDescent="0.15">
      <c r="A16" s="2"/>
      <c r="B16" s="2"/>
      <c r="C16" s="2"/>
      <c r="D16" s="2"/>
      <c r="E16" s="2"/>
      <c r="F16" s="10"/>
      <c r="G16" s="9"/>
      <c r="H16" s="9"/>
      <c r="I16" s="3"/>
    </row>
    <row r="17" spans="1:8" x14ac:dyDescent="0.15">
      <c r="E17" s="2" t="s">
        <v>167</v>
      </c>
      <c r="F17" s="6"/>
    </row>
    <row r="18" spans="1:8" ht="66" customHeight="1" x14ac:dyDescent="0.15">
      <c r="E18" s="114" t="s">
        <v>168</v>
      </c>
      <c r="F18" s="115">
        <v>0</v>
      </c>
      <c r="G18" s="116" t="s">
        <v>169</v>
      </c>
      <c r="H18" s="2"/>
    </row>
    <row r="19" spans="1:8" ht="6" customHeight="1" x14ac:dyDescent="0.15">
      <c r="A19" s="8"/>
      <c r="B19" s="8"/>
      <c r="C19" s="8"/>
      <c r="D19" s="8"/>
      <c r="E19" s="9"/>
      <c r="F19" s="9"/>
      <c r="G19" s="9"/>
      <c r="H19" s="2"/>
    </row>
    <row r="20" spans="1:8" ht="18" customHeight="1" x14ac:dyDescent="0.15">
      <c r="E20" s="114" t="s">
        <v>170</v>
      </c>
      <c r="F20" s="115">
        <v>25</v>
      </c>
      <c r="G20" s="116" t="s">
        <v>171</v>
      </c>
      <c r="H20" s="2"/>
    </row>
    <row r="21" spans="1:8" ht="6" customHeight="1" x14ac:dyDescent="0.15">
      <c r="A21" s="8"/>
      <c r="B21" s="8"/>
      <c r="C21" s="8"/>
      <c r="D21" s="8"/>
      <c r="E21" s="9"/>
      <c r="F21" s="9"/>
      <c r="G21" s="9"/>
      <c r="H21" s="2"/>
    </row>
    <row r="22" spans="1:8" ht="18" customHeight="1" x14ac:dyDescent="0.15">
      <c r="A22" s="8"/>
      <c r="B22" s="8"/>
      <c r="C22" s="8"/>
      <c r="D22" s="8"/>
      <c r="E22" s="114" t="s">
        <v>172</v>
      </c>
      <c r="F22" s="117"/>
      <c r="G22" s="116"/>
      <c r="H22" s="2"/>
    </row>
    <row r="23" spans="1:8" ht="27.95" customHeight="1" x14ac:dyDescent="0.15">
      <c r="E23" s="114" t="s">
        <v>173</v>
      </c>
      <c r="F23" s="115">
        <v>0</v>
      </c>
      <c r="G23" s="118" t="s">
        <v>174</v>
      </c>
      <c r="H23" s="2"/>
    </row>
    <row r="24" spans="1:8" ht="27.95" customHeight="1" x14ac:dyDescent="0.15">
      <c r="E24" s="114" t="s">
        <v>175</v>
      </c>
      <c r="F24" s="119">
        <v>0.1</v>
      </c>
      <c r="G24" s="118" t="s">
        <v>174</v>
      </c>
      <c r="H24" s="2"/>
    </row>
    <row r="25" spans="1:8" ht="6" customHeight="1" x14ac:dyDescent="0.15">
      <c r="E25" s="55"/>
      <c r="F25" s="55"/>
      <c r="G25" s="55"/>
    </row>
    <row r="26" spans="1:8" ht="18" customHeight="1" x14ac:dyDescent="0.15">
      <c r="E26" s="120" t="s">
        <v>176</v>
      </c>
      <c r="F26" s="119">
        <v>0.5</v>
      </c>
      <c r="G26" s="116" t="s">
        <v>177</v>
      </c>
      <c r="H26" s="2"/>
    </row>
    <row r="27" spans="1:8" ht="6" customHeight="1" x14ac:dyDescent="0.15">
      <c r="E27" s="121"/>
      <c r="F27" s="121"/>
      <c r="G27" s="121"/>
    </row>
    <row r="28" spans="1:8" ht="45" customHeight="1" x14ac:dyDescent="0.15">
      <c r="E28" s="114" t="s">
        <v>178</v>
      </c>
      <c r="F28" s="119">
        <v>0.5</v>
      </c>
      <c r="G28" s="116" t="s">
        <v>179</v>
      </c>
      <c r="H28" s="2"/>
    </row>
    <row r="29" spans="1:8" ht="6" customHeight="1" x14ac:dyDescent="0.15">
      <c r="E29" s="55"/>
      <c r="F29" s="55"/>
      <c r="G29" s="55"/>
    </row>
    <row r="30" spans="1:8" ht="18" customHeight="1" x14ac:dyDescent="0.15">
      <c r="E30" s="114" t="s">
        <v>180</v>
      </c>
      <c r="F30" s="117"/>
      <c r="G30" s="116"/>
      <c r="H30" s="2"/>
    </row>
    <row r="31" spans="1:8" ht="18" customHeight="1" x14ac:dyDescent="0.15">
      <c r="E31" s="120" t="s">
        <v>181</v>
      </c>
      <c r="F31" s="119">
        <v>1</v>
      </c>
      <c r="G31" s="117" t="s">
        <v>182</v>
      </c>
      <c r="H31" s="2"/>
    </row>
    <row r="32" spans="1:8" ht="18" customHeight="1" x14ac:dyDescent="0.15">
      <c r="E32" s="120" t="s">
        <v>183</v>
      </c>
      <c r="F32" s="119">
        <v>0.5</v>
      </c>
      <c r="G32" s="117" t="s">
        <v>182</v>
      </c>
      <c r="H32" s="2"/>
    </row>
    <row r="33" spans="5:8" ht="18" customHeight="1" x14ac:dyDescent="0.15">
      <c r="E33" s="120" t="s">
        <v>184</v>
      </c>
      <c r="F33" s="119">
        <v>0.8</v>
      </c>
      <c r="G33" s="117" t="s">
        <v>182</v>
      </c>
      <c r="H33" s="2"/>
    </row>
    <row r="34" spans="5:8" ht="30" customHeight="1" x14ac:dyDescent="0.15">
      <c r="E34" s="114" t="s">
        <v>185</v>
      </c>
      <c r="F34" s="119">
        <v>0.4</v>
      </c>
      <c r="G34" s="117" t="s">
        <v>182</v>
      </c>
      <c r="H34" s="2"/>
    </row>
    <row r="35" spans="5:8" ht="6" customHeight="1" x14ac:dyDescent="0.15">
      <c r="E35" s="55"/>
      <c r="F35" s="55"/>
      <c r="G35" s="55"/>
    </row>
    <row r="36" spans="5:8" ht="18" customHeight="1" x14ac:dyDescent="0.15">
      <c r="E36" s="114" t="s">
        <v>186</v>
      </c>
      <c r="F36" s="122">
        <v>0.08</v>
      </c>
      <c r="G36" s="116" t="s">
        <v>187</v>
      </c>
      <c r="H36" s="2"/>
    </row>
    <row r="37" spans="5:8" ht="6" customHeight="1" x14ac:dyDescent="0.15">
      <c r="E37" s="121"/>
      <c r="F37" s="121"/>
      <c r="G37" s="121"/>
    </row>
    <row r="38" spans="5:8" ht="18" customHeight="1" x14ac:dyDescent="0.15">
      <c r="E38" s="120" t="s">
        <v>188</v>
      </c>
      <c r="F38" s="119">
        <v>0.4</v>
      </c>
      <c r="G38" s="116" t="s">
        <v>189</v>
      </c>
      <c r="H38" s="2"/>
    </row>
    <row r="39" spans="5:8" ht="6" customHeight="1" x14ac:dyDescent="0.15">
      <c r="E39" s="55"/>
      <c r="F39" s="55"/>
      <c r="G39" s="55"/>
    </row>
    <row r="40" spans="5:8" ht="18" customHeight="1" x14ac:dyDescent="0.15">
      <c r="E40" s="114" t="s">
        <v>190</v>
      </c>
      <c r="F40" s="123">
        <v>50.4</v>
      </c>
      <c r="G40" s="116" t="s">
        <v>191</v>
      </c>
      <c r="H40" s="3"/>
    </row>
    <row r="41" spans="5:8" ht="6" customHeight="1" x14ac:dyDescent="0.15">
      <c r="E41" s="56"/>
      <c r="F41" s="56"/>
      <c r="G41" s="9"/>
      <c r="H41" s="2"/>
    </row>
    <row r="42" spans="5:8" ht="6" customHeight="1" x14ac:dyDescent="0.15">
      <c r="E42" s="4"/>
      <c r="F42" s="4"/>
      <c r="G42" s="2"/>
      <c r="H42" s="2"/>
    </row>
  </sheetData>
  <sheetProtection password="C6A3" sheet="1" objects="1" scenarios="1"/>
  <mergeCells count="4">
    <mergeCell ref="C12:E12"/>
    <mergeCell ref="A3:I3"/>
    <mergeCell ref="C11:E11"/>
    <mergeCell ref="C15:E15"/>
  </mergeCells>
  <phoneticPr fontId="2"/>
  <pageMargins left="0.70866141732283472" right="0.70866141732283472" top="0.74803149606299213" bottom="0.74803149606299213" header="0.31496062992125984" footer="0.31496062992125984"/>
  <pageSetup paperSize="9" scale="81" fitToHeight="2" orientation="portrait" r:id="rId1"/>
  <rowBreaks count="1" manualBreakCount="1">
    <brk id="16"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BC67"/>
  <sheetViews>
    <sheetView view="pageBreakPreview" zoomScale="70" zoomScaleNormal="80" zoomScaleSheetLayoutView="70" workbookViewId="0"/>
  </sheetViews>
  <sheetFormatPr defaultColWidth="9" defaultRowHeight="14.25" x14ac:dyDescent="0.15"/>
  <cols>
    <col min="1" max="1" width="1.625" style="1" customWidth="1"/>
    <col min="2" max="2" width="9.625" style="1" customWidth="1"/>
    <col min="3" max="3" width="24.75" style="1" customWidth="1"/>
    <col min="4" max="4" width="31.5" style="1" customWidth="1"/>
    <col min="5" max="5" width="3.875" style="1" customWidth="1"/>
    <col min="6" max="6" width="1.625" style="1" customWidth="1"/>
    <col min="7" max="7" width="9.625" style="1" customWidth="1"/>
    <col min="8" max="13" width="6.5" style="1" customWidth="1"/>
    <col min="14" max="14" width="6.5" style="8" customWidth="1"/>
    <col min="15" max="55" width="6.5" style="1" customWidth="1"/>
    <col min="56" max="16384" width="9" style="1"/>
  </cols>
  <sheetData>
    <row r="1" spans="1:55" ht="18" customHeight="1" x14ac:dyDescent="0.15">
      <c r="BC1" s="14" t="str">
        <f>'MPS(input)'!K1</f>
        <v>Monitoring Spreadsheet: JCM_VN_AM004_ver01.1</v>
      </c>
    </row>
    <row r="2" spans="1:55" ht="18" customHeight="1" x14ac:dyDescent="0.15">
      <c r="D2" s="61"/>
      <c r="BC2" s="14" t="str">
        <f>'MPS(input)'!K2</f>
        <v>Reference Number:</v>
      </c>
    </row>
    <row r="3" spans="1:55" ht="27.75" customHeight="1" x14ac:dyDescent="0.15">
      <c r="A3" s="18" t="s">
        <v>71</v>
      </c>
      <c r="B3" s="62"/>
      <c r="C3" s="17"/>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c r="AI3" s="62"/>
      <c r="AJ3" s="62"/>
      <c r="AK3" s="62"/>
      <c r="AL3" s="62"/>
      <c r="AM3" s="62"/>
      <c r="AN3" s="62"/>
      <c r="AO3" s="62"/>
      <c r="AP3" s="62"/>
      <c r="AQ3" s="62"/>
      <c r="AR3" s="62"/>
      <c r="AS3" s="62"/>
      <c r="AT3" s="62"/>
      <c r="AU3" s="62"/>
      <c r="AV3" s="62"/>
      <c r="AW3" s="62"/>
      <c r="AX3" s="62"/>
      <c r="AY3" s="62"/>
      <c r="AZ3" s="62"/>
      <c r="BA3" s="62"/>
      <c r="BB3" s="62"/>
      <c r="BC3" s="63"/>
    </row>
    <row r="4" spans="1:55" ht="11.25" customHeight="1" x14ac:dyDescent="0.15"/>
    <row r="5" spans="1:55" ht="34.5" customHeight="1" x14ac:dyDescent="0.15">
      <c r="A5" s="40"/>
      <c r="B5" s="42"/>
      <c r="C5" s="57" t="s">
        <v>58</v>
      </c>
      <c r="D5" s="64" t="s">
        <v>193</v>
      </c>
      <c r="F5" s="130"/>
      <c r="G5" s="127" t="s">
        <v>194</v>
      </c>
      <c r="H5" s="128"/>
      <c r="I5" s="128"/>
      <c r="J5" s="128"/>
      <c r="K5" s="128"/>
      <c r="L5" s="128"/>
      <c r="M5" s="128"/>
      <c r="N5" s="129"/>
      <c r="O5" s="128"/>
      <c r="P5" s="128"/>
      <c r="Q5" s="128"/>
      <c r="R5" s="128"/>
      <c r="S5" s="128"/>
      <c r="T5" s="128"/>
      <c r="U5" s="128"/>
      <c r="V5" s="128"/>
      <c r="W5" s="128"/>
      <c r="X5" s="128"/>
      <c r="Y5" s="128"/>
      <c r="Z5" s="128"/>
      <c r="AA5" s="128"/>
      <c r="AB5" s="128"/>
      <c r="AC5" s="128"/>
      <c r="AD5" s="128"/>
      <c r="AE5" s="128"/>
      <c r="AF5" s="128"/>
      <c r="AG5" s="128"/>
      <c r="AH5" s="128"/>
      <c r="AI5" s="128"/>
      <c r="AJ5" s="128"/>
      <c r="AK5" s="128"/>
      <c r="AL5" s="128"/>
      <c r="AM5" s="128"/>
      <c r="AN5" s="128"/>
      <c r="AO5" s="128"/>
      <c r="AP5" s="128"/>
      <c r="AQ5" s="128"/>
      <c r="AR5" s="128"/>
      <c r="AS5" s="128"/>
      <c r="AT5" s="128"/>
      <c r="AU5" s="128"/>
      <c r="AV5" s="128"/>
      <c r="AW5" s="128"/>
      <c r="AX5" s="128"/>
      <c r="AY5" s="128"/>
      <c r="AZ5" s="128"/>
      <c r="BA5" s="128"/>
      <c r="BB5" s="128"/>
      <c r="BC5" s="113"/>
    </row>
    <row r="6" spans="1:55" ht="15.75" customHeight="1" x14ac:dyDescent="0.15">
      <c r="A6" s="41"/>
      <c r="B6" s="65"/>
      <c r="C6" s="145" t="s">
        <v>198</v>
      </c>
      <c r="D6" s="147" t="s">
        <v>195</v>
      </c>
      <c r="F6" s="32"/>
      <c r="G6" s="124"/>
      <c r="H6" s="127" t="s">
        <v>196</v>
      </c>
      <c r="I6" s="128"/>
      <c r="J6" s="128"/>
      <c r="K6" s="128"/>
      <c r="L6" s="128"/>
      <c r="M6" s="128"/>
      <c r="N6" s="129"/>
      <c r="O6" s="128"/>
      <c r="P6" s="128"/>
      <c r="Q6" s="128"/>
      <c r="R6" s="128"/>
      <c r="S6" s="128"/>
      <c r="T6" s="128"/>
      <c r="U6" s="128"/>
      <c r="V6" s="128"/>
      <c r="W6" s="128"/>
      <c r="X6" s="128"/>
      <c r="Y6" s="128"/>
      <c r="Z6" s="128"/>
      <c r="AA6" s="128"/>
      <c r="AB6" s="128"/>
      <c r="AC6" s="128"/>
      <c r="AD6" s="128"/>
      <c r="AE6" s="128"/>
      <c r="AF6" s="128"/>
      <c r="AG6" s="128"/>
      <c r="AH6" s="128"/>
      <c r="AI6" s="128"/>
      <c r="AJ6" s="128"/>
      <c r="AK6" s="128"/>
      <c r="AL6" s="128"/>
      <c r="AM6" s="128"/>
      <c r="AN6" s="128"/>
      <c r="AO6" s="128"/>
      <c r="AP6" s="128"/>
      <c r="AQ6" s="128"/>
      <c r="AR6" s="128"/>
      <c r="AS6" s="128"/>
      <c r="AT6" s="128"/>
      <c r="AU6" s="128"/>
      <c r="AV6" s="128"/>
      <c r="AW6" s="128"/>
      <c r="AX6" s="128"/>
      <c r="AY6" s="128"/>
      <c r="AZ6" s="128"/>
      <c r="BA6" s="128"/>
      <c r="BB6" s="128"/>
      <c r="BC6" s="113"/>
    </row>
    <row r="7" spans="1:55" ht="92.25" customHeight="1" x14ac:dyDescent="0.15">
      <c r="A7" s="32"/>
      <c r="B7" s="66"/>
      <c r="C7" s="145"/>
      <c r="D7" s="147"/>
      <c r="F7" s="32"/>
      <c r="G7" s="125" t="s">
        <v>197</v>
      </c>
      <c r="H7" s="126">
        <v>1</v>
      </c>
      <c r="I7" s="126">
        <v>2</v>
      </c>
      <c r="J7" s="126">
        <v>3</v>
      </c>
      <c r="K7" s="126">
        <v>4</v>
      </c>
      <c r="L7" s="126">
        <v>5</v>
      </c>
      <c r="M7" s="126">
        <v>6</v>
      </c>
      <c r="N7" s="126">
        <v>7</v>
      </c>
      <c r="O7" s="126">
        <v>8</v>
      </c>
      <c r="P7" s="126">
        <v>9</v>
      </c>
      <c r="Q7" s="126">
        <v>10</v>
      </c>
      <c r="R7" s="126">
        <v>11</v>
      </c>
      <c r="S7" s="126">
        <v>12</v>
      </c>
      <c r="T7" s="126">
        <v>13</v>
      </c>
      <c r="U7" s="126">
        <v>14</v>
      </c>
      <c r="V7" s="126">
        <v>15</v>
      </c>
      <c r="W7" s="126">
        <v>16</v>
      </c>
      <c r="X7" s="126">
        <v>17</v>
      </c>
      <c r="Y7" s="126">
        <v>18</v>
      </c>
      <c r="Z7" s="126">
        <v>19</v>
      </c>
      <c r="AA7" s="126">
        <v>20</v>
      </c>
      <c r="AB7" s="126">
        <v>21</v>
      </c>
      <c r="AC7" s="126">
        <v>22</v>
      </c>
      <c r="AD7" s="126">
        <v>23</v>
      </c>
      <c r="AE7" s="126">
        <v>24</v>
      </c>
      <c r="AF7" s="126">
        <v>25</v>
      </c>
      <c r="AG7" s="126">
        <v>26</v>
      </c>
      <c r="AH7" s="126">
        <v>27</v>
      </c>
      <c r="AI7" s="126">
        <v>28</v>
      </c>
      <c r="AJ7" s="126">
        <v>29</v>
      </c>
      <c r="AK7" s="126">
        <v>30</v>
      </c>
      <c r="AL7" s="126">
        <v>31</v>
      </c>
      <c r="AM7" s="126">
        <v>32</v>
      </c>
      <c r="AN7" s="126">
        <v>33</v>
      </c>
      <c r="AO7" s="126">
        <v>34</v>
      </c>
      <c r="AP7" s="126">
        <v>35</v>
      </c>
      <c r="AQ7" s="126">
        <v>36</v>
      </c>
      <c r="AR7" s="126">
        <v>37</v>
      </c>
      <c r="AS7" s="126">
        <v>38</v>
      </c>
      <c r="AT7" s="126">
        <v>39</v>
      </c>
      <c r="AU7" s="126">
        <v>40</v>
      </c>
      <c r="AV7" s="126">
        <v>41</v>
      </c>
      <c r="AW7" s="126">
        <v>42</v>
      </c>
      <c r="AX7" s="126">
        <v>43</v>
      </c>
      <c r="AY7" s="126">
        <v>44</v>
      </c>
      <c r="AZ7" s="126">
        <v>45</v>
      </c>
      <c r="BA7" s="126">
        <v>46</v>
      </c>
      <c r="BB7" s="126">
        <v>47</v>
      </c>
      <c r="BC7" s="126">
        <v>48</v>
      </c>
    </row>
    <row r="8" spans="1:55" x14ac:dyDescent="0.15">
      <c r="A8" s="32"/>
      <c r="B8" s="37">
        <v>1</v>
      </c>
      <c r="C8" s="39">
        <f>IF(AND(B8&gt;='MPS(input)'!E$9,B8&lt;='MPS(input)'!E$10),IF('MPS(input)'!E$10&lt;14,0,IF(AND('MPS(input)'!E$9&lt;14,B8&lt;14),0,B8)),0)</f>
        <v>0</v>
      </c>
      <c r="D8" s="38">
        <f>IF(C8&gt;0,'MPS(calc_process)'!F$36*SUMPRODUCT('MPS(input) (2)'!D$16:D$75,INDEX($H$8:$BC$67,0,B8)),0)</f>
        <v>0</v>
      </c>
      <c r="F8" s="32"/>
      <c r="G8" s="37">
        <v>1</v>
      </c>
      <c r="H8" s="38" t="str">
        <f>IF(H$7-13-$G8&lt;0,"",EXP(-'MPS(calc_process)'!$F$38*(H$7-13-$G8)/12)*(1-EXP(-'MPS(calc_process)'!$F$38/12)))</f>
        <v/>
      </c>
      <c r="I8" s="38" t="str">
        <f>IF(I$7-13-$G8&lt;0,"",EXP(-'MPS(calc_process)'!$F$38*(I$7-13-$G8)/12)*(1-EXP(-'MPS(calc_process)'!$F$38/12)))</f>
        <v/>
      </c>
      <c r="J8" s="38" t="str">
        <f>IF(J$7-13-$G8&lt;0,"",EXP(-'MPS(calc_process)'!$F$38*(J$7-13-$G8)/12)*(1-EXP(-'MPS(calc_process)'!$F$38/12)))</f>
        <v/>
      </c>
      <c r="K8" s="38" t="str">
        <f>IF(K$7-13-$G8&lt;0,"",EXP(-'MPS(calc_process)'!$F$38*(K$7-13-$G8)/12)*(1-EXP(-'MPS(calc_process)'!$F$38/12)))</f>
        <v/>
      </c>
      <c r="L8" s="38" t="str">
        <f>IF(L$7-13-$G8&lt;0,"",EXP(-'MPS(calc_process)'!$F$38*(L$7-13-$G8)/12)*(1-EXP(-'MPS(calc_process)'!$F$38/12)))</f>
        <v/>
      </c>
      <c r="M8" s="38" t="str">
        <f>IF(M$7-13-$G8&lt;0,"",EXP(-'MPS(calc_process)'!$F$38*(M$7-13-$G8)/12)*(1-EXP(-'MPS(calc_process)'!$F$38/12)))</f>
        <v/>
      </c>
      <c r="N8" s="38" t="str">
        <f>IF(N$7-13-$G8&lt;0,"",EXP(-'MPS(calc_process)'!$F$38*(N$7-13-$G8)/12)*(1-EXP(-'MPS(calc_process)'!$F$38/12)))</f>
        <v/>
      </c>
      <c r="O8" s="38" t="str">
        <f>IF(O$7-13-$G8&lt;0,"",EXP(-'MPS(calc_process)'!$F$38*(O$7-13-$G8)/12)*(1-EXP(-'MPS(calc_process)'!$F$38/12)))</f>
        <v/>
      </c>
      <c r="P8" s="38" t="str">
        <f>IF(P$7-13-$G8&lt;0,"",EXP(-'MPS(calc_process)'!$F$38*(P$7-13-$G8)/12)*(1-EXP(-'MPS(calc_process)'!$F$38/12)))</f>
        <v/>
      </c>
      <c r="Q8" s="38" t="str">
        <f>IF(Q$7-13-$G8&lt;0,"",EXP(-'MPS(calc_process)'!$F$38*(Q$7-13-$G8)/12)*(1-EXP(-'MPS(calc_process)'!$F$38/12)))</f>
        <v/>
      </c>
      <c r="R8" s="38" t="str">
        <f>IF(R$7-13-$G8&lt;0,"",EXP(-'MPS(calc_process)'!$F$38*(R$7-13-$G8)/12)*(1-EXP(-'MPS(calc_process)'!$F$38/12)))</f>
        <v/>
      </c>
      <c r="S8" s="38" t="str">
        <f>IF(S$7-13-$G8&lt;0,"",EXP(-'MPS(calc_process)'!$F$38*(S$7-13-$G8)/12)*(1-EXP(-'MPS(calc_process)'!$F$38/12)))</f>
        <v/>
      </c>
      <c r="T8" s="38" t="str">
        <f>IF(T$7-13-$G8&lt;0,"",EXP(-'MPS(calc_process)'!$F$38*(T$7-13-$G8)/12)*(1-EXP(-'MPS(calc_process)'!$F$38/12)))</f>
        <v/>
      </c>
      <c r="U8" s="38">
        <f>IF(U$7-13-$G8&lt;0,"",EXP(-'MPS(calc_process)'!$F$38*(U$7-13-$G8)/12)*(1-EXP(-'MPS(calc_process)'!$F$38/12)))</f>
        <v>3.2783899517994097E-2</v>
      </c>
      <c r="V8" s="38">
        <f>IF(V$7-13-$G8&lt;0,"",EXP(-'MPS(calc_process)'!$F$38*(V$7-13-$G8)/12)*(1-EXP(-'MPS(calc_process)'!$F$38/12)))</f>
        <v>3.170911545038816E-2</v>
      </c>
      <c r="W8" s="38">
        <f>IF(W$7-13-$G8&lt;0,"",EXP(-'MPS(calc_process)'!$F$38*(W$7-13-$G8)/12)*(1-EXP(-'MPS(calc_process)'!$F$38/12)))</f>
        <v>3.0669566995658166E-2</v>
      </c>
      <c r="X8" s="38">
        <f>IF(X$7-13-$G8&lt;0,"",EXP(-'MPS(calc_process)'!$F$38*(X$7-13-$G8)/12)*(1-EXP(-'MPS(calc_process)'!$F$38/12)))</f>
        <v>2.9664098993012117E-2</v>
      </c>
      <c r="Y8" s="38">
        <f>IF(Y$7-13-$G8&lt;0,"",EXP(-'MPS(calc_process)'!$F$38*(Y$7-13-$G8)/12)*(1-EXP(-'MPS(calc_process)'!$F$38/12)))</f>
        <v>2.8691594152333379E-2</v>
      </c>
      <c r="Z8" s="38">
        <f>IF(Z$7-13-$G8&lt;0,"",EXP(-'MPS(calc_process)'!$F$38*(Z$7-13-$G8)/12)*(1-EXP(-'MPS(calc_process)'!$F$38/12)))</f>
        <v>2.7750971812632218E-2</v>
      </c>
      <c r="AA8" s="38">
        <f>IF(AA$7-13-$G8&lt;0,"",EXP(-'MPS(calc_process)'!$F$38*(AA$7-13-$G8)/12)*(1-EXP(-'MPS(calc_process)'!$F$38/12)))</f>
        <v>2.6841186741200191E-2</v>
      </c>
      <c r="AB8" s="38">
        <f>IF(AB$7-13-$G8&lt;0,"",EXP(-'MPS(calc_process)'!$F$38*(AB$7-13-$G8)/12)*(1-EXP(-'MPS(calc_process)'!$F$38/12)))</f>
        <v>2.5961227972132971E-2</v>
      </c>
      <c r="AC8" s="38">
        <f>IF(AC$7-13-$G8&lt;0,"",EXP(-'MPS(calc_process)'!$F$38*(AC$7-13-$G8)/12)*(1-EXP(-'MPS(calc_process)'!$F$38/12)))</f>
        <v>2.5110117682930824E-2</v>
      </c>
      <c r="AD8" s="38">
        <f>IF(AD$7-13-$G8&lt;0,"",EXP(-'MPS(calc_process)'!$F$38*(AD$7-13-$G8)/12)*(1-EXP(-'MPS(calc_process)'!$F$38/12)))</f>
        <v>2.4286910107928616E-2</v>
      </c>
      <c r="AE8" s="38">
        <f>IF(AE$7-13-$G8&lt;0,"",EXP(-'MPS(calc_process)'!$F$38*(AE$7-13-$G8)/12)*(1-EXP(-'MPS(calc_process)'!$F$38/12)))</f>
        <v>2.349069048734773E-2</v>
      </c>
      <c r="AF8" s="38">
        <f>IF(AF$7-13-$G8&lt;0,"",EXP(-'MPS(calc_process)'!$F$38*(AF$7-13-$G8)/12)*(1-EXP(-'MPS(calc_process)'!$F$38/12)))</f>
        <v>2.272057405080222E-2</v>
      </c>
      <c r="AG8" s="38">
        <f>IF(AG$7-13-$G8&lt;0,"",EXP(-'MPS(calc_process)'!$F$38*(AG$7-13-$G8)/12)*(1-EXP(-'MPS(calc_process)'!$F$38/12)))</f>
        <v>2.1975705034129572E-2</v>
      </c>
      <c r="AH8" s="38">
        <f>IF(AH$7-13-$G8&lt;0,"",EXP(-'MPS(calc_process)'!$F$38*(AH$7-13-$G8)/12)*(1-EXP(-'MPS(calc_process)'!$F$38/12)))</f>
        <v>2.1255255728453597E-2</v>
      </c>
      <c r="AI8" s="38">
        <f>IF(AI$7-13-$G8&lt;0,"",EXP(-'MPS(calc_process)'!$F$38*(AI$7-13-$G8)/12)*(1-EXP(-'MPS(calc_process)'!$F$38/12)))</f>
        <v>2.0558425560422703E-2</v>
      </c>
      <c r="AJ8" s="38">
        <f>IF(AJ$7-13-$G8&lt;0,"",EXP(-'MPS(calc_process)'!$F$38*(AJ$7-13-$G8)/12)*(1-EXP(-'MPS(calc_process)'!$F$38/12)))</f>
        <v>1.9884440202601644E-2</v>
      </c>
      <c r="AK8" s="38">
        <f>IF(AK$7-13-$G8&lt;0,"",EXP(-'MPS(calc_process)'!$F$38*(AK$7-13-$G8)/12)*(1-EXP(-'MPS(calc_process)'!$F$38/12)))</f>
        <v>1.9232550713027992E-2</v>
      </c>
      <c r="AL8" s="38">
        <f>IF(AL$7-13-$G8&lt;0,"",EXP(-'MPS(calc_process)'!$F$38*(AL$7-13-$G8)/12)*(1-EXP(-'MPS(calc_process)'!$F$38/12)))</f>
        <v>1.8602032702977354E-2</v>
      </c>
      <c r="AM8" s="38">
        <f>IF(AM$7-13-$G8&lt;0,"",EXP(-'MPS(calc_process)'!$F$38*(AM$7-13-$G8)/12)*(1-EXP(-'MPS(calc_process)'!$F$38/12)))</f>
        <v>1.7992185532012504E-2</v>
      </c>
      <c r="AN8" s="38">
        <f>IF(AN$7-13-$G8&lt;0,"",EXP(-'MPS(calc_process)'!$F$38*(AN$7-13-$G8)/12)*(1-EXP(-'MPS(calc_process)'!$F$38/12)))</f>
        <v>1.7402331529421899E-2</v>
      </c>
      <c r="AO8" s="38">
        <f>IF(AO$7-13-$G8&lt;0,"",EXP(-'MPS(calc_process)'!$F$38*(AO$7-13-$G8)/12)*(1-EXP(-'MPS(calc_process)'!$F$38/12)))</f>
        <v>1.6831815241182511E-2</v>
      </c>
      <c r="AP8" s="38">
        <f>IF(AP$7-13-$G8&lt;0,"",EXP(-'MPS(calc_process)'!$F$38*(AP$7-13-$G8)/12)*(1-EXP(-'MPS(calc_process)'!$F$38/12)))</f>
        <v>1.628000270161014E-2</v>
      </c>
      <c r="AQ8" s="38">
        <f>IF(AQ$7-13-$G8&lt;0,"",EXP(-'MPS(calc_process)'!$F$38*(AQ$7-13-$G8)/12)*(1-EXP(-'MPS(calc_process)'!$F$38/12)))</f>
        <v>1.5746280728887882E-2</v>
      </c>
      <c r="AR8" s="38">
        <f>IF(AR$7-13-$G8&lt;0,"",EXP(-'MPS(calc_process)'!$F$38*(AR$7-13-$G8)/12)*(1-EXP(-'MPS(calc_process)'!$F$38/12)))</f>
        <v>1.5230056243689895E-2</v>
      </c>
      <c r="AS8" s="38">
        <f>IF(AS$7-13-$G8&lt;0,"",EXP(-'MPS(calc_process)'!$F$38*(AS$7-13-$G8)/12)*(1-EXP(-'MPS(calc_process)'!$F$38/12)))</f>
        <v>1.4730755610143365E-2</v>
      </c>
      <c r="AT8" s="38">
        <f>IF(AT$7-13-$G8&lt;0,"",EXP(-'MPS(calc_process)'!$F$38*(AT$7-13-$G8)/12)*(1-EXP(-'MPS(calc_process)'!$F$38/12)))</f>
        <v>1.4247823998396299E-2</v>
      </c>
      <c r="AU8" s="38">
        <f>IF(AU$7-13-$G8&lt;0,"",EXP(-'MPS(calc_process)'!$F$38*(AU$7-13-$G8)/12)*(1-EXP(-'MPS(calc_process)'!$F$38/12)))</f>
        <v>1.378072476808281E-2</v>
      </c>
      <c r="AV8" s="38">
        <f>IF(AV$7-13-$G8&lt;0,"",EXP(-'MPS(calc_process)'!$F$38*(AV$7-13-$G8)/12)*(1-EXP(-'MPS(calc_process)'!$F$38/12)))</f>
        <v>1.3328938872000852E-2</v>
      </c>
      <c r="AW8" s="38">
        <f>IF(AW$7-13-$G8&lt;0,"",EXP(-'MPS(calc_process)'!$F$38*(AW$7-13-$G8)/12)*(1-EXP(-'MPS(calc_process)'!$F$38/12)))</f>
        <v>1.2891964279339689E-2</v>
      </c>
      <c r="AX8" s="38">
        <f>IF(AX$7-13-$G8&lt;0,"",EXP(-'MPS(calc_process)'!$F$38*(AX$7-13-$G8)/12)*(1-EXP(-'MPS(calc_process)'!$F$38/12)))</f>
        <v>1.2469315417816247E-2</v>
      </c>
      <c r="AY8" s="38">
        <f>IF(AY$7-13-$G8&lt;0,"",EXP(-'MPS(calc_process)'!$F$38*(AY$7-13-$G8)/12)*(1-EXP(-'MPS(calc_process)'!$F$38/12)))</f>
        <v>1.2060522634100386E-2</v>
      </c>
      <c r="AZ8" s="38">
        <f>IF(AZ$7-13-$G8&lt;0,"",EXP(-'MPS(calc_process)'!$F$38*(AZ$7-13-$G8)/12)*(1-EXP(-'MPS(calc_process)'!$F$38/12)))</f>
        <v>1.1665131671929544E-2</v>
      </c>
      <c r="BA8" s="38">
        <f>IF(BA$7-13-$G8&lt;0,"",EXP(-'MPS(calc_process)'!$F$38*(BA$7-13-$G8)/12)*(1-EXP(-'MPS(calc_process)'!$F$38/12)))</f>
        <v>1.1282703167332837E-2</v>
      </c>
      <c r="BB8" s="38">
        <f>IF(BB$7-13-$G8&lt;0,"",EXP(-'MPS(calc_process)'!$F$38*(BB$7-13-$G8)/12)*(1-EXP(-'MPS(calc_process)'!$F$38/12)))</f>
        <v>1.0912812160403643E-2</v>
      </c>
      <c r="BC8" s="38">
        <f>IF(BC$7-13-$G8&lt;0,"",EXP(-'MPS(calc_process)'!$F$38*(BC$7-13-$G8)/12)*(1-EXP(-'MPS(calc_process)'!$F$38/12)))</f>
        <v>1.0555047623078224E-2</v>
      </c>
    </row>
    <row r="9" spans="1:55" x14ac:dyDescent="0.15">
      <c r="A9" s="32"/>
      <c r="B9" s="37">
        <v>2</v>
      </c>
      <c r="C9" s="39">
        <f>IF(AND(B9&gt;='MPS(input)'!E$9,B9&lt;='MPS(input)'!E$10),IF('MPS(input)'!E$10&lt;14,0,IF(AND('MPS(input)'!E$9&lt;14,B9&lt;14),0,B9)),0)</f>
        <v>0</v>
      </c>
      <c r="D9" s="38">
        <f>IF(C9&gt;0,'MPS(calc_process)'!F$36*SUMPRODUCT('MPS(input) (2)'!D$16:D$75,INDEX($H$8:$BC$67,0,B9)),0)</f>
        <v>0</v>
      </c>
      <c r="F9" s="32"/>
      <c r="G9" s="37">
        <v>2</v>
      </c>
      <c r="H9" s="38" t="str">
        <f>IF(H$7-13-$G9&lt;0,"",EXP(-'MPS(calc_process)'!$F$38*(H$7-13-$G9)/12)*(1-EXP(-'MPS(calc_process)'!$F$38/12)))</f>
        <v/>
      </c>
      <c r="I9" s="38" t="str">
        <f>IF(I$7-13-$G9&lt;0,"",EXP(-'MPS(calc_process)'!$F$38*(I$7-13-$G9)/12)*(1-EXP(-'MPS(calc_process)'!$F$38/12)))</f>
        <v/>
      </c>
      <c r="J9" s="38" t="str">
        <f>IF(J$7-13-$G9&lt;0,"",EXP(-'MPS(calc_process)'!$F$38*(J$7-13-$G9)/12)*(1-EXP(-'MPS(calc_process)'!$F$38/12)))</f>
        <v/>
      </c>
      <c r="K9" s="38" t="str">
        <f>IF(K$7-13-$G9&lt;0,"",EXP(-'MPS(calc_process)'!$F$38*(K$7-13-$G9)/12)*(1-EXP(-'MPS(calc_process)'!$F$38/12)))</f>
        <v/>
      </c>
      <c r="L9" s="38" t="str">
        <f>IF(L$7-13-$G9&lt;0,"",EXP(-'MPS(calc_process)'!$F$38*(L$7-13-$G9)/12)*(1-EXP(-'MPS(calc_process)'!$F$38/12)))</f>
        <v/>
      </c>
      <c r="M9" s="38" t="str">
        <f>IF(M$7-13-$G9&lt;0,"",EXP(-'MPS(calc_process)'!$F$38*(M$7-13-$G9)/12)*(1-EXP(-'MPS(calc_process)'!$F$38/12)))</f>
        <v/>
      </c>
      <c r="N9" s="38" t="str">
        <f>IF(N$7-13-$G9&lt;0,"",EXP(-'MPS(calc_process)'!$F$38*(N$7-13-$G9)/12)*(1-EXP(-'MPS(calc_process)'!$F$38/12)))</f>
        <v/>
      </c>
      <c r="O9" s="38" t="str">
        <f>IF(O$7-13-$G9&lt;0,"",EXP(-'MPS(calc_process)'!$F$38*(O$7-13-$G9)/12)*(1-EXP(-'MPS(calc_process)'!$F$38/12)))</f>
        <v/>
      </c>
      <c r="P9" s="38" t="str">
        <f>IF(P$7-13-$G9&lt;0,"",EXP(-'MPS(calc_process)'!$F$38*(P$7-13-$G9)/12)*(1-EXP(-'MPS(calc_process)'!$F$38/12)))</f>
        <v/>
      </c>
      <c r="Q9" s="38" t="str">
        <f>IF(Q$7-13-$G9&lt;0,"",EXP(-'MPS(calc_process)'!$F$38*(Q$7-13-$G9)/12)*(1-EXP(-'MPS(calc_process)'!$F$38/12)))</f>
        <v/>
      </c>
      <c r="R9" s="38" t="str">
        <f>IF(R$7-13-$G9&lt;0,"",EXP(-'MPS(calc_process)'!$F$38*(R$7-13-$G9)/12)*(1-EXP(-'MPS(calc_process)'!$F$38/12)))</f>
        <v/>
      </c>
      <c r="S9" s="38" t="str">
        <f>IF(S$7-13-$G9&lt;0,"",EXP(-'MPS(calc_process)'!$F$38*(S$7-13-$G9)/12)*(1-EXP(-'MPS(calc_process)'!$F$38/12)))</f>
        <v/>
      </c>
      <c r="T9" s="38" t="str">
        <f>IF(T$7-13-$G9&lt;0,"",EXP(-'MPS(calc_process)'!$F$38*(T$7-13-$G9)/12)*(1-EXP(-'MPS(calc_process)'!$F$38/12)))</f>
        <v/>
      </c>
      <c r="U9" s="38" t="str">
        <f>IF(U$7-13-$G9&lt;0,"",EXP(-'MPS(calc_process)'!$F$38*(U$7-13-$G9)/12)*(1-EXP(-'MPS(calc_process)'!$F$38/12)))</f>
        <v/>
      </c>
      <c r="V9" s="38">
        <f>IF(V$7-13-$G9&lt;0,"",EXP(-'MPS(calc_process)'!$F$38*(V$7-13-$G9)/12)*(1-EXP(-'MPS(calc_process)'!$F$38/12)))</f>
        <v>3.2783899517994097E-2</v>
      </c>
      <c r="W9" s="38">
        <f>IF(W$7-13-$G9&lt;0,"",EXP(-'MPS(calc_process)'!$F$38*(W$7-13-$G9)/12)*(1-EXP(-'MPS(calc_process)'!$F$38/12)))</f>
        <v>3.170911545038816E-2</v>
      </c>
      <c r="X9" s="38">
        <f>IF(X$7-13-$G9&lt;0,"",EXP(-'MPS(calc_process)'!$F$38*(X$7-13-$G9)/12)*(1-EXP(-'MPS(calc_process)'!$F$38/12)))</f>
        <v>3.0669566995658166E-2</v>
      </c>
      <c r="Y9" s="38">
        <f>IF(Y$7-13-$G9&lt;0,"",EXP(-'MPS(calc_process)'!$F$38*(Y$7-13-$G9)/12)*(1-EXP(-'MPS(calc_process)'!$F$38/12)))</f>
        <v>2.9664098993012117E-2</v>
      </c>
      <c r="Z9" s="38">
        <f>IF(Z$7-13-$G9&lt;0,"",EXP(-'MPS(calc_process)'!$F$38*(Z$7-13-$G9)/12)*(1-EXP(-'MPS(calc_process)'!$F$38/12)))</f>
        <v>2.8691594152333379E-2</v>
      </c>
      <c r="AA9" s="38">
        <f>IF(AA$7-13-$G9&lt;0,"",EXP(-'MPS(calc_process)'!$F$38*(AA$7-13-$G9)/12)*(1-EXP(-'MPS(calc_process)'!$F$38/12)))</f>
        <v>2.7750971812632218E-2</v>
      </c>
      <c r="AB9" s="38">
        <f>IF(AB$7-13-$G9&lt;0,"",EXP(-'MPS(calc_process)'!$F$38*(AB$7-13-$G9)/12)*(1-EXP(-'MPS(calc_process)'!$F$38/12)))</f>
        <v>2.6841186741200191E-2</v>
      </c>
      <c r="AC9" s="38">
        <f>IF(AC$7-13-$G9&lt;0,"",EXP(-'MPS(calc_process)'!$F$38*(AC$7-13-$G9)/12)*(1-EXP(-'MPS(calc_process)'!$F$38/12)))</f>
        <v>2.5961227972132971E-2</v>
      </c>
      <c r="AD9" s="38">
        <f>IF(AD$7-13-$G9&lt;0,"",EXP(-'MPS(calc_process)'!$F$38*(AD$7-13-$G9)/12)*(1-EXP(-'MPS(calc_process)'!$F$38/12)))</f>
        <v>2.5110117682930824E-2</v>
      </c>
      <c r="AE9" s="38">
        <f>IF(AE$7-13-$G9&lt;0,"",EXP(-'MPS(calc_process)'!$F$38*(AE$7-13-$G9)/12)*(1-EXP(-'MPS(calc_process)'!$F$38/12)))</f>
        <v>2.4286910107928616E-2</v>
      </c>
      <c r="AF9" s="38">
        <f>IF(AF$7-13-$G9&lt;0,"",EXP(-'MPS(calc_process)'!$F$38*(AF$7-13-$G9)/12)*(1-EXP(-'MPS(calc_process)'!$F$38/12)))</f>
        <v>2.349069048734773E-2</v>
      </c>
      <c r="AG9" s="38">
        <f>IF(AG$7-13-$G9&lt;0,"",EXP(-'MPS(calc_process)'!$F$38*(AG$7-13-$G9)/12)*(1-EXP(-'MPS(calc_process)'!$F$38/12)))</f>
        <v>2.272057405080222E-2</v>
      </c>
      <c r="AH9" s="38">
        <f>IF(AH$7-13-$G9&lt;0,"",EXP(-'MPS(calc_process)'!$F$38*(AH$7-13-$G9)/12)*(1-EXP(-'MPS(calc_process)'!$F$38/12)))</f>
        <v>2.1975705034129572E-2</v>
      </c>
      <c r="AI9" s="38">
        <f>IF(AI$7-13-$G9&lt;0,"",EXP(-'MPS(calc_process)'!$F$38*(AI$7-13-$G9)/12)*(1-EXP(-'MPS(calc_process)'!$F$38/12)))</f>
        <v>2.1255255728453597E-2</v>
      </c>
      <c r="AJ9" s="38">
        <f>IF(AJ$7-13-$G9&lt;0,"",EXP(-'MPS(calc_process)'!$F$38*(AJ$7-13-$G9)/12)*(1-EXP(-'MPS(calc_process)'!$F$38/12)))</f>
        <v>2.0558425560422703E-2</v>
      </c>
      <c r="AK9" s="38">
        <f>IF(AK$7-13-$G9&lt;0,"",EXP(-'MPS(calc_process)'!$F$38*(AK$7-13-$G9)/12)*(1-EXP(-'MPS(calc_process)'!$F$38/12)))</f>
        <v>1.9884440202601644E-2</v>
      </c>
      <c r="AL9" s="38">
        <f>IF(AL$7-13-$G9&lt;0,"",EXP(-'MPS(calc_process)'!$F$38*(AL$7-13-$G9)/12)*(1-EXP(-'MPS(calc_process)'!$F$38/12)))</f>
        <v>1.9232550713027992E-2</v>
      </c>
      <c r="AM9" s="38">
        <f>IF(AM$7-13-$G9&lt;0,"",EXP(-'MPS(calc_process)'!$F$38*(AM$7-13-$G9)/12)*(1-EXP(-'MPS(calc_process)'!$F$38/12)))</f>
        <v>1.8602032702977354E-2</v>
      </c>
      <c r="AN9" s="38">
        <f>IF(AN$7-13-$G9&lt;0,"",EXP(-'MPS(calc_process)'!$F$38*(AN$7-13-$G9)/12)*(1-EXP(-'MPS(calc_process)'!$F$38/12)))</f>
        <v>1.7992185532012504E-2</v>
      </c>
      <c r="AO9" s="38">
        <f>IF(AO$7-13-$G9&lt;0,"",EXP(-'MPS(calc_process)'!$F$38*(AO$7-13-$G9)/12)*(1-EXP(-'MPS(calc_process)'!$F$38/12)))</f>
        <v>1.7402331529421899E-2</v>
      </c>
      <c r="AP9" s="38">
        <f>IF(AP$7-13-$G9&lt;0,"",EXP(-'MPS(calc_process)'!$F$38*(AP$7-13-$G9)/12)*(1-EXP(-'MPS(calc_process)'!$F$38/12)))</f>
        <v>1.6831815241182511E-2</v>
      </c>
      <c r="AQ9" s="38">
        <f>IF(AQ$7-13-$G9&lt;0,"",EXP(-'MPS(calc_process)'!$F$38*(AQ$7-13-$G9)/12)*(1-EXP(-'MPS(calc_process)'!$F$38/12)))</f>
        <v>1.628000270161014E-2</v>
      </c>
      <c r="AR9" s="38">
        <f>IF(AR$7-13-$G9&lt;0,"",EXP(-'MPS(calc_process)'!$F$38*(AR$7-13-$G9)/12)*(1-EXP(-'MPS(calc_process)'!$F$38/12)))</f>
        <v>1.5746280728887882E-2</v>
      </c>
      <c r="AS9" s="38">
        <f>IF(AS$7-13-$G9&lt;0,"",EXP(-'MPS(calc_process)'!$F$38*(AS$7-13-$G9)/12)*(1-EXP(-'MPS(calc_process)'!$F$38/12)))</f>
        <v>1.5230056243689895E-2</v>
      </c>
      <c r="AT9" s="38">
        <f>IF(AT$7-13-$G9&lt;0,"",EXP(-'MPS(calc_process)'!$F$38*(AT$7-13-$G9)/12)*(1-EXP(-'MPS(calc_process)'!$F$38/12)))</f>
        <v>1.4730755610143365E-2</v>
      </c>
      <c r="AU9" s="38">
        <f>IF(AU$7-13-$G9&lt;0,"",EXP(-'MPS(calc_process)'!$F$38*(AU$7-13-$G9)/12)*(1-EXP(-'MPS(calc_process)'!$F$38/12)))</f>
        <v>1.4247823998396299E-2</v>
      </c>
      <c r="AV9" s="38">
        <f>IF(AV$7-13-$G9&lt;0,"",EXP(-'MPS(calc_process)'!$F$38*(AV$7-13-$G9)/12)*(1-EXP(-'MPS(calc_process)'!$F$38/12)))</f>
        <v>1.378072476808281E-2</v>
      </c>
      <c r="AW9" s="38">
        <f>IF(AW$7-13-$G9&lt;0,"",EXP(-'MPS(calc_process)'!$F$38*(AW$7-13-$G9)/12)*(1-EXP(-'MPS(calc_process)'!$F$38/12)))</f>
        <v>1.3328938872000852E-2</v>
      </c>
      <c r="AX9" s="38">
        <f>IF(AX$7-13-$G9&lt;0,"",EXP(-'MPS(calc_process)'!$F$38*(AX$7-13-$G9)/12)*(1-EXP(-'MPS(calc_process)'!$F$38/12)))</f>
        <v>1.2891964279339689E-2</v>
      </c>
      <c r="AY9" s="38">
        <f>IF(AY$7-13-$G9&lt;0,"",EXP(-'MPS(calc_process)'!$F$38*(AY$7-13-$G9)/12)*(1-EXP(-'MPS(calc_process)'!$F$38/12)))</f>
        <v>1.2469315417816247E-2</v>
      </c>
      <c r="AZ9" s="38">
        <f>IF(AZ$7-13-$G9&lt;0,"",EXP(-'MPS(calc_process)'!$F$38*(AZ$7-13-$G9)/12)*(1-EXP(-'MPS(calc_process)'!$F$38/12)))</f>
        <v>1.2060522634100386E-2</v>
      </c>
      <c r="BA9" s="38">
        <f>IF(BA$7-13-$G9&lt;0,"",EXP(-'MPS(calc_process)'!$F$38*(BA$7-13-$G9)/12)*(1-EXP(-'MPS(calc_process)'!$F$38/12)))</f>
        <v>1.1665131671929544E-2</v>
      </c>
      <c r="BB9" s="38">
        <f>IF(BB$7-13-$G9&lt;0,"",EXP(-'MPS(calc_process)'!$F$38*(BB$7-13-$G9)/12)*(1-EXP(-'MPS(calc_process)'!$F$38/12)))</f>
        <v>1.1282703167332837E-2</v>
      </c>
      <c r="BC9" s="38">
        <f>IF(BC$7-13-$G9&lt;0,"",EXP(-'MPS(calc_process)'!$F$38*(BC$7-13-$G9)/12)*(1-EXP(-'MPS(calc_process)'!$F$38/12)))</f>
        <v>1.0912812160403643E-2</v>
      </c>
    </row>
    <row r="10" spans="1:55" x14ac:dyDescent="0.15">
      <c r="A10" s="32"/>
      <c r="B10" s="37">
        <v>3</v>
      </c>
      <c r="C10" s="39">
        <f>IF(AND(B10&gt;='MPS(input)'!E$9,B10&lt;='MPS(input)'!E$10),IF('MPS(input)'!E$10&lt;14,0,IF(AND('MPS(input)'!E$9&lt;14,B10&lt;14),0,B10)),0)</f>
        <v>0</v>
      </c>
      <c r="D10" s="38">
        <f>IF(C10&gt;0,'MPS(calc_process)'!F$36*SUMPRODUCT('MPS(input) (2)'!D$16:D$75,INDEX($H$8:$BC$67,0,B10)),0)</f>
        <v>0</v>
      </c>
      <c r="F10" s="32"/>
      <c r="G10" s="37">
        <v>3</v>
      </c>
      <c r="H10" s="38" t="str">
        <f>IF(H$7-13-$G10&lt;0,"",EXP(-'MPS(calc_process)'!$F$38*(H$7-13-$G10)/12)*(1-EXP(-'MPS(calc_process)'!$F$38/12)))</f>
        <v/>
      </c>
      <c r="I10" s="38" t="str">
        <f>IF(I$7-13-$G10&lt;0,"",EXP(-'MPS(calc_process)'!$F$38*(I$7-13-$G10)/12)*(1-EXP(-'MPS(calc_process)'!$F$38/12)))</f>
        <v/>
      </c>
      <c r="J10" s="38" t="str">
        <f>IF(J$7-13-$G10&lt;0,"",EXP(-'MPS(calc_process)'!$F$38*(J$7-13-$G10)/12)*(1-EXP(-'MPS(calc_process)'!$F$38/12)))</f>
        <v/>
      </c>
      <c r="K10" s="38" t="str">
        <f>IF(K$7-13-$G10&lt;0,"",EXP(-'MPS(calc_process)'!$F$38*(K$7-13-$G10)/12)*(1-EXP(-'MPS(calc_process)'!$F$38/12)))</f>
        <v/>
      </c>
      <c r="L10" s="38" t="str">
        <f>IF(L$7-13-$G10&lt;0,"",EXP(-'MPS(calc_process)'!$F$38*(L$7-13-$G10)/12)*(1-EXP(-'MPS(calc_process)'!$F$38/12)))</f>
        <v/>
      </c>
      <c r="M10" s="38" t="str">
        <f>IF(M$7-13-$G10&lt;0,"",EXP(-'MPS(calc_process)'!$F$38*(M$7-13-$G10)/12)*(1-EXP(-'MPS(calc_process)'!$F$38/12)))</f>
        <v/>
      </c>
      <c r="N10" s="38" t="str">
        <f>IF(N$7-13-$G10&lt;0,"",EXP(-'MPS(calc_process)'!$F$38*(N$7-13-$G10)/12)*(1-EXP(-'MPS(calc_process)'!$F$38/12)))</f>
        <v/>
      </c>
      <c r="O10" s="38" t="str">
        <f>IF(O$7-13-$G10&lt;0,"",EXP(-'MPS(calc_process)'!$F$38*(O$7-13-$G10)/12)*(1-EXP(-'MPS(calc_process)'!$F$38/12)))</f>
        <v/>
      </c>
      <c r="P10" s="38" t="str">
        <f>IF(P$7-13-$G10&lt;0,"",EXP(-'MPS(calc_process)'!$F$38*(P$7-13-$G10)/12)*(1-EXP(-'MPS(calc_process)'!$F$38/12)))</f>
        <v/>
      </c>
      <c r="Q10" s="38" t="str">
        <f>IF(Q$7-13-$G10&lt;0,"",EXP(-'MPS(calc_process)'!$F$38*(Q$7-13-$G10)/12)*(1-EXP(-'MPS(calc_process)'!$F$38/12)))</f>
        <v/>
      </c>
      <c r="R10" s="38" t="str">
        <f>IF(R$7-13-$G10&lt;0,"",EXP(-'MPS(calc_process)'!$F$38*(R$7-13-$G10)/12)*(1-EXP(-'MPS(calc_process)'!$F$38/12)))</f>
        <v/>
      </c>
      <c r="S10" s="38" t="str">
        <f>IF(S$7-13-$G10&lt;0,"",EXP(-'MPS(calc_process)'!$F$38*(S$7-13-$G10)/12)*(1-EXP(-'MPS(calc_process)'!$F$38/12)))</f>
        <v/>
      </c>
      <c r="T10" s="38" t="str">
        <f>IF(T$7-13-$G10&lt;0,"",EXP(-'MPS(calc_process)'!$F$38*(T$7-13-$G10)/12)*(1-EXP(-'MPS(calc_process)'!$F$38/12)))</f>
        <v/>
      </c>
      <c r="U10" s="38" t="str">
        <f>IF(U$7-13-$G10&lt;0,"",EXP(-'MPS(calc_process)'!$F$38*(U$7-13-$G10)/12)*(1-EXP(-'MPS(calc_process)'!$F$38/12)))</f>
        <v/>
      </c>
      <c r="V10" s="38" t="str">
        <f>IF(V$7-13-$G10&lt;0,"",EXP(-'MPS(calc_process)'!$F$38*(V$7-13-$G10)/12)*(1-EXP(-'MPS(calc_process)'!$F$38/12)))</f>
        <v/>
      </c>
      <c r="W10" s="38">
        <f>IF(W$7-13-$G10&lt;0,"",EXP(-'MPS(calc_process)'!$F$38*(W$7-13-$G10)/12)*(1-EXP(-'MPS(calc_process)'!$F$38/12)))</f>
        <v>3.2783899517994097E-2</v>
      </c>
      <c r="X10" s="38">
        <f>IF(X$7-13-$G10&lt;0,"",EXP(-'MPS(calc_process)'!$F$38*(X$7-13-$G10)/12)*(1-EXP(-'MPS(calc_process)'!$F$38/12)))</f>
        <v>3.170911545038816E-2</v>
      </c>
      <c r="Y10" s="38">
        <f>IF(Y$7-13-$G10&lt;0,"",EXP(-'MPS(calc_process)'!$F$38*(Y$7-13-$G10)/12)*(1-EXP(-'MPS(calc_process)'!$F$38/12)))</f>
        <v>3.0669566995658166E-2</v>
      </c>
      <c r="Z10" s="38">
        <f>IF(Z$7-13-$G10&lt;0,"",EXP(-'MPS(calc_process)'!$F$38*(Z$7-13-$G10)/12)*(1-EXP(-'MPS(calc_process)'!$F$38/12)))</f>
        <v>2.9664098993012117E-2</v>
      </c>
      <c r="AA10" s="38">
        <f>IF(AA$7-13-$G10&lt;0,"",EXP(-'MPS(calc_process)'!$F$38*(AA$7-13-$G10)/12)*(1-EXP(-'MPS(calc_process)'!$F$38/12)))</f>
        <v>2.8691594152333379E-2</v>
      </c>
      <c r="AB10" s="38">
        <f>IF(AB$7-13-$G10&lt;0,"",EXP(-'MPS(calc_process)'!$F$38*(AB$7-13-$G10)/12)*(1-EXP(-'MPS(calc_process)'!$F$38/12)))</f>
        <v>2.7750971812632218E-2</v>
      </c>
      <c r="AC10" s="38">
        <f>IF(AC$7-13-$G10&lt;0,"",EXP(-'MPS(calc_process)'!$F$38*(AC$7-13-$G10)/12)*(1-EXP(-'MPS(calc_process)'!$F$38/12)))</f>
        <v>2.6841186741200191E-2</v>
      </c>
      <c r="AD10" s="38">
        <f>IF(AD$7-13-$G10&lt;0,"",EXP(-'MPS(calc_process)'!$F$38*(AD$7-13-$G10)/12)*(1-EXP(-'MPS(calc_process)'!$F$38/12)))</f>
        <v>2.5961227972132971E-2</v>
      </c>
      <c r="AE10" s="38">
        <f>IF(AE$7-13-$G10&lt;0,"",EXP(-'MPS(calc_process)'!$F$38*(AE$7-13-$G10)/12)*(1-EXP(-'MPS(calc_process)'!$F$38/12)))</f>
        <v>2.5110117682930824E-2</v>
      </c>
      <c r="AF10" s="38">
        <f>IF(AF$7-13-$G10&lt;0,"",EXP(-'MPS(calc_process)'!$F$38*(AF$7-13-$G10)/12)*(1-EXP(-'MPS(calc_process)'!$F$38/12)))</f>
        <v>2.4286910107928616E-2</v>
      </c>
      <c r="AG10" s="38">
        <f>IF(AG$7-13-$G10&lt;0,"",EXP(-'MPS(calc_process)'!$F$38*(AG$7-13-$G10)/12)*(1-EXP(-'MPS(calc_process)'!$F$38/12)))</f>
        <v>2.349069048734773E-2</v>
      </c>
      <c r="AH10" s="38">
        <f>IF(AH$7-13-$G10&lt;0,"",EXP(-'MPS(calc_process)'!$F$38*(AH$7-13-$G10)/12)*(1-EXP(-'MPS(calc_process)'!$F$38/12)))</f>
        <v>2.272057405080222E-2</v>
      </c>
      <c r="AI10" s="38">
        <f>IF(AI$7-13-$G10&lt;0,"",EXP(-'MPS(calc_process)'!$F$38*(AI$7-13-$G10)/12)*(1-EXP(-'MPS(calc_process)'!$F$38/12)))</f>
        <v>2.1975705034129572E-2</v>
      </c>
      <c r="AJ10" s="38">
        <f>IF(AJ$7-13-$G10&lt;0,"",EXP(-'MPS(calc_process)'!$F$38*(AJ$7-13-$G10)/12)*(1-EXP(-'MPS(calc_process)'!$F$38/12)))</f>
        <v>2.1255255728453597E-2</v>
      </c>
      <c r="AK10" s="38">
        <f>IF(AK$7-13-$G10&lt;0,"",EXP(-'MPS(calc_process)'!$F$38*(AK$7-13-$G10)/12)*(1-EXP(-'MPS(calc_process)'!$F$38/12)))</f>
        <v>2.0558425560422703E-2</v>
      </c>
      <c r="AL10" s="38">
        <f>IF(AL$7-13-$G10&lt;0,"",EXP(-'MPS(calc_process)'!$F$38*(AL$7-13-$G10)/12)*(1-EXP(-'MPS(calc_process)'!$F$38/12)))</f>
        <v>1.9884440202601644E-2</v>
      </c>
      <c r="AM10" s="38">
        <f>IF(AM$7-13-$G10&lt;0,"",EXP(-'MPS(calc_process)'!$F$38*(AM$7-13-$G10)/12)*(1-EXP(-'MPS(calc_process)'!$F$38/12)))</f>
        <v>1.9232550713027992E-2</v>
      </c>
      <c r="AN10" s="38">
        <f>IF(AN$7-13-$G10&lt;0,"",EXP(-'MPS(calc_process)'!$F$38*(AN$7-13-$G10)/12)*(1-EXP(-'MPS(calc_process)'!$F$38/12)))</f>
        <v>1.8602032702977354E-2</v>
      </c>
      <c r="AO10" s="38">
        <f>IF(AO$7-13-$G10&lt;0,"",EXP(-'MPS(calc_process)'!$F$38*(AO$7-13-$G10)/12)*(1-EXP(-'MPS(calc_process)'!$F$38/12)))</f>
        <v>1.7992185532012504E-2</v>
      </c>
      <c r="AP10" s="38">
        <f>IF(AP$7-13-$G10&lt;0,"",EXP(-'MPS(calc_process)'!$F$38*(AP$7-13-$G10)/12)*(1-EXP(-'MPS(calc_process)'!$F$38/12)))</f>
        <v>1.7402331529421899E-2</v>
      </c>
      <c r="AQ10" s="38">
        <f>IF(AQ$7-13-$G10&lt;0,"",EXP(-'MPS(calc_process)'!$F$38*(AQ$7-13-$G10)/12)*(1-EXP(-'MPS(calc_process)'!$F$38/12)))</f>
        <v>1.6831815241182511E-2</v>
      </c>
      <c r="AR10" s="38">
        <f>IF(AR$7-13-$G10&lt;0,"",EXP(-'MPS(calc_process)'!$F$38*(AR$7-13-$G10)/12)*(1-EXP(-'MPS(calc_process)'!$F$38/12)))</f>
        <v>1.628000270161014E-2</v>
      </c>
      <c r="AS10" s="38">
        <f>IF(AS$7-13-$G10&lt;0,"",EXP(-'MPS(calc_process)'!$F$38*(AS$7-13-$G10)/12)*(1-EXP(-'MPS(calc_process)'!$F$38/12)))</f>
        <v>1.5746280728887882E-2</v>
      </c>
      <c r="AT10" s="38">
        <f>IF(AT$7-13-$G10&lt;0,"",EXP(-'MPS(calc_process)'!$F$38*(AT$7-13-$G10)/12)*(1-EXP(-'MPS(calc_process)'!$F$38/12)))</f>
        <v>1.5230056243689895E-2</v>
      </c>
      <c r="AU10" s="38">
        <f>IF(AU$7-13-$G10&lt;0,"",EXP(-'MPS(calc_process)'!$F$38*(AU$7-13-$G10)/12)*(1-EXP(-'MPS(calc_process)'!$F$38/12)))</f>
        <v>1.4730755610143365E-2</v>
      </c>
      <c r="AV10" s="38">
        <f>IF(AV$7-13-$G10&lt;0,"",EXP(-'MPS(calc_process)'!$F$38*(AV$7-13-$G10)/12)*(1-EXP(-'MPS(calc_process)'!$F$38/12)))</f>
        <v>1.4247823998396299E-2</v>
      </c>
      <c r="AW10" s="38">
        <f>IF(AW$7-13-$G10&lt;0,"",EXP(-'MPS(calc_process)'!$F$38*(AW$7-13-$G10)/12)*(1-EXP(-'MPS(calc_process)'!$F$38/12)))</f>
        <v>1.378072476808281E-2</v>
      </c>
      <c r="AX10" s="38">
        <f>IF(AX$7-13-$G10&lt;0,"",EXP(-'MPS(calc_process)'!$F$38*(AX$7-13-$G10)/12)*(1-EXP(-'MPS(calc_process)'!$F$38/12)))</f>
        <v>1.3328938872000852E-2</v>
      </c>
      <c r="AY10" s="38">
        <f>IF(AY$7-13-$G10&lt;0,"",EXP(-'MPS(calc_process)'!$F$38*(AY$7-13-$G10)/12)*(1-EXP(-'MPS(calc_process)'!$F$38/12)))</f>
        <v>1.2891964279339689E-2</v>
      </c>
      <c r="AZ10" s="38">
        <f>IF(AZ$7-13-$G10&lt;0,"",EXP(-'MPS(calc_process)'!$F$38*(AZ$7-13-$G10)/12)*(1-EXP(-'MPS(calc_process)'!$F$38/12)))</f>
        <v>1.2469315417816247E-2</v>
      </c>
      <c r="BA10" s="38">
        <f>IF(BA$7-13-$G10&lt;0,"",EXP(-'MPS(calc_process)'!$F$38*(BA$7-13-$G10)/12)*(1-EXP(-'MPS(calc_process)'!$F$38/12)))</f>
        <v>1.2060522634100386E-2</v>
      </c>
      <c r="BB10" s="38">
        <f>IF(BB$7-13-$G10&lt;0,"",EXP(-'MPS(calc_process)'!$F$38*(BB$7-13-$G10)/12)*(1-EXP(-'MPS(calc_process)'!$F$38/12)))</f>
        <v>1.1665131671929544E-2</v>
      </c>
      <c r="BC10" s="38">
        <f>IF(BC$7-13-$G10&lt;0,"",EXP(-'MPS(calc_process)'!$F$38*(BC$7-13-$G10)/12)*(1-EXP(-'MPS(calc_process)'!$F$38/12)))</f>
        <v>1.1282703167332837E-2</v>
      </c>
    </row>
    <row r="11" spans="1:55" x14ac:dyDescent="0.15">
      <c r="A11" s="32"/>
      <c r="B11" s="37">
        <v>4</v>
      </c>
      <c r="C11" s="39">
        <f>IF(AND(B11&gt;='MPS(input)'!E$9,B11&lt;='MPS(input)'!E$10),IF('MPS(input)'!E$10&lt;14,0,IF(AND('MPS(input)'!E$9&lt;14,B11&lt;14),0,B11)),0)</f>
        <v>0</v>
      </c>
      <c r="D11" s="38">
        <f>IF(C11&gt;0,'MPS(calc_process)'!F$36*SUMPRODUCT('MPS(input) (2)'!D$16:D$75,INDEX($H$8:$BC$67,0,B11)),0)</f>
        <v>0</v>
      </c>
      <c r="F11" s="32"/>
      <c r="G11" s="37">
        <v>4</v>
      </c>
      <c r="H11" s="38" t="str">
        <f>IF(H$7-13-$G11&lt;0,"",EXP(-'MPS(calc_process)'!$F$38*(H$7-13-$G11)/12)*(1-EXP(-'MPS(calc_process)'!$F$38/12)))</f>
        <v/>
      </c>
      <c r="I11" s="38" t="str">
        <f>IF(I$7-13-$G11&lt;0,"",EXP(-'MPS(calc_process)'!$F$38*(I$7-13-$G11)/12)*(1-EXP(-'MPS(calc_process)'!$F$38/12)))</f>
        <v/>
      </c>
      <c r="J11" s="38" t="str">
        <f>IF(J$7-13-$G11&lt;0,"",EXP(-'MPS(calc_process)'!$F$38*(J$7-13-$G11)/12)*(1-EXP(-'MPS(calc_process)'!$F$38/12)))</f>
        <v/>
      </c>
      <c r="K11" s="38" t="str">
        <f>IF(K$7-13-$G11&lt;0,"",EXP(-'MPS(calc_process)'!$F$38*(K$7-13-$G11)/12)*(1-EXP(-'MPS(calc_process)'!$F$38/12)))</f>
        <v/>
      </c>
      <c r="L11" s="38" t="str">
        <f>IF(L$7-13-$G11&lt;0,"",EXP(-'MPS(calc_process)'!$F$38*(L$7-13-$G11)/12)*(1-EXP(-'MPS(calc_process)'!$F$38/12)))</f>
        <v/>
      </c>
      <c r="M11" s="38" t="str">
        <f>IF(M$7-13-$G11&lt;0,"",EXP(-'MPS(calc_process)'!$F$38*(M$7-13-$G11)/12)*(1-EXP(-'MPS(calc_process)'!$F$38/12)))</f>
        <v/>
      </c>
      <c r="N11" s="38" t="str">
        <f>IF(N$7-13-$G11&lt;0,"",EXP(-'MPS(calc_process)'!$F$38*(N$7-13-$G11)/12)*(1-EXP(-'MPS(calc_process)'!$F$38/12)))</f>
        <v/>
      </c>
      <c r="O11" s="38" t="str">
        <f>IF(O$7-13-$G11&lt;0,"",EXP(-'MPS(calc_process)'!$F$38*(O$7-13-$G11)/12)*(1-EXP(-'MPS(calc_process)'!$F$38/12)))</f>
        <v/>
      </c>
      <c r="P11" s="38" t="str">
        <f>IF(P$7-13-$G11&lt;0,"",EXP(-'MPS(calc_process)'!$F$38*(P$7-13-$G11)/12)*(1-EXP(-'MPS(calc_process)'!$F$38/12)))</f>
        <v/>
      </c>
      <c r="Q11" s="38" t="str">
        <f>IF(Q$7-13-$G11&lt;0,"",EXP(-'MPS(calc_process)'!$F$38*(Q$7-13-$G11)/12)*(1-EXP(-'MPS(calc_process)'!$F$38/12)))</f>
        <v/>
      </c>
      <c r="R11" s="38" t="str">
        <f>IF(R$7-13-$G11&lt;0,"",EXP(-'MPS(calc_process)'!$F$38*(R$7-13-$G11)/12)*(1-EXP(-'MPS(calc_process)'!$F$38/12)))</f>
        <v/>
      </c>
      <c r="S11" s="38" t="str">
        <f>IF(S$7-13-$G11&lt;0,"",EXP(-'MPS(calc_process)'!$F$38*(S$7-13-$G11)/12)*(1-EXP(-'MPS(calc_process)'!$F$38/12)))</f>
        <v/>
      </c>
      <c r="T11" s="38" t="str">
        <f>IF(T$7-13-$G11&lt;0,"",EXP(-'MPS(calc_process)'!$F$38*(T$7-13-$G11)/12)*(1-EXP(-'MPS(calc_process)'!$F$38/12)))</f>
        <v/>
      </c>
      <c r="U11" s="38" t="str">
        <f>IF(U$7-13-$G11&lt;0,"",EXP(-'MPS(calc_process)'!$F$38*(U$7-13-$G11)/12)*(1-EXP(-'MPS(calc_process)'!$F$38/12)))</f>
        <v/>
      </c>
      <c r="V11" s="38" t="str">
        <f>IF(V$7-13-$G11&lt;0,"",EXP(-'MPS(calc_process)'!$F$38*(V$7-13-$G11)/12)*(1-EXP(-'MPS(calc_process)'!$F$38/12)))</f>
        <v/>
      </c>
      <c r="W11" s="38" t="str">
        <f>IF(W$7-13-$G11&lt;0,"",EXP(-'MPS(calc_process)'!$F$38*(W$7-13-$G11)/12)*(1-EXP(-'MPS(calc_process)'!$F$38/12)))</f>
        <v/>
      </c>
      <c r="X11" s="38">
        <f>IF(X$7-13-$G11&lt;0,"",EXP(-'MPS(calc_process)'!$F$38*(X$7-13-$G11)/12)*(1-EXP(-'MPS(calc_process)'!$F$38/12)))</f>
        <v>3.2783899517994097E-2</v>
      </c>
      <c r="Y11" s="38">
        <f>IF(Y$7-13-$G11&lt;0,"",EXP(-'MPS(calc_process)'!$F$38*(Y$7-13-$G11)/12)*(1-EXP(-'MPS(calc_process)'!$F$38/12)))</f>
        <v>3.170911545038816E-2</v>
      </c>
      <c r="Z11" s="38">
        <f>IF(Z$7-13-$G11&lt;0,"",EXP(-'MPS(calc_process)'!$F$38*(Z$7-13-$G11)/12)*(1-EXP(-'MPS(calc_process)'!$F$38/12)))</f>
        <v>3.0669566995658166E-2</v>
      </c>
      <c r="AA11" s="38">
        <f>IF(AA$7-13-$G11&lt;0,"",EXP(-'MPS(calc_process)'!$F$38*(AA$7-13-$G11)/12)*(1-EXP(-'MPS(calc_process)'!$F$38/12)))</f>
        <v>2.9664098993012117E-2</v>
      </c>
      <c r="AB11" s="38">
        <f>IF(AB$7-13-$G11&lt;0,"",EXP(-'MPS(calc_process)'!$F$38*(AB$7-13-$G11)/12)*(1-EXP(-'MPS(calc_process)'!$F$38/12)))</f>
        <v>2.8691594152333379E-2</v>
      </c>
      <c r="AC11" s="38">
        <f>IF(AC$7-13-$G11&lt;0,"",EXP(-'MPS(calc_process)'!$F$38*(AC$7-13-$G11)/12)*(1-EXP(-'MPS(calc_process)'!$F$38/12)))</f>
        <v>2.7750971812632218E-2</v>
      </c>
      <c r="AD11" s="38">
        <f>IF(AD$7-13-$G11&lt;0,"",EXP(-'MPS(calc_process)'!$F$38*(AD$7-13-$G11)/12)*(1-EXP(-'MPS(calc_process)'!$F$38/12)))</f>
        <v>2.6841186741200191E-2</v>
      </c>
      <c r="AE11" s="38">
        <f>IF(AE$7-13-$G11&lt;0,"",EXP(-'MPS(calc_process)'!$F$38*(AE$7-13-$G11)/12)*(1-EXP(-'MPS(calc_process)'!$F$38/12)))</f>
        <v>2.5961227972132971E-2</v>
      </c>
      <c r="AF11" s="38">
        <f>IF(AF$7-13-$G11&lt;0,"",EXP(-'MPS(calc_process)'!$F$38*(AF$7-13-$G11)/12)*(1-EXP(-'MPS(calc_process)'!$F$38/12)))</f>
        <v>2.5110117682930824E-2</v>
      </c>
      <c r="AG11" s="38">
        <f>IF(AG$7-13-$G11&lt;0,"",EXP(-'MPS(calc_process)'!$F$38*(AG$7-13-$G11)/12)*(1-EXP(-'MPS(calc_process)'!$F$38/12)))</f>
        <v>2.4286910107928616E-2</v>
      </c>
      <c r="AH11" s="38">
        <f>IF(AH$7-13-$G11&lt;0,"",EXP(-'MPS(calc_process)'!$F$38*(AH$7-13-$G11)/12)*(1-EXP(-'MPS(calc_process)'!$F$38/12)))</f>
        <v>2.349069048734773E-2</v>
      </c>
      <c r="AI11" s="38">
        <f>IF(AI$7-13-$G11&lt;0,"",EXP(-'MPS(calc_process)'!$F$38*(AI$7-13-$G11)/12)*(1-EXP(-'MPS(calc_process)'!$F$38/12)))</f>
        <v>2.272057405080222E-2</v>
      </c>
      <c r="AJ11" s="38">
        <f>IF(AJ$7-13-$G11&lt;0,"",EXP(-'MPS(calc_process)'!$F$38*(AJ$7-13-$G11)/12)*(1-EXP(-'MPS(calc_process)'!$F$38/12)))</f>
        <v>2.1975705034129572E-2</v>
      </c>
      <c r="AK11" s="38">
        <f>IF(AK$7-13-$G11&lt;0,"",EXP(-'MPS(calc_process)'!$F$38*(AK$7-13-$G11)/12)*(1-EXP(-'MPS(calc_process)'!$F$38/12)))</f>
        <v>2.1255255728453597E-2</v>
      </c>
      <c r="AL11" s="38">
        <f>IF(AL$7-13-$G11&lt;0,"",EXP(-'MPS(calc_process)'!$F$38*(AL$7-13-$G11)/12)*(1-EXP(-'MPS(calc_process)'!$F$38/12)))</f>
        <v>2.0558425560422703E-2</v>
      </c>
      <c r="AM11" s="38">
        <f>IF(AM$7-13-$G11&lt;0,"",EXP(-'MPS(calc_process)'!$F$38*(AM$7-13-$G11)/12)*(1-EXP(-'MPS(calc_process)'!$F$38/12)))</f>
        <v>1.9884440202601644E-2</v>
      </c>
      <c r="AN11" s="38">
        <f>IF(AN$7-13-$G11&lt;0,"",EXP(-'MPS(calc_process)'!$F$38*(AN$7-13-$G11)/12)*(1-EXP(-'MPS(calc_process)'!$F$38/12)))</f>
        <v>1.9232550713027992E-2</v>
      </c>
      <c r="AO11" s="38">
        <f>IF(AO$7-13-$G11&lt;0,"",EXP(-'MPS(calc_process)'!$F$38*(AO$7-13-$G11)/12)*(1-EXP(-'MPS(calc_process)'!$F$38/12)))</f>
        <v>1.8602032702977354E-2</v>
      </c>
      <c r="AP11" s="38">
        <f>IF(AP$7-13-$G11&lt;0,"",EXP(-'MPS(calc_process)'!$F$38*(AP$7-13-$G11)/12)*(1-EXP(-'MPS(calc_process)'!$F$38/12)))</f>
        <v>1.7992185532012504E-2</v>
      </c>
      <c r="AQ11" s="38">
        <f>IF(AQ$7-13-$G11&lt;0,"",EXP(-'MPS(calc_process)'!$F$38*(AQ$7-13-$G11)/12)*(1-EXP(-'MPS(calc_process)'!$F$38/12)))</f>
        <v>1.7402331529421899E-2</v>
      </c>
      <c r="AR11" s="38">
        <f>IF(AR$7-13-$G11&lt;0,"",EXP(-'MPS(calc_process)'!$F$38*(AR$7-13-$G11)/12)*(1-EXP(-'MPS(calc_process)'!$F$38/12)))</f>
        <v>1.6831815241182511E-2</v>
      </c>
      <c r="AS11" s="38">
        <f>IF(AS$7-13-$G11&lt;0,"",EXP(-'MPS(calc_process)'!$F$38*(AS$7-13-$G11)/12)*(1-EXP(-'MPS(calc_process)'!$F$38/12)))</f>
        <v>1.628000270161014E-2</v>
      </c>
      <c r="AT11" s="38">
        <f>IF(AT$7-13-$G11&lt;0,"",EXP(-'MPS(calc_process)'!$F$38*(AT$7-13-$G11)/12)*(1-EXP(-'MPS(calc_process)'!$F$38/12)))</f>
        <v>1.5746280728887882E-2</v>
      </c>
      <c r="AU11" s="38">
        <f>IF(AU$7-13-$G11&lt;0,"",EXP(-'MPS(calc_process)'!$F$38*(AU$7-13-$G11)/12)*(1-EXP(-'MPS(calc_process)'!$F$38/12)))</f>
        <v>1.5230056243689895E-2</v>
      </c>
      <c r="AV11" s="38">
        <f>IF(AV$7-13-$G11&lt;0,"",EXP(-'MPS(calc_process)'!$F$38*(AV$7-13-$G11)/12)*(1-EXP(-'MPS(calc_process)'!$F$38/12)))</f>
        <v>1.4730755610143365E-2</v>
      </c>
      <c r="AW11" s="38">
        <f>IF(AW$7-13-$G11&lt;0,"",EXP(-'MPS(calc_process)'!$F$38*(AW$7-13-$G11)/12)*(1-EXP(-'MPS(calc_process)'!$F$38/12)))</f>
        <v>1.4247823998396299E-2</v>
      </c>
      <c r="AX11" s="38">
        <f>IF(AX$7-13-$G11&lt;0,"",EXP(-'MPS(calc_process)'!$F$38*(AX$7-13-$G11)/12)*(1-EXP(-'MPS(calc_process)'!$F$38/12)))</f>
        <v>1.378072476808281E-2</v>
      </c>
      <c r="AY11" s="38">
        <f>IF(AY$7-13-$G11&lt;0,"",EXP(-'MPS(calc_process)'!$F$38*(AY$7-13-$G11)/12)*(1-EXP(-'MPS(calc_process)'!$F$38/12)))</f>
        <v>1.3328938872000852E-2</v>
      </c>
      <c r="AZ11" s="38">
        <f>IF(AZ$7-13-$G11&lt;0,"",EXP(-'MPS(calc_process)'!$F$38*(AZ$7-13-$G11)/12)*(1-EXP(-'MPS(calc_process)'!$F$38/12)))</f>
        <v>1.2891964279339689E-2</v>
      </c>
      <c r="BA11" s="38">
        <f>IF(BA$7-13-$G11&lt;0,"",EXP(-'MPS(calc_process)'!$F$38*(BA$7-13-$G11)/12)*(1-EXP(-'MPS(calc_process)'!$F$38/12)))</f>
        <v>1.2469315417816247E-2</v>
      </c>
      <c r="BB11" s="38">
        <f>IF(BB$7-13-$G11&lt;0,"",EXP(-'MPS(calc_process)'!$F$38*(BB$7-13-$G11)/12)*(1-EXP(-'MPS(calc_process)'!$F$38/12)))</f>
        <v>1.2060522634100386E-2</v>
      </c>
      <c r="BC11" s="38">
        <f>IF(BC$7-13-$G11&lt;0,"",EXP(-'MPS(calc_process)'!$F$38*(BC$7-13-$G11)/12)*(1-EXP(-'MPS(calc_process)'!$F$38/12)))</f>
        <v>1.1665131671929544E-2</v>
      </c>
    </row>
    <row r="12" spans="1:55" x14ac:dyDescent="0.15">
      <c r="A12" s="32"/>
      <c r="B12" s="37">
        <v>5</v>
      </c>
      <c r="C12" s="39">
        <f>IF(AND(B12&gt;='MPS(input)'!E$9,B12&lt;='MPS(input)'!E$10),IF('MPS(input)'!E$10&lt;14,0,IF(AND('MPS(input)'!E$9&lt;14,B12&lt;14),0,B12)),0)</f>
        <v>0</v>
      </c>
      <c r="D12" s="38">
        <f>IF(C12&gt;0,'MPS(calc_process)'!F$36*SUMPRODUCT('MPS(input) (2)'!D$16:D$75,INDEX($H$8:$BC$67,0,B12)),0)</f>
        <v>0</v>
      </c>
      <c r="F12" s="32"/>
      <c r="G12" s="37">
        <v>5</v>
      </c>
      <c r="H12" s="38" t="str">
        <f>IF(H$7-13-$G12&lt;0,"",EXP(-'MPS(calc_process)'!$F$38*(H$7-13-$G12)/12)*(1-EXP(-'MPS(calc_process)'!$F$38/12)))</f>
        <v/>
      </c>
      <c r="I12" s="38" t="str">
        <f>IF(I$7-13-$G12&lt;0,"",EXP(-'MPS(calc_process)'!$F$38*(I$7-13-$G12)/12)*(1-EXP(-'MPS(calc_process)'!$F$38/12)))</f>
        <v/>
      </c>
      <c r="J12" s="38" t="str">
        <f>IF(J$7-13-$G12&lt;0,"",EXP(-'MPS(calc_process)'!$F$38*(J$7-13-$G12)/12)*(1-EXP(-'MPS(calc_process)'!$F$38/12)))</f>
        <v/>
      </c>
      <c r="K12" s="38" t="str">
        <f>IF(K$7-13-$G12&lt;0,"",EXP(-'MPS(calc_process)'!$F$38*(K$7-13-$G12)/12)*(1-EXP(-'MPS(calc_process)'!$F$38/12)))</f>
        <v/>
      </c>
      <c r="L12" s="38" t="str">
        <f>IF(L$7-13-$G12&lt;0,"",EXP(-'MPS(calc_process)'!$F$38*(L$7-13-$G12)/12)*(1-EXP(-'MPS(calc_process)'!$F$38/12)))</f>
        <v/>
      </c>
      <c r="M12" s="38" t="str">
        <f>IF(M$7-13-$G12&lt;0,"",EXP(-'MPS(calc_process)'!$F$38*(M$7-13-$G12)/12)*(1-EXP(-'MPS(calc_process)'!$F$38/12)))</f>
        <v/>
      </c>
      <c r="N12" s="38" t="str">
        <f>IF(N$7-13-$G12&lt;0,"",EXP(-'MPS(calc_process)'!$F$38*(N$7-13-$G12)/12)*(1-EXP(-'MPS(calc_process)'!$F$38/12)))</f>
        <v/>
      </c>
      <c r="O12" s="38" t="str">
        <f>IF(O$7-13-$G12&lt;0,"",EXP(-'MPS(calc_process)'!$F$38*(O$7-13-$G12)/12)*(1-EXP(-'MPS(calc_process)'!$F$38/12)))</f>
        <v/>
      </c>
      <c r="P12" s="38" t="str">
        <f>IF(P$7-13-$G12&lt;0,"",EXP(-'MPS(calc_process)'!$F$38*(P$7-13-$G12)/12)*(1-EXP(-'MPS(calc_process)'!$F$38/12)))</f>
        <v/>
      </c>
      <c r="Q12" s="38" t="str">
        <f>IF(Q$7-13-$G12&lt;0,"",EXP(-'MPS(calc_process)'!$F$38*(Q$7-13-$G12)/12)*(1-EXP(-'MPS(calc_process)'!$F$38/12)))</f>
        <v/>
      </c>
      <c r="R12" s="38" t="str">
        <f>IF(R$7-13-$G12&lt;0,"",EXP(-'MPS(calc_process)'!$F$38*(R$7-13-$G12)/12)*(1-EXP(-'MPS(calc_process)'!$F$38/12)))</f>
        <v/>
      </c>
      <c r="S12" s="38" t="str">
        <f>IF(S$7-13-$G12&lt;0,"",EXP(-'MPS(calc_process)'!$F$38*(S$7-13-$G12)/12)*(1-EXP(-'MPS(calc_process)'!$F$38/12)))</f>
        <v/>
      </c>
      <c r="T12" s="38" t="str">
        <f>IF(T$7-13-$G12&lt;0,"",EXP(-'MPS(calc_process)'!$F$38*(T$7-13-$G12)/12)*(1-EXP(-'MPS(calc_process)'!$F$38/12)))</f>
        <v/>
      </c>
      <c r="U12" s="38" t="str">
        <f>IF(U$7-13-$G12&lt;0,"",EXP(-'MPS(calc_process)'!$F$38*(U$7-13-$G12)/12)*(1-EXP(-'MPS(calc_process)'!$F$38/12)))</f>
        <v/>
      </c>
      <c r="V12" s="38" t="str">
        <f>IF(V$7-13-$G12&lt;0,"",EXP(-'MPS(calc_process)'!$F$38*(V$7-13-$G12)/12)*(1-EXP(-'MPS(calc_process)'!$F$38/12)))</f>
        <v/>
      </c>
      <c r="W12" s="38" t="str">
        <f>IF(W$7-13-$G12&lt;0,"",EXP(-'MPS(calc_process)'!$F$38*(W$7-13-$G12)/12)*(1-EXP(-'MPS(calc_process)'!$F$38/12)))</f>
        <v/>
      </c>
      <c r="X12" s="38" t="str">
        <f>IF(X$7-13-$G12&lt;0,"",EXP(-'MPS(calc_process)'!$F$38*(X$7-13-$G12)/12)*(1-EXP(-'MPS(calc_process)'!$F$38/12)))</f>
        <v/>
      </c>
      <c r="Y12" s="38">
        <f>IF(Y$7-13-$G12&lt;0,"",EXP(-'MPS(calc_process)'!$F$38*(Y$7-13-$G12)/12)*(1-EXP(-'MPS(calc_process)'!$F$38/12)))</f>
        <v>3.2783899517994097E-2</v>
      </c>
      <c r="Z12" s="38">
        <f>IF(Z$7-13-$G12&lt;0,"",EXP(-'MPS(calc_process)'!$F$38*(Z$7-13-$G12)/12)*(1-EXP(-'MPS(calc_process)'!$F$38/12)))</f>
        <v>3.170911545038816E-2</v>
      </c>
      <c r="AA12" s="38">
        <f>IF(AA$7-13-$G12&lt;0,"",EXP(-'MPS(calc_process)'!$F$38*(AA$7-13-$G12)/12)*(1-EXP(-'MPS(calc_process)'!$F$38/12)))</f>
        <v>3.0669566995658166E-2</v>
      </c>
      <c r="AB12" s="38">
        <f>IF(AB$7-13-$G12&lt;0,"",EXP(-'MPS(calc_process)'!$F$38*(AB$7-13-$G12)/12)*(1-EXP(-'MPS(calc_process)'!$F$38/12)))</f>
        <v>2.9664098993012117E-2</v>
      </c>
      <c r="AC12" s="38">
        <f>IF(AC$7-13-$G12&lt;0,"",EXP(-'MPS(calc_process)'!$F$38*(AC$7-13-$G12)/12)*(1-EXP(-'MPS(calc_process)'!$F$38/12)))</f>
        <v>2.8691594152333379E-2</v>
      </c>
      <c r="AD12" s="38">
        <f>IF(AD$7-13-$G12&lt;0,"",EXP(-'MPS(calc_process)'!$F$38*(AD$7-13-$G12)/12)*(1-EXP(-'MPS(calc_process)'!$F$38/12)))</f>
        <v>2.7750971812632218E-2</v>
      </c>
      <c r="AE12" s="38">
        <f>IF(AE$7-13-$G12&lt;0,"",EXP(-'MPS(calc_process)'!$F$38*(AE$7-13-$G12)/12)*(1-EXP(-'MPS(calc_process)'!$F$38/12)))</f>
        <v>2.6841186741200191E-2</v>
      </c>
      <c r="AF12" s="38">
        <f>IF(AF$7-13-$G12&lt;0,"",EXP(-'MPS(calc_process)'!$F$38*(AF$7-13-$G12)/12)*(1-EXP(-'MPS(calc_process)'!$F$38/12)))</f>
        <v>2.5961227972132971E-2</v>
      </c>
      <c r="AG12" s="38">
        <f>IF(AG$7-13-$G12&lt;0,"",EXP(-'MPS(calc_process)'!$F$38*(AG$7-13-$G12)/12)*(1-EXP(-'MPS(calc_process)'!$F$38/12)))</f>
        <v>2.5110117682930824E-2</v>
      </c>
      <c r="AH12" s="38">
        <f>IF(AH$7-13-$G12&lt;0,"",EXP(-'MPS(calc_process)'!$F$38*(AH$7-13-$G12)/12)*(1-EXP(-'MPS(calc_process)'!$F$38/12)))</f>
        <v>2.4286910107928616E-2</v>
      </c>
      <c r="AI12" s="38">
        <f>IF(AI$7-13-$G12&lt;0,"",EXP(-'MPS(calc_process)'!$F$38*(AI$7-13-$G12)/12)*(1-EXP(-'MPS(calc_process)'!$F$38/12)))</f>
        <v>2.349069048734773E-2</v>
      </c>
      <c r="AJ12" s="38">
        <f>IF(AJ$7-13-$G12&lt;0,"",EXP(-'MPS(calc_process)'!$F$38*(AJ$7-13-$G12)/12)*(1-EXP(-'MPS(calc_process)'!$F$38/12)))</f>
        <v>2.272057405080222E-2</v>
      </c>
      <c r="AK12" s="38">
        <f>IF(AK$7-13-$G12&lt;0,"",EXP(-'MPS(calc_process)'!$F$38*(AK$7-13-$G12)/12)*(1-EXP(-'MPS(calc_process)'!$F$38/12)))</f>
        <v>2.1975705034129572E-2</v>
      </c>
      <c r="AL12" s="38">
        <f>IF(AL$7-13-$G12&lt;0,"",EXP(-'MPS(calc_process)'!$F$38*(AL$7-13-$G12)/12)*(1-EXP(-'MPS(calc_process)'!$F$38/12)))</f>
        <v>2.1255255728453597E-2</v>
      </c>
      <c r="AM12" s="38">
        <f>IF(AM$7-13-$G12&lt;0,"",EXP(-'MPS(calc_process)'!$F$38*(AM$7-13-$G12)/12)*(1-EXP(-'MPS(calc_process)'!$F$38/12)))</f>
        <v>2.0558425560422703E-2</v>
      </c>
      <c r="AN12" s="38">
        <f>IF(AN$7-13-$G12&lt;0,"",EXP(-'MPS(calc_process)'!$F$38*(AN$7-13-$G12)/12)*(1-EXP(-'MPS(calc_process)'!$F$38/12)))</f>
        <v>1.9884440202601644E-2</v>
      </c>
      <c r="AO12" s="38">
        <f>IF(AO$7-13-$G12&lt;0,"",EXP(-'MPS(calc_process)'!$F$38*(AO$7-13-$G12)/12)*(1-EXP(-'MPS(calc_process)'!$F$38/12)))</f>
        <v>1.9232550713027992E-2</v>
      </c>
      <c r="AP12" s="38">
        <f>IF(AP$7-13-$G12&lt;0,"",EXP(-'MPS(calc_process)'!$F$38*(AP$7-13-$G12)/12)*(1-EXP(-'MPS(calc_process)'!$F$38/12)))</f>
        <v>1.8602032702977354E-2</v>
      </c>
      <c r="AQ12" s="38">
        <f>IF(AQ$7-13-$G12&lt;0,"",EXP(-'MPS(calc_process)'!$F$38*(AQ$7-13-$G12)/12)*(1-EXP(-'MPS(calc_process)'!$F$38/12)))</f>
        <v>1.7992185532012504E-2</v>
      </c>
      <c r="AR12" s="38">
        <f>IF(AR$7-13-$G12&lt;0,"",EXP(-'MPS(calc_process)'!$F$38*(AR$7-13-$G12)/12)*(1-EXP(-'MPS(calc_process)'!$F$38/12)))</f>
        <v>1.7402331529421899E-2</v>
      </c>
      <c r="AS12" s="38">
        <f>IF(AS$7-13-$G12&lt;0,"",EXP(-'MPS(calc_process)'!$F$38*(AS$7-13-$G12)/12)*(1-EXP(-'MPS(calc_process)'!$F$38/12)))</f>
        <v>1.6831815241182511E-2</v>
      </c>
      <c r="AT12" s="38">
        <f>IF(AT$7-13-$G12&lt;0,"",EXP(-'MPS(calc_process)'!$F$38*(AT$7-13-$G12)/12)*(1-EXP(-'MPS(calc_process)'!$F$38/12)))</f>
        <v>1.628000270161014E-2</v>
      </c>
      <c r="AU12" s="38">
        <f>IF(AU$7-13-$G12&lt;0,"",EXP(-'MPS(calc_process)'!$F$38*(AU$7-13-$G12)/12)*(1-EXP(-'MPS(calc_process)'!$F$38/12)))</f>
        <v>1.5746280728887882E-2</v>
      </c>
      <c r="AV12" s="38">
        <f>IF(AV$7-13-$G12&lt;0,"",EXP(-'MPS(calc_process)'!$F$38*(AV$7-13-$G12)/12)*(1-EXP(-'MPS(calc_process)'!$F$38/12)))</f>
        <v>1.5230056243689895E-2</v>
      </c>
      <c r="AW12" s="38">
        <f>IF(AW$7-13-$G12&lt;0,"",EXP(-'MPS(calc_process)'!$F$38*(AW$7-13-$G12)/12)*(1-EXP(-'MPS(calc_process)'!$F$38/12)))</f>
        <v>1.4730755610143365E-2</v>
      </c>
      <c r="AX12" s="38">
        <f>IF(AX$7-13-$G12&lt;0,"",EXP(-'MPS(calc_process)'!$F$38*(AX$7-13-$G12)/12)*(1-EXP(-'MPS(calc_process)'!$F$38/12)))</f>
        <v>1.4247823998396299E-2</v>
      </c>
      <c r="AY12" s="38">
        <f>IF(AY$7-13-$G12&lt;0,"",EXP(-'MPS(calc_process)'!$F$38*(AY$7-13-$G12)/12)*(1-EXP(-'MPS(calc_process)'!$F$38/12)))</f>
        <v>1.378072476808281E-2</v>
      </c>
      <c r="AZ12" s="38">
        <f>IF(AZ$7-13-$G12&lt;0,"",EXP(-'MPS(calc_process)'!$F$38*(AZ$7-13-$G12)/12)*(1-EXP(-'MPS(calc_process)'!$F$38/12)))</f>
        <v>1.3328938872000852E-2</v>
      </c>
      <c r="BA12" s="38">
        <f>IF(BA$7-13-$G12&lt;0,"",EXP(-'MPS(calc_process)'!$F$38*(BA$7-13-$G12)/12)*(1-EXP(-'MPS(calc_process)'!$F$38/12)))</f>
        <v>1.2891964279339689E-2</v>
      </c>
      <c r="BB12" s="38">
        <f>IF(BB$7-13-$G12&lt;0,"",EXP(-'MPS(calc_process)'!$F$38*(BB$7-13-$G12)/12)*(1-EXP(-'MPS(calc_process)'!$F$38/12)))</f>
        <v>1.2469315417816247E-2</v>
      </c>
      <c r="BC12" s="38">
        <f>IF(BC$7-13-$G12&lt;0,"",EXP(-'MPS(calc_process)'!$F$38*(BC$7-13-$G12)/12)*(1-EXP(-'MPS(calc_process)'!$F$38/12)))</f>
        <v>1.2060522634100386E-2</v>
      </c>
    </row>
    <row r="13" spans="1:55" x14ac:dyDescent="0.15">
      <c r="A13" s="32"/>
      <c r="B13" s="37">
        <v>6</v>
      </c>
      <c r="C13" s="39">
        <f>IF(AND(B13&gt;='MPS(input)'!E$9,B13&lt;='MPS(input)'!E$10),IF('MPS(input)'!E$10&lt;14,0,IF(AND('MPS(input)'!E$9&lt;14,B13&lt;14),0,B13)),0)</f>
        <v>0</v>
      </c>
      <c r="D13" s="38">
        <f>IF(C13&gt;0,'MPS(calc_process)'!F$36*SUMPRODUCT('MPS(input) (2)'!D$16:D$75,INDEX($H$8:$BC$67,0,B13)),0)</f>
        <v>0</v>
      </c>
      <c r="F13" s="32"/>
      <c r="G13" s="37">
        <v>6</v>
      </c>
      <c r="H13" s="38" t="str">
        <f>IF(H$7-13-$G13&lt;0,"",EXP(-'MPS(calc_process)'!$F$38*(H$7-13-$G13)/12)*(1-EXP(-'MPS(calc_process)'!$F$38/12)))</f>
        <v/>
      </c>
      <c r="I13" s="38" t="str">
        <f>IF(I$7-13-$G13&lt;0,"",EXP(-'MPS(calc_process)'!$F$38*(I$7-13-$G13)/12)*(1-EXP(-'MPS(calc_process)'!$F$38/12)))</f>
        <v/>
      </c>
      <c r="J13" s="38" t="str">
        <f>IF(J$7-13-$G13&lt;0,"",EXP(-'MPS(calc_process)'!$F$38*(J$7-13-$G13)/12)*(1-EXP(-'MPS(calc_process)'!$F$38/12)))</f>
        <v/>
      </c>
      <c r="K13" s="38" t="str">
        <f>IF(K$7-13-$G13&lt;0,"",EXP(-'MPS(calc_process)'!$F$38*(K$7-13-$G13)/12)*(1-EXP(-'MPS(calc_process)'!$F$38/12)))</f>
        <v/>
      </c>
      <c r="L13" s="38" t="str">
        <f>IF(L$7-13-$G13&lt;0,"",EXP(-'MPS(calc_process)'!$F$38*(L$7-13-$G13)/12)*(1-EXP(-'MPS(calc_process)'!$F$38/12)))</f>
        <v/>
      </c>
      <c r="M13" s="38" t="str">
        <f>IF(M$7-13-$G13&lt;0,"",EXP(-'MPS(calc_process)'!$F$38*(M$7-13-$G13)/12)*(1-EXP(-'MPS(calc_process)'!$F$38/12)))</f>
        <v/>
      </c>
      <c r="N13" s="38" t="str">
        <f>IF(N$7-13-$G13&lt;0,"",EXP(-'MPS(calc_process)'!$F$38*(N$7-13-$G13)/12)*(1-EXP(-'MPS(calc_process)'!$F$38/12)))</f>
        <v/>
      </c>
      <c r="O13" s="38" t="str">
        <f>IF(O$7-13-$G13&lt;0,"",EXP(-'MPS(calc_process)'!$F$38*(O$7-13-$G13)/12)*(1-EXP(-'MPS(calc_process)'!$F$38/12)))</f>
        <v/>
      </c>
      <c r="P13" s="38" t="str">
        <f>IF(P$7-13-$G13&lt;0,"",EXP(-'MPS(calc_process)'!$F$38*(P$7-13-$G13)/12)*(1-EXP(-'MPS(calc_process)'!$F$38/12)))</f>
        <v/>
      </c>
      <c r="Q13" s="38" t="str">
        <f>IF(Q$7-13-$G13&lt;0,"",EXP(-'MPS(calc_process)'!$F$38*(Q$7-13-$G13)/12)*(1-EXP(-'MPS(calc_process)'!$F$38/12)))</f>
        <v/>
      </c>
      <c r="R13" s="38" t="str">
        <f>IF(R$7-13-$G13&lt;0,"",EXP(-'MPS(calc_process)'!$F$38*(R$7-13-$G13)/12)*(1-EXP(-'MPS(calc_process)'!$F$38/12)))</f>
        <v/>
      </c>
      <c r="S13" s="38" t="str">
        <f>IF(S$7-13-$G13&lt;0,"",EXP(-'MPS(calc_process)'!$F$38*(S$7-13-$G13)/12)*(1-EXP(-'MPS(calc_process)'!$F$38/12)))</f>
        <v/>
      </c>
      <c r="T13" s="38" t="str">
        <f>IF(T$7-13-$G13&lt;0,"",EXP(-'MPS(calc_process)'!$F$38*(T$7-13-$G13)/12)*(1-EXP(-'MPS(calc_process)'!$F$38/12)))</f>
        <v/>
      </c>
      <c r="U13" s="38" t="str">
        <f>IF(U$7-13-$G13&lt;0,"",EXP(-'MPS(calc_process)'!$F$38*(U$7-13-$G13)/12)*(1-EXP(-'MPS(calc_process)'!$F$38/12)))</f>
        <v/>
      </c>
      <c r="V13" s="38" t="str">
        <f>IF(V$7-13-$G13&lt;0,"",EXP(-'MPS(calc_process)'!$F$38*(V$7-13-$G13)/12)*(1-EXP(-'MPS(calc_process)'!$F$38/12)))</f>
        <v/>
      </c>
      <c r="W13" s="38" t="str">
        <f>IF(W$7-13-$G13&lt;0,"",EXP(-'MPS(calc_process)'!$F$38*(W$7-13-$G13)/12)*(1-EXP(-'MPS(calc_process)'!$F$38/12)))</f>
        <v/>
      </c>
      <c r="X13" s="38" t="str">
        <f>IF(X$7-13-$G13&lt;0,"",EXP(-'MPS(calc_process)'!$F$38*(X$7-13-$G13)/12)*(1-EXP(-'MPS(calc_process)'!$F$38/12)))</f>
        <v/>
      </c>
      <c r="Y13" s="38" t="str">
        <f>IF(Y$7-13-$G13&lt;0,"",EXP(-'MPS(calc_process)'!$F$38*(Y$7-13-$G13)/12)*(1-EXP(-'MPS(calc_process)'!$F$38/12)))</f>
        <v/>
      </c>
      <c r="Z13" s="38">
        <f>IF(Z$7-13-$G13&lt;0,"",EXP(-'MPS(calc_process)'!$F$38*(Z$7-13-$G13)/12)*(1-EXP(-'MPS(calc_process)'!$F$38/12)))</f>
        <v>3.2783899517994097E-2</v>
      </c>
      <c r="AA13" s="38">
        <f>IF(AA$7-13-$G13&lt;0,"",EXP(-'MPS(calc_process)'!$F$38*(AA$7-13-$G13)/12)*(1-EXP(-'MPS(calc_process)'!$F$38/12)))</f>
        <v>3.170911545038816E-2</v>
      </c>
      <c r="AB13" s="38">
        <f>IF(AB$7-13-$G13&lt;0,"",EXP(-'MPS(calc_process)'!$F$38*(AB$7-13-$G13)/12)*(1-EXP(-'MPS(calc_process)'!$F$38/12)))</f>
        <v>3.0669566995658166E-2</v>
      </c>
      <c r="AC13" s="38">
        <f>IF(AC$7-13-$G13&lt;0,"",EXP(-'MPS(calc_process)'!$F$38*(AC$7-13-$G13)/12)*(1-EXP(-'MPS(calc_process)'!$F$38/12)))</f>
        <v>2.9664098993012117E-2</v>
      </c>
      <c r="AD13" s="38">
        <f>IF(AD$7-13-$G13&lt;0,"",EXP(-'MPS(calc_process)'!$F$38*(AD$7-13-$G13)/12)*(1-EXP(-'MPS(calc_process)'!$F$38/12)))</f>
        <v>2.8691594152333379E-2</v>
      </c>
      <c r="AE13" s="38">
        <f>IF(AE$7-13-$G13&lt;0,"",EXP(-'MPS(calc_process)'!$F$38*(AE$7-13-$G13)/12)*(1-EXP(-'MPS(calc_process)'!$F$38/12)))</f>
        <v>2.7750971812632218E-2</v>
      </c>
      <c r="AF13" s="38">
        <f>IF(AF$7-13-$G13&lt;0,"",EXP(-'MPS(calc_process)'!$F$38*(AF$7-13-$G13)/12)*(1-EXP(-'MPS(calc_process)'!$F$38/12)))</f>
        <v>2.6841186741200191E-2</v>
      </c>
      <c r="AG13" s="38">
        <f>IF(AG$7-13-$G13&lt;0,"",EXP(-'MPS(calc_process)'!$F$38*(AG$7-13-$G13)/12)*(1-EXP(-'MPS(calc_process)'!$F$38/12)))</f>
        <v>2.5961227972132971E-2</v>
      </c>
      <c r="AH13" s="38">
        <f>IF(AH$7-13-$G13&lt;0,"",EXP(-'MPS(calc_process)'!$F$38*(AH$7-13-$G13)/12)*(1-EXP(-'MPS(calc_process)'!$F$38/12)))</f>
        <v>2.5110117682930824E-2</v>
      </c>
      <c r="AI13" s="38">
        <f>IF(AI$7-13-$G13&lt;0,"",EXP(-'MPS(calc_process)'!$F$38*(AI$7-13-$G13)/12)*(1-EXP(-'MPS(calc_process)'!$F$38/12)))</f>
        <v>2.4286910107928616E-2</v>
      </c>
      <c r="AJ13" s="38">
        <f>IF(AJ$7-13-$G13&lt;0,"",EXP(-'MPS(calc_process)'!$F$38*(AJ$7-13-$G13)/12)*(1-EXP(-'MPS(calc_process)'!$F$38/12)))</f>
        <v>2.349069048734773E-2</v>
      </c>
      <c r="AK13" s="38">
        <f>IF(AK$7-13-$G13&lt;0,"",EXP(-'MPS(calc_process)'!$F$38*(AK$7-13-$G13)/12)*(1-EXP(-'MPS(calc_process)'!$F$38/12)))</f>
        <v>2.272057405080222E-2</v>
      </c>
      <c r="AL13" s="38">
        <f>IF(AL$7-13-$G13&lt;0,"",EXP(-'MPS(calc_process)'!$F$38*(AL$7-13-$G13)/12)*(1-EXP(-'MPS(calc_process)'!$F$38/12)))</f>
        <v>2.1975705034129572E-2</v>
      </c>
      <c r="AM13" s="38">
        <f>IF(AM$7-13-$G13&lt;0,"",EXP(-'MPS(calc_process)'!$F$38*(AM$7-13-$G13)/12)*(1-EXP(-'MPS(calc_process)'!$F$38/12)))</f>
        <v>2.1255255728453597E-2</v>
      </c>
      <c r="AN13" s="38">
        <f>IF(AN$7-13-$G13&lt;0,"",EXP(-'MPS(calc_process)'!$F$38*(AN$7-13-$G13)/12)*(1-EXP(-'MPS(calc_process)'!$F$38/12)))</f>
        <v>2.0558425560422703E-2</v>
      </c>
      <c r="AO13" s="38">
        <f>IF(AO$7-13-$G13&lt;0,"",EXP(-'MPS(calc_process)'!$F$38*(AO$7-13-$G13)/12)*(1-EXP(-'MPS(calc_process)'!$F$38/12)))</f>
        <v>1.9884440202601644E-2</v>
      </c>
      <c r="AP13" s="38">
        <f>IF(AP$7-13-$G13&lt;0,"",EXP(-'MPS(calc_process)'!$F$38*(AP$7-13-$G13)/12)*(1-EXP(-'MPS(calc_process)'!$F$38/12)))</f>
        <v>1.9232550713027992E-2</v>
      </c>
      <c r="AQ13" s="38">
        <f>IF(AQ$7-13-$G13&lt;0,"",EXP(-'MPS(calc_process)'!$F$38*(AQ$7-13-$G13)/12)*(1-EXP(-'MPS(calc_process)'!$F$38/12)))</f>
        <v>1.8602032702977354E-2</v>
      </c>
      <c r="AR13" s="38">
        <f>IF(AR$7-13-$G13&lt;0,"",EXP(-'MPS(calc_process)'!$F$38*(AR$7-13-$G13)/12)*(1-EXP(-'MPS(calc_process)'!$F$38/12)))</f>
        <v>1.7992185532012504E-2</v>
      </c>
      <c r="AS13" s="38">
        <f>IF(AS$7-13-$G13&lt;0,"",EXP(-'MPS(calc_process)'!$F$38*(AS$7-13-$G13)/12)*(1-EXP(-'MPS(calc_process)'!$F$38/12)))</f>
        <v>1.7402331529421899E-2</v>
      </c>
      <c r="AT13" s="38">
        <f>IF(AT$7-13-$G13&lt;0,"",EXP(-'MPS(calc_process)'!$F$38*(AT$7-13-$G13)/12)*(1-EXP(-'MPS(calc_process)'!$F$38/12)))</f>
        <v>1.6831815241182511E-2</v>
      </c>
      <c r="AU13" s="38">
        <f>IF(AU$7-13-$G13&lt;0,"",EXP(-'MPS(calc_process)'!$F$38*(AU$7-13-$G13)/12)*(1-EXP(-'MPS(calc_process)'!$F$38/12)))</f>
        <v>1.628000270161014E-2</v>
      </c>
      <c r="AV13" s="38">
        <f>IF(AV$7-13-$G13&lt;0,"",EXP(-'MPS(calc_process)'!$F$38*(AV$7-13-$G13)/12)*(1-EXP(-'MPS(calc_process)'!$F$38/12)))</f>
        <v>1.5746280728887882E-2</v>
      </c>
      <c r="AW13" s="38">
        <f>IF(AW$7-13-$G13&lt;0,"",EXP(-'MPS(calc_process)'!$F$38*(AW$7-13-$G13)/12)*(1-EXP(-'MPS(calc_process)'!$F$38/12)))</f>
        <v>1.5230056243689895E-2</v>
      </c>
      <c r="AX13" s="38">
        <f>IF(AX$7-13-$G13&lt;0,"",EXP(-'MPS(calc_process)'!$F$38*(AX$7-13-$G13)/12)*(1-EXP(-'MPS(calc_process)'!$F$38/12)))</f>
        <v>1.4730755610143365E-2</v>
      </c>
      <c r="AY13" s="38">
        <f>IF(AY$7-13-$G13&lt;0,"",EXP(-'MPS(calc_process)'!$F$38*(AY$7-13-$G13)/12)*(1-EXP(-'MPS(calc_process)'!$F$38/12)))</f>
        <v>1.4247823998396299E-2</v>
      </c>
      <c r="AZ13" s="38">
        <f>IF(AZ$7-13-$G13&lt;0,"",EXP(-'MPS(calc_process)'!$F$38*(AZ$7-13-$G13)/12)*(1-EXP(-'MPS(calc_process)'!$F$38/12)))</f>
        <v>1.378072476808281E-2</v>
      </c>
      <c r="BA13" s="38">
        <f>IF(BA$7-13-$G13&lt;0,"",EXP(-'MPS(calc_process)'!$F$38*(BA$7-13-$G13)/12)*(1-EXP(-'MPS(calc_process)'!$F$38/12)))</f>
        <v>1.3328938872000852E-2</v>
      </c>
      <c r="BB13" s="38">
        <f>IF(BB$7-13-$G13&lt;0,"",EXP(-'MPS(calc_process)'!$F$38*(BB$7-13-$G13)/12)*(1-EXP(-'MPS(calc_process)'!$F$38/12)))</f>
        <v>1.2891964279339689E-2</v>
      </c>
      <c r="BC13" s="38">
        <f>IF(BC$7-13-$G13&lt;0,"",EXP(-'MPS(calc_process)'!$F$38*(BC$7-13-$G13)/12)*(1-EXP(-'MPS(calc_process)'!$F$38/12)))</f>
        <v>1.2469315417816247E-2</v>
      </c>
    </row>
    <row r="14" spans="1:55" x14ac:dyDescent="0.15">
      <c r="A14" s="32"/>
      <c r="B14" s="37">
        <v>7</v>
      </c>
      <c r="C14" s="39">
        <f>IF(AND(B14&gt;='MPS(input)'!E$9,B14&lt;='MPS(input)'!E$10),IF('MPS(input)'!E$10&lt;14,0,IF(AND('MPS(input)'!E$9&lt;14,B14&lt;14),0,B14)),0)</f>
        <v>0</v>
      </c>
      <c r="D14" s="38">
        <f>IF(C14&gt;0,'MPS(calc_process)'!F$36*SUMPRODUCT('MPS(input) (2)'!D$16:D$75,INDEX($H$8:$BC$67,0,B14)),0)</f>
        <v>0</v>
      </c>
      <c r="F14" s="32"/>
      <c r="G14" s="37">
        <v>7</v>
      </c>
      <c r="H14" s="38" t="str">
        <f>IF(H$7-13-$G14&lt;0,"",EXP(-'MPS(calc_process)'!$F$38*(H$7-13-$G14)/12)*(1-EXP(-'MPS(calc_process)'!$F$38/12)))</f>
        <v/>
      </c>
      <c r="I14" s="38" t="str">
        <f>IF(I$7-13-$G14&lt;0,"",EXP(-'MPS(calc_process)'!$F$38*(I$7-13-$G14)/12)*(1-EXP(-'MPS(calc_process)'!$F$38/12)))</f>
        <v/>
      </c>
      <c r="J14" s="38" t="str">
        <f>IF(J$7-13-$G14&lt;0,"",EXP(-'MPS(calc_process)'!$F$38*(J$7-13-$G14)/12)*(1-EXP(-'MPS(calc_process)'!$F$38/12)))</f>
        <v/>
      </c>
      <c r="K14" s="38" t="str">
        <f>IF(K$7-13-$G14&lt;0,"",EXP(-'MPS(calc_process)'!$F$38*(K$7-13-$G14)/12)*(1-EXP(-'MPS(calc_process)'!$F$38/12)))</f>
        <v/>
      </c>
      <c r="L14" s="38" t="str">
        <f>IF(L$7-13-$G14&lt;0,"",EXP(-'MPS(calc_process)'!$F$38*(L$7-13-$G14)/12)*(1-EXP(-'MPS(calc_process)'!$F$38/12)))</f>
        <v/>
      </c>
      <c r="M14" s="38" t="str">
        <f>IF(M$7-13-$G14&lt;0,"",EXP(-'MPS(calc_process)'!$F$38*(M$7-13-$G14)/12)*(1-EXP(-'MPS(calc_process)'!$F$38/12)))</f>
        <v/>
      </c>
      <c r="N14" s="38" t="str">
        <f>IF(N$7-13-$G14&lt;0,"",EXP(-'MPS(calc_process)'!$F$38*(N$7-13-$G14)/12)*(1-EXP(-'MPS(calc_process)'!$F$38/12)))</f>
        <v/>
      </c>
      <c r="O14" s="38" t="str">
        <f>IF(O$7-13-$G14&lt;0,"",EXP(-'MPS(calc_process)'!$F$38*(O$7-13-$G14)/12)*(1-EXP(-'MPS(calc_process)'!$F$38/12)))</f>
        <v/>
      </c>
      <c r="P14" s="38" t="str">
        <f>IF(P$7-13-$G14&lt;0,"",EXP(-'MPS(calc_process)'!$F$38*(P$7-13-$G14)/12)*(1-EXP(-'MPS(calc_process)'!$F$38/12)))</f>
        <v/>
      </c>
      <c r="Q14" s="38" t="str">
        <f>IF(Q$7-13-$G14&lt;0,"",EXP(-'MPS(calc_process)'!$F$38*(Q$7-13-$G14)/12)*(1-EXP(-'MPS(calc_process)'!$F$38/12)))</f>
        <v/>
      </c>
      <c r="R14" s="38" t="str">
        <f>IF(R$7-13-$G14&lt;0,"",EXP(-'MPS(calc_process)'!$F$38*(R$7-13-$G14)/12)*(1-EXP(-'MPS(calc_process)'!$F$38/12)))</f>
        <v/>
      </c>
      <c r="S14" s="38" t="str">
        <f>IF(S$7-13-$G14&lt;0,"",EXP(-'MPS(calc_process)'!$F$38*(S$7-13-$G14)/12)*(1-EXP(-'MPS(calc_process)'!$F$38/12)))</f>
        <v/>
      </c>
      <c r="T14" s="38" t="str">
        <f>IF(T$7-13-$G14&lt;0,"",EXP(-'MPS(calc_process)'!$F$38*(T$7-13-$G14)/12)*(1-EXP(-'MPS(calc_process)'!$F$38/12)))</f>
        <v/>
      </c>
      <c r="U14" s="38" t="str">
        <f>IF(U$7-13-$G14&lt;0,"",EXP(-'MPS(calc_process)'!$F$38*(U$7-13-$G14)/12)*(1-EXP(-'MPS(calc_process)'!$F$38/12)))</f>
        <v/>
      </c>
      <c r="V14" s="38" t="str">
        <f>IF(V$7-13-$G14&lt;0,"",EXP(-'MPS(calc_process)'!$F$38*(V$7-13-$G14)/12)*(1-EXP(-'MPS(calc_process)'!$F$38/12)))</f>
        <v/>
      </c>
      <c r="W14" s="38" t="str">
        <f>IF(W$7-13-$G14&lt;0,"",EXP(-'MPS(calc_process)'!$F$38*(W$7-13-$G14)/12)*(1-EXP(-'MPS(calc_process)'!$F$38/12)))</f>
        <v/>
      </c>
      <c r="X14" s="38" t="str">
        <f>IF(X$7-13-$G14&lt;0,"",EXP(-'MPS(calc_process)'!$F$38*(X$7-13-$G14)/12)*(1-EXP(-'MPS(calc_process)'!$F$38/12)))</f>
        <v/>
      </c>
      <c r="Y14" s="38" t="str">
        <f>IF(Y$7-13-$G14&lt;0,"",EXP(-'MPS(calc_process)'!$F$38*(Y$7-13-$G14)/12)*(1-EXP(-'MPS(calc_process)'!$F$38/12)))</f>
        <v/>
      </c>
      <c r="Z14" s="38" t="str">
        <f>IF(Z$7-13-$G14&lt;0,"",EXP(-'MPS(calc_process)'!$F$38*(Z$7-13-$G14)/12)*(1-EXP(-'MPS(calc_process)'!$F$38/12)))</f>
        <v/>
      </c>
      <c r="AA14" s="38">
        <f>IF(AA$7-13-$G14&lt;0,"",EXP(-'MPS(calc_process)'!$F$38*(AA$7-13-$G14)/12)*(1-EXP(-'MPS(calc_process)'!$F$38/12)))</f>
        <v>3.2783899517994097E-2</v>
      </c>
      <c r="AB14" s="38">
        <f>IF(AB$7-13-$G14&lt;0,"",EXP(-'MPS(calc_process)'!$F$38*(AB$7-13-$G14)/12)*(1-EXP(-'MPS(calc_process)'!$F$38/12)))</f>
        <v>3.170911545038816E-2</v>
      </c>
      <c r="AC14" s="38">
        <f>IF(AC$7-13-$G14&lt;0,"",EXP(-'MPS(calc_process)'!$F$38*(AC$7-13-$G14)/12)*(1-EXP(-'MPS(calc_process)'!$F$38/12)))</f>
        <v>3.0669566995658166E-2</v>
      </c>
      <c r="AD14" s="38">
        <f>IF(AD$7-13-$G14&lt;0,"",EXP(-'MPS(calc_process)'!$F$38*(AD$7-13-$G14)/12)*(1-EXP(-'MPS(calc_process)'!$F$38/12)))</f>
        <v>2.9664098993012117E-2</v>
      </c>
      <c r="AE14" s="38">
        <f>IF(AE$7-13-$G14&lt;0,"",EXP(-'MPS(calc_process)'!$F$38*(AE$7-13-$G14)/12)*(1-EXP(-'MPS(calc_process)'!$F$38/12)))</f>
        <v>2.8691594152333379E-2</v>
      </c>
      <c r="AF14" s="38">
        <f>IF(AF$7-13-$G14&lt;0,"",EXP(-'MPS(calc_process)'!$F$38*(AF$7-13-$G14)/12)*(1-EXP(-'MPS(calc_process)'!$F$38/12)))</f>
        <v>2.7750971812632218E-2</v>
      </c>
      <c r="AG14" s="38">
        <f>IF(AG$7-13-$G14&lt;0,"",EXP(-'MPS(calc_process)'!$F$38*(AG$7-13-$G14)/12)*(1-EXP(-'MPS(calc_process)'!$F$38/12)))</f>
        <v>2.6841186741200191E-2</v>
      </c>
      <c r="AH14" s="38">
        <f>IF(AH$7-13-$G14&lt;0,"",EXP(-'MPS(calc_process)'!$F$38*(AH$7-13-$G14)/12)*(1-EXP(-'MPS(calc_process)'!$F$38/12)))</f>
        <v>2.5961227972132971E-2</v>
      </c>
      <c r="AI14" s="38">
        <f>IF(AI$7-13-$G14&lt;0,"",EXP(-'MPS(calc_process)'!$F$38*(AI$7-13-$G14)/12)*(1-EXP(-'MPS(calc_process)'!$F$38/12)))</f>
        <v>2.5110117682930824E-2</v>
      </c>
      <c r="AJ14" s="38">
        <f>IF(AJ$7-13-$G14&lt;0,"",EXP(-'MPS(calc_process)'!$F$38*(AJ$7-13-$G14)/12)*(1-EXP(-'MPS(calc_process)'!$F$38/12)))</f>
        <v>2.4286910107928616E-2</v>
      </c>
      <c r="AK14" s="38">
        <f>IF(AK$7-13-$G14&lt;0,"",EXP(-'MPS(calc_process)'!$F$38*(AK$7-13-$G14)/12)*(1-EXP(-'MPS(calc_process)'!$F$38/12)))</f>
        <v>2.349069048734773E-2</v>
      </c>
      <c r="AL14" s="38">
        <f>IF(AL$7-13-$G14&lt;0,"",EXP(-'MPS(calc_process)'!$F$38*(AL$7-13-$G14)/12)*(1-EXP(-'MPS(calc_process)'!$F$38/12)))</f>
        <v>2.272057405080222E-2</v>
      </c>
      <c r="AM14" s="38">
        <f>IF(AM$7-13-$G14&lt;0,"",EXP(-'MPS(calc_process)'!$F$38*(AM$7-13-$G14)/12)*(1-EXP(-'MPS(calc_process)'!$F$38/12)))</f>
        <v>2.1975705034129572E-2</v>
      </c>
      <c r="AN14" s="38">
        <f>IF(AN$7-13-$G14&lt;0,"",EXP(-'MPS(calc_process)'!$F$38*(AN$7-13-$G14)/12)*(1-EXP(-'MPS(calc_process)'!$F$38/12)))</f>
        <v>2.1255255728453597E-2</v>
      </c>
      <c r="AO14" s="38">
        <f>IF(AO$7-13-$G14&lt;0,"",EXP(-'MPS(calc_process)'!$F$38*(AO$7-13-$G14)/12)*(1-EXP(-'MPS(calc_process)'!$F$38/12)))</f>
        <v>2.0558425560422703E-2</v>
      </c>
      <c r="AP14" s="38">
        <f>IF(AP$7-13-$G14&lt;0,"",EXP(-'MPS(calc_process)'!$F$38*(AP$7-13-$G14)/12)*(1-EXP(-'MPS(calc_process)'!$F$38/12)))</f>
        <v>1.9884440202601644E-2</v>
      </c>
      <c r="AQ14" s="38">
        <f>IF(AQ$7-13-$G14&lt;0,"",EXP(-'MPS(calc_process)'!$F$38*(AQ$7-13-$G14)/12)*(1-EXP(-'MPS(calc_process)'!$F$38/12)))</f>
        <v>1.9232550713027992E-2</v>
      </c>
      <c r="AR14" s="38">
        <f>IF(AR$7-13-$G14&lt;0,"",EXP(-'MPS(calc_process)'!$F$38*(AR$7-13-$G14)/12)*(1-EXP(-'MPS(calc_process)'!$F$38/12)))</f>
        <v>1.8602032702977354E-2</v>
      </c>
      <c r="AS14" s="38">
        <f>IF(AS$7-13-$G14&lt;0,"",EXP(-'MPS(calc_process)'!$F$38*(AS$7-13-$G14)/12)*(1-EXP(-'MPS(calc_process)'!$F$38/12)))</f>
        <v>1.7992185532012504E-2</v>
      </c>
      <c r="AT14" s="38">
        <f>IF(AT$7-13-$G14&lt;0,"",EXP(-'MPS(calc_process)'!$F$38*(AT$7-13-$G14)/12)*(1-EXP(-'MPS(calc_process)'!$F$38/12)))</f>
        <v>1.7402331529421899E-2</v>
      </c>
      <c r="AU14" s="38">
        <f>IF(AU$7-13-$G14&lt;0,"",EXP(-'MPS(calc_process)'!$F$38*(AU$7-13-$G14)/12)*(1-EXP(-'MPS(calc_process)'!$F$38/12)))</f>
        <v>1.6831815241182511E-2</v>
      </c>
      <c r="AV14" s="38">
        <f>IF(AV$7-13-$G14&lt;0,"",EXP(-'MPS(calc_process)'!$F$38*(AV$7-13-$G14)/12)*(1-EXP(-'MPS(calc_process)'!$F$38/12)))</f>
        <v>1.628000270161014E-2</v>
      </c>
      <c r="AW14" s="38">
        <f>IF(AW$7-13-$G14&lt;0,"",EXP(-'MPS(calc_process)'!$F$38*(AW$7-13-$G14)/12)*(1-EXP(-'MPS(calc_process)'!$F$38/12)))</f>
        <v>1.5746280728887882E-2</v>
      </c>
      <c r="AX14" s="38">
        <f>IF(AX$7-13-$G14&lt;0,"",EXP(-'MPS(calc_process)'!$F$38*(AX$7-13-$G14)/12)*(1-EXP(-'MPS(calc_process)'!$F$38/12)))</f>
        <v>1.5230056243689895E-2</v>
      </c>
      <c r="AY14" s="38">
        <f>IF(AY$7-13-$G14&lt;0,"",EXP(-'MPS(calc_process)'!$F$38*(AY$7-13-$G14)/12)*(1-EXP(-'MPS(calc_process)'!$F$38/12)))</f>
        <v>1.4730755610143365E-2</v>
      </c>
      <c r="AZ14" s="38">
        <f>IF(AZ$7-13-$G14&lt;0,"",EXP(-'MPS(calc_process)'!$F$38*(AZ$7-13-$G14)/12)*(1-EXP(-'MPS(calc_process)'!$F$38/12)))</f>
        <v>1.4247823998396299E-2</v>
      </c>
      <c r="BA14" s="38">
        <f>IF(BA$7-13-$G14&lt;0,"",EXP(-'MPS(calc_process)'!$F$38*(BA$7-13-$G14)/12)*(1-EXP(-'MPS(calc_process)'!$F$38/12)))</f>
        <v>1.378072476808281E-2</v>
      </c>
      <c r="BB14" s="38">
        <f>IF(BB$7-13-$G14&lt;0,"",EXP(-'MPS(calc_process)'!$F$38*(BB$7-13-$G14)/12)*(1-EXP(-'MPS(calc_process)'!$F$38/12)))</f>
        <v>1.3328938872000852E-2</v>
      </c>
      <c r="BC14" s="38">
        <f>IF(BC$7-13-$G14&lt;0,"",EXP(-'MPS(calc_process)'!$F$38*(BC$7-13-$G14)/12)*(1-EXP(-'MPS(calc_process)'!$F$38/12)))</f>
        <v>1.2891964279339689E-2</v>
      </c>
    </row>
    <row r="15" spans="1:55" x14ac:dyDescent="0.15">
      <c r="A15" s="32"/>
      <c r="B15" s="37">
        <v>8</v>
      </c>
      <c r="C15" s="39">
        <f>IF(AND(B15&gt;='MPS(input)'!E$9,B15&lt;='MPS(input)'!E$10),IF('MPS(input)'!E$10&lt;14,0,IF(AND('MPS(input)'!E$9&lt;14,B15&lt;14),0,B15)),0)</f>
        <v>0</v>
      </c>
      <c r="D15" s="38">
        <f>IF(C15&gt;0,'MPS(calc_process)'!F$36*SUMPRODUCT('MPS(input) (2)'!D$16:D$75,INDEX($H$8:$BC$67,0,B15)),0)</f>
        <v>0</v>
      </c>
      <c r="F15" s="32"/>
      <c r="G15" s="37">
        <v>8</v>
      </c>
      <c r="H15" s="38" t="str">
        <f>IF(H$7-13-$G15&lt;0,"",EXP(-'MPS(calc_process)'!$F$38*(H$7-13-$G15)/12)*(1-EXP(-'MPS(calc_process)'!$F$38/12)))</f>
        <v/>
      </c>
      <c r="I15" s="38" t="str">
        <f>IF(I$7-13-$G15&lt;0,"",EXP(-'MPS(calc_process)'!$F$38*(I$7-13-$G15)/12)*(1-EXP(-'MPS(calc_process)'!$F$38/12)))</f>
        <v/>
      </c>
      <c r="J15" s="38" t="str">
        <f>IF(J$7-13-$G15&lt;0,"",EXP(-'MPS(calc_process)'!$F$38*(J$7-13-$G15)/12)*(1-EXP(-'MPS(calc_process)'!$F$38/12)))</f>
        <v/>
      </c>
      <c r="K15" s="38" t="str">
        <f>IF(K$7-13-$G15&lt;0,"",EXP(-'MPS(calc_process)'!$F$38*(K$7-13-$G15)/12)*(1-EXP(-'MPS(calc_process)'!$F$38/12)))</f>
        <v/>
      </c>
      <c r="L15" s="38" t="str">
        <f>IF(L$7-13-$G15&lt;0,"",EXP(-'MPS(calc_process)'!$F$38*(L$7-13-$G15)/12)*(1-EXP(-'MPS(calc_process)'!$F$38/12)))</f>
        <v/>
      </c>
      <c r="M15" s="38" t="str">
        <f>IF(M$7-13-$G15&lt;0,"",EXP(-'MPS(calc_process)'!$F$38*(M$7-13-$G15)/12)*(1-EXP(-'MPS(calc_process)'!$F$38/12)))</f>
        <v/>
      </c>
      <c r="N15" s="38" t="str">
        <f>IF(N$7-13-$G15&lt;0,"",EXP(-'MPS(calc_process)'!$F$38*(N$7-13-$G15)/12)*(1-EXP(-'MPS(calc_process)'!$F$38/12)))</f>
        <v/>
      </c>
      <c r="O15" s="38" t="str">
        <f>IF(O$7-13-$G15&lt;0,"",EXP(-'MPS(calc_process)'!$F$38*(O$7-13-$G15)/12)*(1-EXP(-'MPS(calc_process)'!$F$38/12)))</f>
        <v/>
      </c>
      <c r="P15" s="38" t="str">
        <f>IF(P$7-13-$G15&lt;0,"",EXP(-'MPS(calc_process)'!$F$38*(P$7-13-$G15)/12)*(1-EXP(-'MPS(calc_process)'!$F$38/12)))</f>
        <v/>
      </c>
      <c r="Q15" s="38" t="str">
        <f>IF(Q$7-13-$G15&lt;0,"",EXP(-'MPS(calc_process)'!$F$38*(Q$7-13-$G15)/12)*(1-EXP(-'MPS(calc_process)'!$F$38/12)))</f>
        <v/>
      </c>
      <c r="R15" s="38" t="str">
        <f>IF(R$7-13-$G15&lt;0,"",EXP(-'MPS(calc_process)'!$F$38*(R$7-13-$G15)/12)*(1-EXP(-'MPS(calc_process)'!$F$38/12)))</f>
        <v/>
      </c>
      <c r="S15" s="38" t="str">
        <f>IF(S$7-13-$G15&lt;0,"",EXP(-'MPS(calc_process)'!$F$38*(S$7-13-$G15)/12)*(1-EXP(-'MPS(calc_process)'!$F$38/12)))</f>
        <v/>
      </c>
      <c r="T15" s="38" t="str">
        <f>IF(T$7-13-$G15&lt;0,"",EXP(-'MPS(calc_process)'!$F$38*(T$7-13-$G15)/12)*(1-EXP(-'MPS(calc_process)'!$F$38/12)))</f>
        <v/>
      </c>
      <c r="U15" s="38" t="str">
        <f>IF(U$7-13-$G15&lt;0,"",EXP(-'MPS(calc_process)'!$F$38*(U$7-13-$G15)/12)*(1-EXP(-'MPS(calc_process)'!$F$38/12)))</f>
        <v/>
      </c>
      <c r="V15" s="38" t="str">
        <f>IF(V$7-13-$G15&lt;0,"",EXP(-'MPS(calc_process)'!$F$38*(V$7-13-$G15)/12)*(1-EXP(-'MPS(calc_process)'!$F$38/12)))</f>
        <v/>
      </c>
      <c r="W15" s="38" t="str">
        <f>IF(W$7-13-$G15&lt;0,"",EXP(-'MPS(calc_process)'!$F$38*(W$7-13-$G15)/12)*(1-EXP(-'MPS(calc_process)'!$F$38/12)))</f>
        <v/>
      </c>
      <c r="X15" s="38" t="str">
        <f>IF(X$7-13-$G15&lt;0,"",EXP(-'MPS(calc_process)'!$F$38*(X$7-13-$G15)/12)*(1-EXP(-'MPS(calc_process)'!$F$38/12)))</f>
        <v/>
      </c>
      <c r="Y15" s="38" t="str">
        <f>IF(Y$7-13-$G15&lt;0,"",EXP(-'MPS(calc_process)'!$F$38*(Y$7-13-$G15)/12)*(1-EXP(-'MPS(calc_process)'!$F$38/12)))</f>
        <v/>
      </c>
      <c r="Z15" s="38" t="str">
        <f>IF(Z$7-13-$G15&lt;0,"",EXP(-'MPS(calc_process)'!$F$38*(Z$7-13-$G15)/12)*(1-EXP(-'MPS(calc_process)'!$F$38/12)))</f>
        <v/>
      </c>
      <c r="AA15" s="38" t="str">
        <f>IF(AA$7-13-$G15&lt;0,"",EXP(-'MPS(calc_process)'!$F$38*(AA$7-13-$G15)/12)*(1-EXP(-'MPS(calc_process)'!$F$38/12)))</f>
        <v/>
      </c>
      <c r="AB15" s="38">
        <f>IF(AB$7-13-$G15&lt;0,"",EXP(-'MPS(calc_process)'!$F$38*(AB$7-13-$G15)/12)*(1-EXP(-'MPS(calc_process)'!$F$38/12)))</f>
        <v>3.2783899517994097E-2</v>
      </c>
      <c r="AC15" s="38">
        <f>IF(AC$7-13-$G15&lt;0,"",EXP(-'MPS(calc_process)'!$F$38*(AC$7-13-$G15)/12)*(1-EXP(-'MPS(calc_process)'!$F$38/12)))</f>
        <v>3.170911545038816E-2</v>
      </c>
      <c r="AD15" s="38">
        <f>IF(AD$7-13-$G15&lt;0,"",EXP(-'MPS(calc_process)'!$F$38*(AD$7-13-$G15)/12)*(1-EXP(-'MPS(calc_process)'!$F$38/12)))</f>
        <v>3.0669566995658166E-2</v>
      </c>
      <c r="AE15" s="38">
        <f>IF(AE$7-13-$G15&lt;0,"",EXP(-'MPS(calc_process)'!$F$38*(AE$7-13-$G15)/12)*(1-EXP(-'MPS(calc_process)'!$F$38/12)))</f>
        <v>2.9664098993012117E-2</v>
      </c>
      <c r="AF15" s="38">
        <f>IF(AF$7-13-$G15&lt;0,"",EXP(-'MPS(calc_process)'!$F$38*(AF$7-13-$G15)/12)*(1-EXP(-'MPS(calc_process)'!$F$38/12)))</f>
        <v>2.8691594152333379E-2</v>
      </c>
      <c r="AG15" s="38">
        <f>IF(AG$7-13-$G15&lt;0,"",EXP(-'MPS(calc_process)'!$F$38*(AG$7-13-$G15)/12)*(1-EXP(-'MPS(calc_process)'!$F$38/12)))</f>
        <v>2.7750971812632218E-2</v>
      </c>
      <c r="AH15" s="38">
        <f>IF(AH$7-13-$G15&lt;0,"",EXP(-'MPS(calc_process)'!$F$38*(AH$7-13-$G15)/12)*(1-EXP(-'MPS(calc_process)'!$F$38/12)))</f>
        <v>2.6841186741200191E-2</v>
      </c>
      <c r="AI15" s="38">
        <f>IF(AI$7-13-$G15&lt;0,"",EXP(-'MPS(calc_process)'!$F$38*(AI$7-13-$G15)/12)*(1-EXP(-'MPS(calc_process)'!$F$38/12)))</f>
        <v>2.5961227972132971E-2</v>
      </c>
      <c r="AJ15" s="38">
        <f>IF(AJ$7-13-$G15&lt;0,"",EXP(-'MPS(calc_process)'!$F$38*(AJ$7-13-$G15)/12)*(1-EXP(-'MPS(calc_process)'!$F$38/12)))</f>
        <v>2.5110117682930824E-2</v>
      </c>
      <c r="AK15" s="38">
        <f>IF(AK$7-13-$G15&lt;0,"",EXP(-'MPS(calc_process)'!$F$38*(AK$7-13-$G15)/12)*(1-EXP(-'MPS(calc_process)'!$F$38/12)))</f>
        <v>2.4286910107928616E-2</v>
      </c>
      <c r="AL15" s="38">
        <f>IF(AL$7-13-$G15&lt;0,"",EXP(-'MPS(calc_process)'!$F$38*(AL$7-13-$G15)/12)*(1-EXP(-'MPS(calc_process)'!$F$38/12)))</f>
        <v>2.349069048734773E-2</v>
      </c>
      <c r="AM15" s="38">
        <f>IF(AM$7-13-$G15&lt;0,"",EXP(-'MPS(calc_process)'!$F$38*(AM$7-13-$G15)/12)*(1-EXP(-'MPS(calc_process)'!$F$38/12)))</f>
        <v>2.272057405080222E-2</v>
      </c>
      <c r="AN15" s="38">
        <f>IF(AN$7-13-$G15&lt;0,"",EXP(-'MPS(calc_process)'!$F$38*(AN$7-13-$G15)/12)*(1-EXP(-'MPS(calc_process)'!$F$38/12)))</f>
        <v>2.1975705034129572E-2</v>
      </c>
      <c r="AO15" s="38">
        <f>IF(AO$7-13-$G15&lt;0,"",EXP(-'MPS(calc_process)'!$F$38*(AO$7-13-$G15)/12)*(1-EXP(-'MPS(calc_process)'!$F$38/12)))</f>
        <v>2.1255255728453597E-2</v>
      </c>
      <c r="AP15" s="38">
        <f>IF(AP$7-13-$G15&lt;0,"",EXP(-'MPS(calc_process)'!$F$38*(AP$7-13-$G15)/12)*(1-EXP(-'MPS(calc_process)'!$F$38/12)))</f>
        <v>2.0558425560422703E-2</v>
      </c>
      <c r="AQ15" s="38">
        <f>IF(AQ$7-13-$G15&lt;0,"",EXP(-'MPS(calc_process)'!$F$38*(AQ$7-13-$G15)/12)*(1-EXP(-'MPS(calc_process)'!$F$38/12)))</f>
        <v>1.9884440202601644E-2</v>
      </c>
      <c r="AR15" s="38">
        <f>IF(AR$7-13-$G15&lt;0,"",EXP(-'MPS(calc_process)'!$F$38*(AR$7-13-$G15)/12)*(1-EXP(-'MPS(calc_process)'!$F$38/12)))</f>
        <v>1.9232550713027992E-2</v>
      </c>
      <c r="AS15" s="38">
        <f>IF(AS$7-13-$G15&lt;0,"",EXP(-'MPS(calc_process)'!$F$38*(AS$7-13-$G15)/12)*(1-EXP(-'MPS(calc_process)'!$F$38/12)))</f>
        <v>1.8602032702977354E-2</v>
      </c>
      <c r="AT15" s="38">
        <f>IF(AT$7-13-$G15&lt;0,"",EXP(-'MPS(calc_process)'!$F$38*(AT$7-13-$G15)/12)*(1-EXP(-'MPS(calc_process)'!$F$38/12)))</f>
        <v>1.7992185532012504E-2</v>
      </c>
      <c r="AU15" s="38">
        <f>IF(AU$7-13-$G15&lt;0,"",EXP(-'MPS(calc_process)'!$F$38*(AU$7-13-$G15)/12)*(1-EXP(-'MPS(calc_process)'!$F$38/12)))</f>
        <v>1.7402331529421899E-2</v>
      </c>
      <c r="AV15" s="38">
        <f>IF(AV$7-13-$G15&lt;0,"",EXP(-'MPS(calc_process)'!$F$38*(AV$7-13-$G15)/12)*(1-EXP(-'MPS(calc_process)'!$F$38/12)))</f>
        <v>1.6831815241182511E-2</v>
      </c>
      <c r="AW15" s="38">
        <f>IF(AW$7-13-$G15&lt;0,"",EXP(-'MPS(calc_process)'!$F$38*(AW$7-13-$G15)/12)*(1-EXP(-'MPS(calc_process)'!$F$38/12)))</f>
        <v>1.628000270161014E-2</v>
      </c>
      <c r="AX15" s="38">
        <f>IF(AX$7-13-$G15&lt;0,"",EXP(-'MPS(calc_process)'!$F$38*(AX$7-13-$G15)/12)*(1-EXP(-'MPS(calc_process)'!$F$38/12)))</f>
        <v>1.5746280728887882E-2</v>
      </c>
      <c r="AY15" s="38">
        <f>IF(AY$7-13-$G15&lt;0,"",EXP(-'MPS(calc_process)'!$F$38*(AY$7-13-$G15)/12)*(1-EXP(-'MPS(calc_process)'!$F$38/12)))</f>
        <v>1.5230056243689895E-2</v>
      </c>
      <c r="AZ15" s="38">
        <f>IF(AZ$7-13-$G15&lt;0,"",EXP(-'MPS(calc_process)'!$F$38*(AZ$7-13-$G15)/12)*(1-EXP(-'MPS(calc_process)'!$F$38/12)))</f>
        <v>1.4730755610143365E-2</v>
      </c>
      <c r="BA15" s="38">
        <f>IF(BA$7-13-$G15&lt;0,"",EXP(-'MPS(calc_process)'!$F$38*(BA$7-13-$G15)/12)*(1-EXP(-'MPS(calc_process)'!$F$38/12)))</f>
        <v>1.4247823998396299E-2</v>
      </c>
      <c r="BB15" s="38">
        <f>IF(BB$7-13-$G15&lt;0,"",EXP(-'MPS(calc_process)'!$F$38*(BB$7-13-$G15)/12)*(1-EXP(-'MPS(calc_process)'!$F$38/12)))</f>
        <v>1.378072476808281E-2</v>
      </c>
      <c r="BC15" s="38">
        <f>IF(BC$7-13-$G15&lt;0,"",EXP(-'MPS(calc_process)'!$F$38*(BC$7-13-$G15)/12)*(1-EXP(-'MPS(calc_process)'!$F$38/12)))</f>
        <v>1.3328938872000852E-2</v>
      </c>
    </row>
    <row r="16" spans="1:55" x14ac:dyDescent="0.15">
      <c r="A16" s="32"/>
      <c r="B16" s="37">
        <v>9</v>
      </c>
      <c r="C16" s="39">
        <f>IF(AND(B16&gt;='MPS(input)'!E$9,B16&lt;='MPS(input)'!E$10),IF('MPS(input)'!E$10&lt;14,0,IF(AND('MPS(input)'!E$9&lt;14,B16&lt;14),0,B16)),0)</f>
        <v>0</v>
      </c>
      <c r="D16" s="38">
        <f>IF(C16&gt;0,'MPS(calc_process)'!F$36*SUMPRODUCT('MPS(input) (2)'!D$16:D$75,INDEX($H$8:$BC$67,0,B16)),0)</f>
        <v>0</v>
      </c>
      <c r="F16" s="32"/>
      <c r="G16" s="37">
        <v>9</v>
      </c>
      <c r="H16" s="38" t="str">
        <f>IF(H$7-13-$G16&lt;0,"",EXP(-'MPS(calc_process)'!$F$38*(H$7-13-$G16)/12)*(1-EXP(-'MPS(calc_process)'!$F$38/12)))</f>
        <v/>
      </c>
      <c r="I16" s="38" t="str">
        <f>IF(I$7-13-$G16&lt;0,"",EXP(-'MPS(calc_process)'!$F$38*(I$7-13-$G16)/12)*(1-EXP(-'MPS(calc_process)'!$F$38/12)))</f>
        <v/>
      </c>
      <c r="J16" s="38" t="str">
        <f>IF(J$7-13-$G16&lt;0,"",EXP(-'MPS(calc_process)'!$F$38*(J$7-13-$G16)/12)*(1-EXP(-'MPS(calc_process)'!$F$38/12)))</f>
        <v/>
      </c>
      <c r="K16" s="38" t="str">
        <f>IF(K$7-13-$G16&lt;0,"",EXP(-'MPS(calc_process)'!$F$38*(K$7-13-$G16)/12)*(1-EXP(-'MPS(calc_process)'!$F$38/12)))</f>
        <v/>
      </c>
      <c r="L16" s="38" t="str">
        <f>IF(L$7-13-$G16&lt;0,"",EXP(-'MPS(calc_process)'!$F$38*(L$7-13-$G16)/12)*(1-EXP(-'MPS(calc_process)'!$F$38/12)))</f>
        <v/>
      </c>
      <c r="M16" s="38" t="str">
        <f>IF(M$7-13-$G16&lt;0,"",EXP(-'MPS(calc_process)'!$F$38*(M$7-13-$G16)/12)*(1-EXP(-'MPS(calc_process)'!$F$38/12)))</f>
        <v/>
      </c>
      <c r="N16" s="38" t="str">
        <f>IF(N$7-13-$G16&lt;0,"",EXP(-'MPS(calc_process)'!$F$38*(N$7-13-$G16)/12)*(1-EXP(-'MPS(calc_process)'!$F$38/12)))</f>
        <v/>
      </c>
      <c r="O16" s="38" t="str">
        <f>IF(O$7-13-$G16&lt;0,"",EXP(-'MPS(calc_process)'!$F$38*(O$7-13-$G16)/12)*(1-EXP(-'MPS(calc_process)'!$F$38/12)))</f>
        <v/>
      </c>
      <c r="P16" s="38" t="str">
        <f>IF(P$7-13-$G16&lt;0,"",EXP(-'MPS(calc_process)'!$F$38*(P$7-13-$G16)/12)*(1-EXP(-'MPS(calc_process)'!$F$38/12)))</f>
        <v/>
      </c>
      <c r="Q16" s="38" t="str">
        <f>IF(Q$7-13-$G16&lt;0,"",EXP(-'MPS(calc_process)'!$F$38*(Q$7-13-$G16)/12)*(1-EXP(-'MPS(calc_process)'!$F$38/12)))</f>
        <v/>
      </c>
      <c r="R16" s="38" t="str">
        <f>IF(R$7-13-$G16&lt;0,"",EXP(-'MPS(calc_process)'!$F$38*(R$7-13-$G16)/12)*(1-EXP(-'MPS(calc_process)'!$F$38/12)))</f>
        <v/>
      </c>
      <c r="S16" s="38" t="str">
        <f>IF(S$7-13-$G16&lt;0,"",EXP(-'MPS(calc_process)'!$F$38*(S$7-13-$G16)/12)*(1-EXP(-'MPS(calc_process)'!$F$38/12)))</f>
        <v/>
      </c>
      <c r="T16" s="38" t="str">
        <f>IF(T$7-13-$G16&lt;0,"",EXP(-'MPS(calc_process)'!$F$38*(T$7-13-$G16)/12)*(1-EXP(-'MPS(calc_process)'!$F$38/12)))</f>
        <v/>
      </c>
      <c r="U16" s="38" t="str">
        <f>IF(U$7-13-$G16&lt;0,"",EXP(-'MPS(calc_process)'!$F$38*(U$7-13-$G16)/12)*(1-EXP(-'MPS(calc_process)'!$F$38/12)))</f>
        <v/>
      </c>
      <c r="V16" s="38" t="str">
        <f>IF(V$7-13-$G16&lt;0,"",EXP(-'MPS(calc_process)'!$F$38*(V$7-13-$G16)/12)*(1-EXP(-'MPS(calc_process)'!$F$38/12)))</f>
        <v/>
      </c>
      <c r="W16" s="38" t="str">
        <f>IF(W$7-13-$G16&lt;0,"",EXP(-'MPS(calc_process)'!$F$38*(W$7-13-$G16)/12)*(1-EXP(-'MPS(calc_process)'!$F$38/12)))</f>
        <v/>
      </c>
      <c r="X16" s="38" t="str">
        <f>IF(X$7-13-$G16&lt;0,"",EXP(-'MPS(calc_process)'!$F$38*(X$7-13-$G16)/12)*(1-EXP(-'MPS(calc_process)'!$F$38/12)))</f>
        <v/>
      </c>
      <c r="Y16" s="38" t="str">
        <f>IF(Y$7-13-$G16&lt;0,"",EXP(-'MPS(calc_process)'!$F$38*(Y$7-13-$G16)/12)*(1-EXP(-'MPS(calc_process)'!$F$38/12)))</f>
        <v/>
      </c>
      <c r="Z16" s="38" t="str">
        <f>IF(Z$7-13-$G16&lt;0,"",EXP(-'MPS(calc_process)'!$F$38*(Z$7-13-$G16)/12)*(1-EXP(-'MPS(calc_process)'!$F$38/12)))</f>
        <v/>
      </c>
      <c r="AA16" s="38" t="str">
        <f>IF(AA$7-13-$G16&lt;0,"",EXP(-'MPS(calc_process)'!$F$38*(AA$7-13-$G16)/12)*(1-EXP(-'MPS(calc_process)'!$F$38/12)))</f>
        <v/>
      </c>
      <c r="AB16" s="38" t="str">
        <f>IF(AB$7-13-$G16&lt;0,"",EXP(-'MPS(calc_process)'!$F$38*(AB$7-13-$G16)/12)*(1-EXP(-'MPS(calc_process)'!$F$38/12)))</f>
        <v/>
      </c>
      <c r="AC16" s="38">
        <f>IF(AC$7-13-$G16&lt;0,"",EXP(-'MPS(calc_process)'!$F$38*(AC$7-13-$G16)/12)*(1-EXP(-'MPS(calc_process)'!$F$38/12)))</f>
        <v>3.2783899517994097E-2</v>
      </c>
      <c r="AD16" s="38">
        <f>IF(AD$7-13-$G16&lt;0,"",EXP(-'MPS(calc_process)'!$F$38*(AD$7-13-$G16)/12)*(1-EXP(-'MPS(calc_process)'!$F$38/12)))</f>
        <v>3.170911545038816E-2</v>
      </c>
      <c r="AE16" s="38">
        <f>IF(AE$7-13-$G16&lt;0,"",EXP(-'MPS(calc_process)'!$F$38*(AE$7-13-$G16)/12)*(1-EXP(-'MPS(calc_process)'!$F$38/12)))</f>
        <v>3.0669566995658166E-2</v>
      </c>
      <c r="AF16" s="38">
        <f>IF(AF$7-13-$G16&lt;0,"",EXP(-'MPS(calc_process)'!$F$38*(AF$7-13-$G16)/12)*(1-EXP(-'MPS(calc_process)'!$F$38/12)))</f>
        <v>2.9664098993012117E-2</v>
      </c>
      <c r="AG16" s="38">
        <f>IF(AG$7-13-$G16&lt;0,"",EXP(-'MPS(calc_process)'!$F$38*(AG$7-13-$G16)/12)*(1-EXP(-'MPS(calc_process)'!$F$38/12)))</f>
        <v>2.8691594152333379E-2</v>
      </c>
      <c r="AH16" s="38">
        <f>IF(AH$7-13-$G16&lt;0,"",EXP(-'MPS(calc_process)'!$F$38*(AH$7-13-$G16)/12)*(1-EXP(-'MPS(calc_process)'!$F$38/12)))</f>
        <v>2.7750971812632218E-2</v>
      </c>
      <c r="AI16" s="38">
        <f>IF(AI$7-13-$G16&lt;0,"",EXP(-'MPS(calc_process)'!$F$38*(AI$7-13-$G16)/12)*(1-EXP(-'MPS(calc_process)'!$F$38/12)))</f>
        <v>2.6841186741200191E-2</v>
      </c>
      <c r="AJ16" s="38">
        <f>IF(AJ$7-13-$G16&lt;0,"",EXP(-'MPS(calc_process)'!$F$38*(AJ$7-13-$G16)/12)*(1-EXP(-'MPS(calc_process)'!$F$38/12)))</f>
        <v>2.5961227972132971E-2</v>
      </c>
      <c r="AK16" s="38">
        <f>IF(AK$7-13-$G16&lt;0,"",EXP(-'MPS(calc_process)'!$F$38*(AK$7-13-$G16)/12)*(1-EXP(-'MPS(calc_process)'!$F$38/12)))</f>
        <v>2.5110117682930824E-2</v>
      </c>
      <c r="AL16" s="38">
        <f>IF(AL$7-13-$G16&lt;0,"",EXP(-'MPS(calc_process)'!$F$38*(AL$7-13-$G16)/12)*(1-EXP(-'MPS(calc_process)'!$F$38/12)))</f>
        <v>2.4286910107928616E-2</v>
      </c>
      <c r="AM16" s="38">
        <f>IF(AM$7-13-$G16&lt;0,"",EXP(-'MPS(calc_process)'!$F$38*(AM$7-13-$G16)/12)*(1-EXP(-'MPS(calc_process)'!$F$38/12)))</f>
        <v>2.349069048734773E-2</v>
      </c>
      <c r="AN16" s="38">
        <f>IF(AN$7-13-$G16&lt;0,"",EXP(-'MPS(calc_process)'!$F$38*(AN$7-13-$G16)/12)*(1-EXP(-'MPS(calc_process)'!$F$38/12)))</f>
        <v>2.272057405080222E-2</v>
      </c>
      <c r="AO16" s="38">
        <f>IF(AO$7-13-$G16&lt;0,"",EXP(-'MPS(calc_process)'!$F$38*(AO$7-13-$G16)/12)*(1-EXP(-'MPS(calc_process)'!$F$38/12)))</f>
        <v>2.1975705034129572E-2</v>
      </c>
      <c r="AP16" s="38">
        <f>IF(AP$7-13-$G16&lt;0,"",EXP(-'MPS(calc_process)'!$F$38*(AP$7-13-$G16)/12)*(1-EXP(-'MPS(calc_process)'!$F$38/12)))</f>
        <v>2.1255255728453597E-2</v>
      </c>
      <c r="AQ16" s="38">
        <f>IF(AQ$7-13-$G16&lt;0,"",EXP(-'MPS(calc_process)'!$F$38*(AQ$7-13-$G16)/12)*(1-EXP(-'MPS(calc_process)'!$F$38/12)))</f>
        <v>2.0558425560422703E-2</v>
      </c>
      <c r="AR16" s="38">
        <f>IF(AR$7-13-$G16&lt;0,"",EXP(-'MPS(calc_process)'!$F$38*(AR$7-13-$G16)/12)*(1-EXP(-'MPS(calc_process)'!$F$38/12)))</f>
        <v>1.9884440202601644E-2</v>
      </c>
      <c r="AS16" s="38">
        <f>IF(AS$7-13-$G16&lt;0,"",EXP(-'MPS(calc_process)'!$F$38*(AS$7-13-$G16)/12)*(1-EXP(-'MPS(calc_process)'!$F$38/12)))</f>
        <v>1.9232550713027992E-2</v>
      </c>
      <c r="AT16" s="38">
        <f>IF(AT$7-13-$G16&lt;0,"",EXP(-'MPS(calc_process)'!$F$38*(AT$7-13-$G16)/12)*(1-EXP(-'MPS(calc_process)'!$F$38/12)))</f>
        <v>1.8602032702977354E-2</v>
      </c>
      <c r="AU16" s="38">
        <f>IF(AU$7-13-$G16&lt;0,"",EXP(-'MPS(calc_process)'!$F$38*(AU$7-13-$G16)/12)*(1-EXP(-'MPS(calc_process)'!$F$38/12)))</f>
        <v>1.7992185532012504E-2</v>
      </c>
      <c r="AV16" s="38">
        <f>IF(AV$7-13-$G16&lt;0,"",EXP(-'MPS(calc_process)'!$F$38*(AV$7-13-$G16)/12)*(1-EXP(-'MPS(calc_process)'!$F$38/12)))</f>
        <v>1.7402331529421899E-2</v>
      </c>
      <c r="AW16" s="38">
        <f>IF(AW$7-13-$G16&lt;0,"",EXP(-'MPS(calc_process)'!$F$38*(AW$7-13-$G16)/12)*(1-EXP(-'MPS(calc_process)'!$F$38/12)))</f>
        <v>1.6831815241182511E-2</v>
      </c>
      <c r="AX16" s="38">
        <f>IF(AX$7-13-$G16&lt;0,"",EXP(-'MPS(calc_process)'!$F$38*(AX$7-13-$G16)/12)*(1-EXP(-'MPS(calc_process)'!$F$38/12)))</f>
        <v>1.628000270161014E-2</v>
      </c>
      <c r="AY16" s="38">
        <f>IF(AY$7-13-$G16&lt;0,"",EXP(-'MPS(calc_process)'!$F$38*(AY$7-13-$G16)/12)*(1-EXP(-'MPS(calc_process)'!$F$38/12)))</f>
        <v>1.5746280728887882E-2</v>
      </c>
      <c r="AZ16" s="38">
        <f>IF(AZ$7-13-$G16&lt;0,"",EXP(-'MPS(calc_process)'!$F$38*(AZ$7-13-$G16)/12)*(1-EXP(-'MPS(calc_process)'!$F$38/12)))</f>
        <v>1.5230056243689895E-2</v>
      </c>
      <c r="BA16" s="38">
        <f>IF(BA$7-13-$G16&lt;0,"",EXP(-'MPS(calc_process)'!$F$38*(BA$7-13-$G16)/12)*(1-EXP(-'MPS(calc_process)'!$F$38/12)))</f>
        <v>1.4730755610143365E-2</v>
      </c>
      <c r="BB16" s="38">
        <f>IF(BB$7-13-$G16&lt;0,"",EXP(-'MPS(calc_process)'!$F$38*(BB$7-13-$G16)/12)*(1-EXP(-'MPS(calc_process)'!$F$38/12)))</f>
        <v>1.4247823998396299E-2</v>
      </c>
      <c r="BC16" s="38">
        <f>IF(BC$7-13-$G16&lt;0,"",EXP(-'MPS(calc_process)'!$F$38*(BC$7-13-$G16)/12)*(1-EXP(-'MPS(calc_process)'!$F$38/12)))</f>
        <v>1.378072476808281E-2</v>
      </c>
    </row>
    <row r="17" spans="1:55" x14ac:dyDescent="0.15">
      <c r="A17" s="32"/>
      <c r="B17" s="37">
        <v>10</v>
      </c>
      <c r="C17" s="39">
        <f>IF(AND(B17&gt;='MPS(input)'!E$9,B17&lt;='MPS(input)'!E$10),IF('MPS(input)'!E$10&lt;14,0,IF(AND('MPS(input)'!E$9&lt;14,B17&lt;14),0,B17)),0)</f>
        <v>0</v>
      </c>
      <c r="D17" s="38">
        <f>IF(C17&gt;0,'MPS(calc_process)'!F$36*SUMPRODUCT('MPS(input) (2)'!D$16:D$75,INDEX($H$8:$BC$67,0,B17)),0)</f>
        <v>0</v>
      </c>
      <c r="F17" s="32"/>
      <c r="G17" s="37">
        <v>10</v>
      </c>
      <c r="H17" s="38" t="str">
        <f>IF(H$7-13-$G17&lt;0,"",EXP(-'MPS(calc_process)'!$F$38*(H$7-13-$G17)/12)*(1-EXP(-'MPS(calc_process)'!$F$38/12)))</f>
        <v/>
      </c>
      <c r="I17" s="38" t="str">
        <f>IF(I$7-13-$G17&lt;0,"",EXP(-'MPS(calc_process)'!$F$38*(I$7-13-$G17)/12)*(1-EXP(-'MPS(calc_process)'!$F$38/12)))</f>
        <v/>
      </c>
      <c r="J17" s="38" t="str">
        <f>IF(J$7-13-$G17&lt;0,"",EXP(-'MPS(calc_process)'!$F$38*(J$7-13-$G17)/12)*(1-EXP(-'MPS(calc_process)'!$F$38/12)))</f>
        <v/>
      </c>
      <c r="K17" s="38" t="str">
        <f>IF(K$7-13-$G17&lt;0,"",EXP(-'MPS(calc_process)'!$F$38*(K$7-13-$G17)/12)*(1-EXP(-'MPS(calc_process)'!$F$38/12)))</f>
        <v/>
      </c>
      <c r="L17" s="38" t="str">
        <f>IF(L$7-13-$G17&lt;0,"",EXP(-'MPS(calc_process)'!$F$38*(L$7-13-$G17)/12)*(1-EXP(-'MPS(calc_process)'!$F$38/12)))</f>
        <v/>
      </c>
      <c r="M17" s="38" t="str">
        <f>IF(M$7-13-$G17&lt;0,"",EXP(-'MPS(calc_process)'!$F$38*(M$7-13-$G17)/12)*(1-EXP(-'MPS(calc_process)'!$F$38/12)))</f>
        <v/>
      </c>
      <c r="N17" s="38" t="str">
        <f>IF(N$7-13-$G17&lt;0,"",EXP(-'MPS(calc_process)'!$F$38*(N$7-13-$G17)/12)*(1-EXP(-'MPS(calc_process)'!$F$38/12)))</f>
        <v/>
      </c>
      <c r="O17" s="38" t="str">
        <f>IF(O$7-13-$G17&lt;0,"",EXP(-'MPS(calc_process)'!$F$38*(O$7-13-$G17)/12)*(1-EXP(-'MPS(calc_process)'!$F$38/12)))</f>
        <v/>
      </c>
      <c r="P17" s="38" t="str">
        <f>IF(P$7-13-$G17&lt;0,"",EXP(-'MPS(calc_process)'!$F$38*(P$7-13-$G17)/12)*(1-EXP(-'MPS(calc_process)'!$F$38/12)))</f>
        <v/>
      </c>
      <c r="Q17" s="38" t="str">
        <f>IF(Q$7-13-$G17&lt;0,"",EXP(-'MPS(calc_process)'!$F$38*(Q$7-13-$G17)/12)*(1-EXP(-'MPS(calc_process)'!$F$38/12)))</f>
        <v/>
      </c>
      <c r="R17" s="38" t="str">
        <f>IF(R$7-13-$G17&lt;0,"",EXP(-'MPS(calc_process)'!$F$38*(R$7-13-$G17)/12)*(1-EXP(-'MPS(calc_process)'!$F$38/12)))</f>
        <v/>
      </c>
      <c r="S17" s="38" t="str">
        <f>IF(S$7-13-$G17&lt;0,"",EXP(-'MPS(calc_process)'!$F$38*(S$7-13-$G17)/12)*(1-EXP(-'MPS(calc_process)'!$F$38/12)))</f>
        <v/>
      </c>
      <c r="T17" s="38" t="str">
        <f>IF(T$7-13-$G17&lt;0,"",EXP(-'MPS(calc_process)'!$F$38*(T$7-13-$G17)/12)*(1-EXP(-'MPS(calc_process)'!$F$38/12)))</f>
        <v/>
      </c>
      <c r="U17" s="38" t="str">
        <f>IF(U$7-13-$G17&lt;0,"",EXP(-'MPS(calc_process)'!$F$38*(U$7-13-$G17)/12)*(1-EXP(-'MPS(calc_process)'!$F$38/12)))</f>
        <v/>
      </c>
      <c r="V17" s="38" t="str">
        <f>IF(V$7-13-$G17&lt;0,"",EXP(-'MPS(calc_process)'!$F$38*(V$7-13-$G17)/12)*(1-EXP(-'MPS(calc_process)'!$F$38/12)))</f>
        <v/>
      </c>
      <c r="W17" s="38" t="str">
        <f>IF(W$7-13-$G17&lt;0,"",EXP(-'MPS(calc_process)'!$F$38*(W$7-13-$G17)/12)*(1-EXP(-'MPS(calc_process)'!$F$38/12)))</f>
        <v/>
      </c>
      <c r="X17" s="38" t="str">
        <f>IF(X$7-13-$G17&lt;0,"",EXP(-'MPS(calc_process)'!$F$38*(X$7-13-$G17)/12)*(1-EXP(-'MPS(calc_process)'!$F$38/12)))</f>
        <v/>
      </c>
      <c r="Y17" s="38" t="str">
        <f>IF(Y$7-13-$G17&lt;0,"",EXP(-'MPS(calc_process)'!$F$38*(Y$7-13-$G17)/12)*(1-EXP(-'MPS(calc_process)'!$F$38/12)))</f>
        <v/>
      </c>
      <c r="Z17" s="38" t="str">
        <f>IF(Z$7-13-$G17&lt;0,"",EXP(-'MPS(calc_process)'!$F$38*(Z$7-13-$G17)/12)*(1-EXP(-'MPS(calc_process)'!$F$38/12)))</f>
        <v/>
      </c>
      <c r="AA17" s="38" t="str">
        <f>IF(AA$7-13-$G17&lt;0,"",EXP(-'MPS(calc_process)'!$F$38*(AA$7-13-$G17)/12)*(1-EXP(-'MPS(calc_process)'!$F$38/12)))</f>
        <v/>
      </c>
      <c r="AB17" s="38" t="str">
        <f>IF(AB$7-13-$G17&lt;0,"",EXP(-'MPS(calc_process)'!$F$38*(AB$7-13-$G17)/12)*(1-EXP(-'MPS(calc_process)'!$F$38/12)))</f>
        <v/>
      </c>
      <c r="AC17" s="38" t="str">
        <f>IF(AC$7-13-$G17&lt;0,"",EXP(-'MPS(calc_process)'!$F$38*(AC$7-13-$G17)/12)*(1-EXP(-'MPS(calc_process)'!$F$38/12)))</f>
        <v/>
      </c>
      <c r="AD17" s="38">
        <f>IF(AD$7-13-$G17&lt;0,"",EXP(-'MPS(calc_process)'!$F$38*(AD$7-13-$G17)/12)*(1-EXP(-'MPS(calc_process)'!$F$38/12)))</f>
        <v>3.2783899517994097E-2</v>
      </c>
      <c r="AE17" s="38">
        <f>IF(AE$7-13-$G17&lt;0,"",EXP(-'MPS(calc_process)'!$F$38*(AE$7-13-$G17)/12)*(1-EXP(-'MPS(calc_process)'!$F$38/12)))</f>
        <v>3.170911545038816E-2</v>
      </c>
      <c r="AF17" s="38">
        <f>IF(AF$7-13-$G17&lt;0,"",EXP(-'MPS(calc_process)'!$F$38*(AF$7-13-$G17)/12)*(1-EXP(-'MPS(calc_process)'!$F$38/12)))</f>
        <v>3.0669566995658166E-2</v>
      </c>
      <c r="AG17" s="38">
        <f>IF(AG$7-13-$G17&lt;0,"",EXP(-'MPS(calc_process)'!$F$38*(AG$7-13-$G17)/12)*(1-EXP(-'MPS(calc_process)'!$F$38/12)))</f>
        <v>2.9664098993012117E-2</v>
      </c>
      <c r="AH17" s="38">
        <f>IF(AH$7-13-$G17&lt;0,"",EXP(-'MPS(calc_process)'!$F$38*(AH$7-13-$G17)/12)*(1-EXP(-'MPS(calc_process)'!$F$38/12)))</f>
        <v>2.8691594152333379E-2</v>
      </c>
      <c r="AI17" s="38">
        <f>IF(AI$7-13-$G17&lt;0,"",EXP(-'MPS(calc_process)'!$F$38*(AI$7-13-$G17)/12)*(1-EXP(-'MPS(calc_process)'!$F$38/12)))</f>
        <v>2.7750971812632218E-2</v>
      </c>
      <c r="AJ17" s="38">
        <f>IF(AJ$7-13-$G17&lt;0,"",EXP(-'MPS(calc_process)'!$F$38*(AJ$7-13-$G17)/12)*(1-EXP(-'MPS(calc_process)'!$F$38/12)))</f>
        <v>2.6841186741200191E-2</v>
      </c>
      <c r="AK17" s="38">
        <f>IF(AK$7-13-$G17&lt;0,"",EXP(-'MPS(calc_process)'!$F$38*(AK$7-13-$G17)/12)*(1-EXP(-'MPS(calc_process)'!$F$38/12)))</f>
        <v>2.5961227972132971E-2</v>
      </c>
      <c r="AL17" s="38">
        <f>IF(AL$7-13-$G17&lt;0,"",EXP(-'MPS(calc_process)'!$F$38*(AL$7-13-$G17)/12)*(1-EXP(-'MPS(calc_process)'!$F$38/12)))</f>
        <v>2.5110117682930824E-2</v>
      </c>
      <c r="AM17" s="38">
        <f>IF(AM$7-13-$G17&lt;0,"",EXP(-'MPS(calc_process)'!$F$38*(AM$7-13-$G17)/12)*(1-EXP(-'MPS(calc_process)'!$F$38/12)))</f>
        <v>2.4286910107928616E-2</v>
      </c>
      <c r="AN17" s="38">
        <f>IF(AN$7-13-$G17&lt;0,"",EXP(-'MPS(calc_process)'!$F$38*(AN$7-13-$G17)/12)*(1-EXP(-'MPS(calc_process)'!$F$38/12)))</f>
        <v>2.349069048734773E-2</v>
      </c>
      <c r="AO17" s="38">
        <f>IF(AO$7-13-$G17&lt;0,"",EXP(-'MPS(calc_process)'!$F$38*(AO$7-13-$G17)/12)*(1-EXP(-'MPS(calc_process)'!$F$38/12)))</f>
        <v>2.272057405080222E-2</v>
      </c>
      <c r="AP17" s="38">
        <f>IF(AP$7-13-$G17&lt;0,"",EXP(-'MPS(calc_process)'!$F$38*(AP$7-13-$G17)/12)*(1-EXP(-'MPS(calc_process)'!$F$38/12)))</f>
        <v>2.1975705034129572E-2</v>
      </c>
      <c r="AQ17" s="38">
        <f>IF(AQ$7-13-$G17&lt;0,"",EXP(-'MPS(calc_process)'!$F$38*(AQ$7-13-$G17)/12)*(1-EXP(-'MPS(calc_process)'!$F$38/12)))</f>
        <v>2.1255255728453597E-2</v>
      </c>
      <c r="AR17" s="38">
        <f>IF(AR$7-13-$G17&lt;0,"",EXP(-'MPS(calc_process)'!$F$38*(AR$7-13-$G17)/12)*(1-EXP(-'MPS(calc_process)'!$F$38/12)))</f>
        <v>2.0558425560422703E-2</v>
      </c>
      <c r="AS17" s="38">
        <f>IF(AS$7-13-$G17&lt;0,"",EXP(-'MPS(calc_process)'!$F$38*(AS$7-13-$G17)/12)*(1-EXP(-'MPS(calc_process)'!$F$38/12)))</f>
        <v>1.9884440202601644E-2</v>
      </c>
      <c r="AT17" s="38">
        <f>IF(AT$7-13-$G17&lt;0,"",EXP(-'MPS(calc_process)'!$F$38*(AT$7-13-$G17)/12)*(1-EXP(-'MPS(calc_process)'!$F$38/12)))</f>
        <v>1.9232550713027992E-2</v>
      </c>
      <c r="AU17" s="38">
        <f>IF(AU$7-13-$G17&lt;0,"",EXP(-'MPS(calc_process)'!$F$38*(AU$7-13-$G17)/12)*(1-EXP(-'MPS(calc_process)'!$F$38/12)))</f>
        <v>1.8602032702977354E-2</v>
      </c>
      <c r="AV17" s="38">
        <f>IF(AV$7-13-$G17&lt;0,"",EXP(-'MPS(calc_process)'!$F$38*(AV$7-13-$G17)/12)*(1-EXP(-'MPS(calc_process)'!$F$38/12)))</f>
        <v>1.7992185532012504E-2</v>
      </c>
      <c r="AW17" s="38">
        <f>IF(AW$7-13-$G17&lt;0,"",EXP(-'MPS(calc_process)'!$F$38*(AW$7-13-$G17)/12)*(1-EXP(-'MPS(calc_process)'!$F$38/12)))</f>
        <v>1.7402331529421899E-2</v>
      </c>
      <c r="AX17" s="38">
        <f>IF(AX$7-13-$G17&lt;0,"",EXP(-'MPS(calc_process)'!$F$38*(AX$7-13-$G17)/12)*(1-EXP(-'MPS(calc_process)'!$F$38/12)))</f>
        <v>1.6831815241182511E-2</v>
      </c>
      <c r="AY17" s="38">
        <f>IF(AY$7-13-$G17&lt;0,"",EXP(-'MPS(calc_process)'!$F$38*(AY$7-13-$G17)/12)*(1-EXP(-'MPS(calc_process)'!$F$38/12)))</f>
        <v>1.628000270161014E-2</v>
      </c>
      <c r="AZ17" s="38">
        <f>IF(AZ$7-13-$G17&lt;0,"",EXP(-'MPS(calc_process)'!$F$38*(AZ$7-13-$G17)/12)*(1-EXP(-'MPS(calc_process)'!$F$38/12)))</f>
        <v>1.5746280728887882E-2</v>
      </c>
      <c r="BA17" s="38">
        <f>IF(BA$7-13-$G17&lt;0,"",EXP(-'MPS(calc_process)'!$F$38*(BA$7-13-$G17)/12)*(1-EXP(-'MPS(calc_process)'!$F$38/12)))</f>
        <v>1.5230056243689895E-2</v>
      </c>
      <c r="BB17" s="38">
        <f>IF(BB$7-13-$G17&lt;0,"",EXP(-'MPS(calc_process)'!$F$38*(BB$7-13-$G17)/12)*(1-EXP(-'MPS(calc_process)'!$F$38/12)))</f>
        <v>1.4730755610143365E-2</v>
      </c>
      <c r="BC17" s="38">
        <f>IF(BC$7-13-$G17&lt;0,"",EXP(-'MPS(calc_process)'!$F$38*(BC$7-13-$G17)/12)*(1-EXP(-'MPS(calc_process)'!$F$38/12)))</f>
        <v>1.4247823998396299E-2</v>
      </c>
    </row>
    <row r="18" spans="1:55" x14ac:dyDescent="0.15">
      <c r="A18" s="32"/>
      <c r="B18" s="37">
        <v>11</v>
      </c>
      <c r="C18" s="39">
        <f>IF(AND(B18&gt;='MPS(input)'!E$9,B18&lt;='MPS(input)'!E$10),IF('MPS(input)'!E$10&lt;14,0,IF(AND('MPS(input)'!E$9&lt;14,B18&lt;14),0,B18)),0)</f>
        <v>0</v>
      </c>
      <c r="D18" s="38">
        <f>IF(C18&gt;0,'MPS(calc_process)'!F$36*SUMPRODUCT('MPS(input) (2)'!D$16:D$75,INDEX($H$8:$BC$67,0,B18)),0)</f>
        <v>0</v>
      </c>
      <c r="F18" s="32"/>
      <c r="G18" s="37">
        <v>11</v>
      </c>
      <c r="H18" s="38" t="str">
        <f>IF(H$7-13-$G18&lt;0,"",EXP(-'MPS(calc_process)'!$F$38*(H$7-13-$G18)/12)*(1-EXP(-'MPS(calc_process)'!$F$38/12)))</f>
        <v/>
      </c>
      <c r="I18" s="38" t="str">
        <f>IF(I$7-13-$G18&lt;0,"",EXP(-'MPS(calc_process)'!$F$38*(I$7-13-$G18)/12)*(1-EXP(-'MPS(calc_process)'!$F$38/12)))</f>
        <v/>
      </c>
      <c r="J18" s="38" t="str">
        <f>IF(J$7-13-$G18&lt;0,"",EXP(-'MPS(calc_process)'!$F$38*(J$7-13-$G18)/12)*(1-EXP(-'MPS(calc_process)'!$F$38/12)))</f>
        <v/>
      </c>
      <c r="K18" s="38" t="str">
        <f>IF(K$7-13-$G18&lt;0,"",EXP(-'MPS(calc_process)'!$F$38*(K$7-13-$G18)/12)*(1-EXP(-'MPS(calc_process)'!$F$38/12)))</f>
        <v/>
      </c>
      <c r="L18" s="38" t="str">
        <f>IF(L$7-13-$G18&lt;0,"",EXP(-'MPS(calc_process)'!$F$38*(L$7-13-$G18)/12)*(1-EXP(-'MPS(calc_process)'!$F$38/12)))</f>
        <v/>
      </c>
      <c r="M18" s="38" t="str">
        <f>IF(M$7-13-$G18&lt;0,"",EXP(-'MPS(calc_process)'!$F$38*(M$7-13-$G18)/12)*(1-EXP(-'MPS(calc_process)'!$F$38/12)))</f>
        <v/>
      </c>
      <c r="N18" s="38" t="str">
        <f>IF(N$7-13-$G18&lt;0,"",EXP(-'MPS(calc_process)'!$F$38*(N$7-13-$G18)/12)*(1-EXP(-'MPS(calc_process)'!$F$38/12)))</f>
        <v/>
      </c>
      <c r="O18" s="38" t="str">
        <f>IF(O$7-13-$G18&lt;0,"",EXP(-'MPS(calc_process)'!$F$38*(O$7-13-$G18)/12)*(1-EXP(-'MPS(calc_process)'!$F$38/12)))</f>
        <v/>
      </c>
      <c r="P18" s="38" t="str">
        <f>IF(P$7-13-$G18&lt;0,"",EXP(-'MPS(calc_process)'!$F$38*(P$7-13-$G18)/12)*(1-EXP(-'MPS(calc_process)'!$F$38/12)))</f>
        <v/>
      </c>
      <c r="Q18" s="38" t="str">
        <f>IF(Q$7-13-$G18&lt;0,"",EXP(-'MPS(calc_process)'!$F$38*(Q$7-13-$G18)/12)*(1-EXP(-'MPS(calc_process)'!$F$38/12)))</f>
        <v/>
      </c>
      <c r="R18" s="38" t="str">
        <f>IF(R$7-13-$G18&lt;0,"",EXP(-'MPS(calc_process)'!$F$38*(R$7-13-$G18)/12)*(1-EXP(-'MPS(calc_process)'!$F$38/12)))</f>
        <v/>
      </c>
      <c r="S18" s="38" t="str">
        <f>IF(S$7-13-$G18&lt;0,"",EXP(-'MPS(calc_process)'!$F$38*(S$7-13-$G18)/12)*(1-EXP(-'MPS(calc_process)'!$F$38/12)))</f>
        <v/>
      </c>
      <c r="T18" s="38" t="str">
        <f>IF(T$7-13-$G18&lt;0,"",EXP(-'MPS(calc_process)'!$F$38*(T$7-13-$G18)/12)*(1-EXP(-'MPS(calc_process)'!$F$38/12)))</f>
        <v/>
      </c>
      <c r="U18" s="38" t="str">
        <f>IF(U$7-13-$G18&lt;0,"",EXP(-'MPS(calc_process)'!$F$38*(U$7-13-$G18)/12)*(1-EXP(-'MPS(calc_process)'!$F$38/12)))</f>
        <v/>
      </c>
      <c r="V18" s="38" t="str">
        <f>IF(V$7-13-$G18&lt;0,"",EXP(-'MPS(calc_process)'!$F$38*(V$7-13-$G18)/12)*(1-EXP(-'MPS(calc_process)'!$F$38/12)))</f>
        <v/>
      </c>
      <c r="W18" s="38" t="str">
        <f>IF(W$7-13-$G18&lt;0,"",EXP(-'MPS(calc_process)'!$F$38*(W$7-13-$G18)/12)*(1-EXP(-'MPS(calc_process)'!$F$38/12)))</f>
        <v/>
      </c>
      <c r="X18" s="38" t="str">
        <f>IF(X$7-13-$G18&lt;0,"",EXP(-'MPS(calc_process)'!$F$38*(X$7-13-$G18)/12)*(1-EXP(-'MPS(calc_process)'!$F$38/12)))</f>
        <v/>
      </c>
      <c r="Y18" s="38" t="str">
        <f>IF(Y$7-13-$G18&lt;0,"",EXP(-'MPS(calc_process)'!$F$38*(Y$7-13-$G18)/12)*(1-EXP(-'MPS(calc_process)'!$F$38/12)))</f>
        <v/>
      </c>
      <c r="Z18" s="38" t="str">
        <f>IF(Z$7-13-$G18&lt;0,"",EXP(-'MPS(calc_process)'!$F$38*(Z$7-13-$G18)/12)*(1-EXP(-'MPS(calc_process)'!$F$38/12)))</f>
        <v/>
      </c>
      <c r="AA18" s="38" t="str">
        <f>IF(AA$7-13-$G18&lt;0,"",EXP(-'MPS(calc_process)'!$F$38*(AA$7-13-$G18)/12)*(1-EXP(-'MPS(calc_process)'!$F$38/12)))</f>
        <v/>
      </c>
      <c r="AB18" s="38" t="str">
        <f>IF(AB$7-13-$G18&lt;0,"",EXP(-'MPS(calc_process)'!$F$38*(AB$7-13-$G18)/12)*(1-EXP(-'MPS(calc_process)'!$F$38/12)))</f>
        <v/>
      </c>
      <c r="AC18" s="38" t="str">
        <f>IF(AC$7-13-$G18&lt;0,"",EXP(-'MPS(calc_process)'!$F$38*(AC$7-13-$G18)/12)*(1-EXP(-'MPS(calc_process)'!$F$38/12)))</f>
        <v/>
      </c>
      <c r="AD18" s="38" t="str">
        <f>IF(AD$7-13-$G18&lt;0,"",EXP(-'MPS(calc_process)'!$F$38*(AD$7-13-$G18)/12)*(1-EXP(-'MPS(calc_process)'!$F$38/12)))</f>
        <v/>
      </c>
      <c r="AE18" s="38">
        <f>IF(AE$7-13-$G18&lt;0,"",EXP(-'MPS(calc_process)'!$F$38*(AE$7-13-$G18)/12)*(1-EXP(-'MPS(calc_process)'!$F$38/12)))</f>
        <v>3.2783899517994097E-2</v>
      </c>
      <c r="AF18" s="38">
        <f>IF(AF$7-13-$G18&lt;0,"",EXP(-'MPS(calc_process)'!$F$38*(AF$7-13-$G18)/12)*(1-EXP(-'MPS(calc_process)'!$F$38/12)))</f>
        <v>3.170911545038816E-2</v>
      </c>
      <c r="AG18" s="38">
        <f>IF(AG$7-13-$G18&lt;0,"",EXP(-'MPS(calc_process)'!$F$38*(AG$7-13-$G18)/12)*(1-EXP(-'MPS(calc_process)'!$F$38/12)))</f>
        <v>3.0669566995658166E-2</v>
      </c>
      <c r="AH18" s="38">
        <f>IF(AH$7-13-$G18&lt;0,"",EXP(-'MPS(calc_process)'!$F$38*(AH$7-13-$G18)/12)*(1-EXP(-'MPS(calc_process)'!$F$38/12)))</f>
        <v>2.9664098993012117E-2</v>
      </c>
      <c r="AI18" s="38">
        <f>IF(AI$7-13-$G18&lt;0,"",EXP(-'MPS(calc_process)'!$F$38*(AI$7-13-$G18)/12)*(1-EXP(-'MPS(calc_process)'!$F$38/12)))</f>
        <v>2.8691594152333379E-2</v>
      </c>
      <c r="AJ18" s="38">
        <f>IF(AJ$7-13-$G18&lt;0,"",EXP(-'MPS(calc_process)'!$F$38*(AJ$7-13-$G18)/12)*(1-EXP(-'MPS(calc_process)'!$F$38/12)))</f>
        <v>2.7750971812632218E-2</v>
      </c>
      <c r="AK18" s="38">
        <f>IF(AK$7-13-$G18&lt;0,"",EXP(-'MPS(calc_process)'!$F$38*(AK$7-13-$G18)/12)*(1-EXP(-'MPS(calc_process)'!$F$38/12)))</f>
        <v>2.6841186741200191E-2</v>
      </c>
      <c r="AL18" s="38">
        <f>IF(AL$7-13-$G18&lt;0,"",EXP(-'MPS(calc_process)'!$F$38*(AL$7-13-$G18)/12)*(1-EXP(-'MPS(calc_process)'!$F$38/12)))</f>
        <v>2.5961227972132971E-2</v>
      </c>
      <c r="AM18" s="38">
        <f>IF(AM$7-13-$G18&lt;0,"",EXP(-'MPS(calc_process)'!$F$38*(AM$7-13-$G18)/12)*(1-EXP(-'MPS(calc_process)'!$F$38/12)))</f>
        <v>2.5110117682930824E-2</v>
      </c>
      <c r="AN18" s="38">
        <f>IF(AN$7-13-$G18&lt;0,"",EXP(-'MPS(calc_process)'!$F$38*(AN$7-13-$G18)/12)*(1-EXP(-'MPS(calc_process)'!$F$38/12)))</f>
        <v>2.4286910107928616E-2</v>
      </c>
      <c r="AO18" s="38">
        <f>IF(AO$7-13-$G18&lt;0,"",EXP(-'MPS(calc_process)'!$F$38*(AO$7-13-$G18)/12)*(1-EXP(-'MPS(calc_process)'!$F$38/12)))</f>
        <v>2.349069048734773E-2</v>
      </c>
      <c r="AP18" s="38">
        <f>IF(AP$7-13-$G18&lt;0,"",EXP(-'MPS(calc_process)'!$F$38*(AP$7-13-$G18)/12)*(1-EXP(-'MPS(calc_process)'!$F$38/12)))</f>
        <v>2.272057405080222E-2</v>
      </c>
      <c r="AQ18" s="38">
        <f>IF(AQ$7-13-$G18&lt;0,"",EXP(-'MPS(calc_process)'!$F$38*(AQ$7-13-$G18)/12)*(1-EXP(-'MPS(calc_process)'!$F$38/12)))</f>
        <v>2.1975705034129572E-2</v>
      </c>
      <c r="AR18" s="38">
        <f>IF(AR$7-13-$G18&lt;0,"",EXP(-'MPS(calc_process)'!$F$38*(AR$7-13-$G18)/12)*(1-EXP(-'MPS(calc_process)'!$F$38/12)))</f>
        <v>2.1255255728453597E-2</v>
      </c>
      <c r="AS18" s="38">
        <f>IF(AS$7-13-$G18&lt;0,"",EXP(-'MPS(calc_process)'!$F$38*(AS$7-13-$G18)/12)*(1-EXP(-'MPS(calc_process)'!$F$38/12)))</f>
        <v>2.0558425560422703E-2</v>
      </c>
      <c r="AT18" s="38">
        <f>IF(AT$7-13-$G18&lt;0,"",EXP(-'MPS(calc_process)'!$F$38*(AT$7-13-$G18)/12)*(1-EXP(-'MPS(calc_process)'!$F$38/12)))</f>
        <v>1.9884440202601644E-2</v>
      </c>
      <c r="AU18" s="38">
        <f>IF(AU$7-13-$G18&lt;0,"",EXP(-'MPS(calc_process)'!$F$38*(AU$7-13-$G18)/12)*(1-EXP(-'MPS(calc_process)'!$F$38/12)))</f>
        <v>1.9232550713027992E-2</v>
      </c>
      <c r="AV18" s="38">
        <f>IF(AV$7-13-$G18&lt;0,"",EXP(-'MPS(calc_process)'!$F$38*(AV$7-13-$G18)/12)*(1-EXP(-'MPS(calc_process)'!$F$38/12)))</f>
        <v>1.8602032702977354E-2</v>
      </c>
      <c r="AW18" s="38">
        <f>IF(AW$7-13-$G18&lt;0,"",EXP(-'MPS(calc_process)'!$F$38*(AW$7-13-$G18)/12)*(1-EXP(-'MPS(calc_process)'!$F$38/12)))</f>
        <v>1.7992185532012504E-2</v>
      </c>
      <c r="AX18" s="38">
        <f>IF(AX$7-13-$G18&lt;0,"",EXP(-'MPS(calc_process)'!$F$38*(AX$7-13-$G18)/12)*(1-EXP(-'MPS(calc_process)'!$F$38/12)))</f>
        <v>1.7402331529421899E-2</v>
      </c>
      <c r="AY18" s="38">
        <f>IF(AY$7-13-$G18&lt;0,"",EXP(-'MPS(calc_process)'!$F$38*(AY$7-13-$G18)/12)*(1-EXP(-'MPS(calc_process)'!$F$38/12)))</f>
        <v>1.6831815241182511E-2</v>
      </c>
      <c r="AZ18" s="38">
        <f>IF(AZ$7-13-$G18&lt;0,"",EXP(-'MPS(calc_process)'!$F$38*(AZ$7-13-$G18)/12)*(1-EXP(-'MPS(calc_process)'!$F$38/12)))</f>
        <v>1.628000270161014E-2</v>
      </c>
      <c r="BA18" s="38">
        <f>IF(BA$7-13-$G18&lt;0,"",EXP(-'MPS(calc_process)'!$F$38*(BA$7-13-$G18)/12)*(1-EXP(-'MPS(calc_process)'!$F$38/12)))</f>
        <v>1.5746280728887882E-2</v>
      </c>
      <c r="BB18" s="38">
        <f>IF(BB$7-13-$G18&lt;0,"",EXP(-'MPS(calc_process)'!$F$38*(BB$7-13-$G18)/12)*(1-EXP(-'MPS(calc_process)'!$F$38/12)))</f>
        <v>1.5230056243689895E-2</v>
      </c>
      <c r="BC18" s="38">
        <f>IF(BC$7-13-$G18&lt;0,"",EXP(-'MPS(calc_process)'!$F$38*(BC$7-13-$G18)/12)*(1-EXP(-'MPS(calc_process)'!$F$38/12)))</f>
        <v>1.4730755610143365E-2</v>
      </c>
    </row>
    <row r="19" spans="1:55" x14ac:dyDescent="0.15">
      <c r="A19" s="32"/>
      <c r="B19" s="37">
        <v>12</v>
      </c>
      <c r="C19" s="39">
        <f>IF(AND(B19&gt;='MPS(input)'!E$9,B19&lt;='MPS(input)'!E$10),IF('MPS(input)'!E$10&lt;14,0,IF(AND('MPS(input)'!E$9&lt;14,B19&lt;14),0,B19)),0)</f>
        <v>0</v>
      </c>
      <c r="D19" s="38">
        <f>IF(C19&gt;0,'MPS(calc_process)'!F$36*SUMPRODUCT('MPS(input) (2)'!D$16:D$75,INDEX($H$8:$BC$67,0,B19)),0)</f>
        <v>0</v>
      </c>
      <c r="F19" s="32"/>
      <c r="G19" s="37">
        <v>12</v>
      </c>
      <c r="H19" s="38" t="str">
        <f>IF(H$7-13-$G19&lt;0,"",EXP(-'MPS(calc_process)'!$F$38*(H$7-13-$G19)/12)*(1-EXP(-'MPS(calc_process)'!$F$38/12)))</f>
        <v/>
      </c>
      <c r="I19" s="38" t="str">
        <f>IF(I$7-13-$G19&lt;0,"",EXP(-'MPS(calc_process)'!$F$38*(I$7-13-$G19)/12)*(1-EXP(-'MPS(calc_process)'!$F$38/12)))</f>
        <v/>
      </c>
      <c r="J19" s="38" t="str">
        <f>IF(J$7-13-$G19&lt;0,"",EXP(-'MPS(calc_process)'!$F$38*(J$7-13-$G19)/12)*(1-EXP(-'MPS(calc_process)'!$F$38/12)))</f>
        <v/>
      </c>
      <c r="K19" s="38" t="str">
        <f>IF(K$7-13-$G19&lt;0,"",EXP(-'MPS(calc_process)'!$F$38*(K$7-13-$G19)/12)*(1-EXP(-'MPS(calc_process)'!$F$38/12)))</f>
        <v/>
      </c>
      <c r="L19" s="38" t="str">
        <f>IF(L$7-13-$G19&lt;0,"",EXP(-'MPS(calc_process)'!$F$38*(L$7-13-$G19)/12)*(1-EXP(-'MPS(calc_process)'!$F$38/12)))</f>
        <v/>
      </c>
      <c r="M19" s="38" t="str">
        <f>IF(M$7-13-$G19&lt;0,"",EXP(-'MPS(calc_process)'!$F$38*(M$7-13-$G19)/12)*(1-EXP(-'MPS(calc_process)'!$F$38/12)))</f>
        <v/>
      </c>
      <c r="N19" s="38" t="str">
        <f>IF(N$7-13-$G19&lt;0,"",EXP(-'MPS(calc_process)'!$F$38*(N$7-13-$G19)/12)*(1-EXP(-'MPS(calc_process)'!$F$38/12)))</f>
        <v/>
      </c>
      <c r="O19" s="38" t="str">
        <f>IF(O$7-13-$G19&lt;0,"",EXP(-'MPS(calc_process)'!$F$38*(O$7-13-$G19)/12)*(1-EXP(-'MPS(calc_process)'!$F$38/12)))</f>
        <v/>
      </c>
      <c r="P19" s="38" t="str">
        <f>IF(P$7-13-$G19&lt;0,"",EXP(-'MPS(calc_process)'!$F$38*(P$7-13-$G19)/12)*(1-EXP(-'MPS(calc_process)'!$F$38/12)))</f>
        <v/>
      </c>
      <c r="Q19" s="38" t="str">
        <f>IF(Q$7-13-$G19&lt;0,"",EXP(-'MPS(calc_process)'!$F$38*(Q$7-13-$G19)/12)*(1-EXP(-'MPS(calc_process)'!$F$38/12)))</f>
        <v/>
      </c>
      <c r="R19" s="38" t="str">
        <f>IF(R$7-13-$G19&lt;0,"",EXP(-'MPS(calc_process)'!$F$38*(R$7-13-$G19)/12)*(1-EXP(-'MPS(calc_process)'!$F$38/12)))</f>
        <v/>
      </c>
      <c r="S19" s="38" t="str">
        <f>IF(S$7-13-$G19&lt;0,"",EXP(-'MPS(calc_process)'!$F$38*(S$7-13-$G19)/12)*(1-EXP(-'MPS(calc_process)'!$F$38/12)))</f>
        <v/>
      </c>
      <c r="T19" s="38" t="str">
        <f>IF(T$7-13-$G19&lt;0,"",EXP(-'MPS(calc_process)'!$F$38*(T$7-13-$G19)/12)*(1-EXP(-'MPS(calc_process)'!$F$38/12)))</f>
        <v/>
      </c>
      <c r="U19" s="38" t="str">
        <f>IF(U$7-13-$G19&lt;0,"",EXP(-'MPS(calc_process)'!$F$38*(U$7-13-$G19)/12)*(1-EXP(-'MPS(calc_process)'!$F$38/12)))</f>
        <v/>
      </c>
      <c r="V19" s="38" t="str">
        <f>IF(V$7-13-$G19&lt;0,"",EXP(-'MPS(calc_process)'!$F$38*(V$7-13-$G19)/12)*(1-EXP(-'MPS(calc_process)'!$F$38/12)))</f>
        <v/>
      </c>
      <c r="W19" s="38" t="str">
        <f>IF(W$7-13-$G19&lt;0,"",EXP(-'MPS(calc_process)'!$F$38*(W$7-13-$G19)/12)*(1-EXP(-'MPS(calc_process)'!$F$38/12)))</f>
        <v/>
      </c>
      <c r="X19" s="38" t="str">
        <f>IF(X$7-13-$G19&lt;0,"",EXP(-'MPS(calc_process)'!$F$38*(X$7-13-$G19)/12)*(1-EXP(-'MPS(calc_process)'!$F$38/12)))</f>
        <v/>
      </c>
      <c r="Y19" s="38" t="str">
        <f>IF(Y$7-13-$G19&lt;0,"",EXP(-'MPS(calc_process)'!$F$38*(Y$7-13-$G19)/12)*(1-EXP(-'MPS(calc_process)'!$F$38/12)))</f>
        <v/>
      </c>
      <c r="Z19" s="38" t="str">
        <f>IF(Z$7-13-$G19&lt;0,"",EXP(-'MPS(calc_process)'!$F$38*(Z$7-13-$G19)/12)*(1-EXP(-'MPS(calc_process)'!$F$38/12)))</f>
        <v/>
      </c>
      <c r="AA19" s="38" t="str">
        <f>IF(AA$7-13-$G19&lt;0,"",EXP(-'MPS(calc_process)'!$F$38*(AA$7-13-$G19)/12)*(1-EXP(-'MPS(calc_process)'!$F$38/12)))</f>
        <v/>
      </c>
      <c r="AB19" s="38" t="str">
        <f>IF(AB$7-13-$G19&lt;0,"",EXP(-'MPS(calc_process)'!$F$38*(AB$7-13-$G19)/12)*(1-EXP(-'MPS(calc_process)'!$F$38/12)))</f>
        <v/>
      </c>
      <c r="AC19" s="38" t="str">
        <f>IF(AC$7-13-$G19&lt;0,"",EXP(-'MPS(calc_process)'!$F$38*(AC$7-13-$G19)/12)*(1-EXP(-'MPS(calc_process)'!$F$38/12)))</f>
        <v/>
      </c>
      <c r="AD19" s="38" t="str">
        <f>IF(AD$7-13-$G19&lt;0,"",EXP(-'MPS(calc_process)'!$F$38*(AD$7-13-$G19)/12)*(1-EXP(-'MPS(calc_process)'!$F$38/12)))</f>
        <v/>
      </c>
      <c r="AE19" s="38" t="str">
        <f>IF(AE$7-13-$G19&lt;0,"",EXP(-'MPS(calc_process)'!$F$38*(AE$7-13-$G19)/12)*(1-EXP(-'MPS(calc_process)'!$F$38/12)))</f>
        <v/>
      </c>
      <c r="AF19" s="38">
        <f>IF(AF$7-13-$G19&lt;0,"",EXP(-'MPS(calc_process)'!$F$38*(AF$7-13-$G19)/12)*(1-EXP(-'MPS(calc_process)'!$F$38/12)))</f>
        <v>3.2783899517994097E-2</v>
      </c>
      <c r="AG19" s="38">
        <f>IF(AG$7-13-$G19&lt;0,"",EXP(-'MPS(calc_process)'!$F$38*(AG$7-13-$G19)/12)*(1-EXP(-'MPS(calc_process)'!$F$38/12)))</f>
        <v>3.170911545038816E-2</v>
      </c>
      <c r="AH19" s="38">
        <f>IF(AH$7-13-$G19&lt;0,"",EXP(-'MPS(calc_process)'!$F$38*(AH$7-13-$G19)/12)*(1-EXP(-'MPS(calc_process)'!$F$38/12)))</f>
        <v>3.0669566995658166E-2</v>
      </c>
      <c r="AI19" s="38">
        <f>IF(AI$7-13-$G19&lt;0,"",EXP(-'MPS(calc_process)'!$F$38*(AI$7-13-$G19)/12)*(1-EXP(-'MPS(calc_process)'!$F$38/12)))</f>
        <v>2.9664098993012117E-2</v>
      </c>
      <c r="AJ19" s="38">
        <f>IF(AJ$7-13-$G19&lt;0,"",EXP(-'MPS(calc_process)'!$F$38*(AJ$7-13-$G19)/12)*(1-EXP(-'MPS(calc_process)'!$F$38/12)))</f>
        <v>2.8691594152333379E-2</v>
      </c>
      <c r="AK19" s="38">
        <f>IF(AK$7-13-$G19&lt;0,"",EXP(-'MPS(calc_process)'!$F$38*(AK$7-13-$G19)/12)*(1-EXP(-'MPS(calc_process)'!$F$38/12)))</f>
        <v>2.7750971812632218E-2</v>
      </c>
      <c r="AL19" s="38">
        <f>IF(AL$7-13-$G19&lt;0,"",EXP(-'MPS(calc_process)'!$F$38*(AL$7-13-$G19)/12)*(1-EXP(-'MPS(calc_process)'!$F$38/12)))</f>
        <v>2.6841186741200191E-2</v>
      </c>
      <c r="AM19" s="38">
        <f>IF(AM$7-13-$G19&lt;0,"",EXP(-'MPS(calc_process)'!$F$38*(AM$7-13-$G19)/12)*(1-EXP(-'MPS(calc_process)'!$F$38/12)))</f>
        <v>2.5961227972132971E-2</v>
      </c>
      <c r="AN19" s="38">
        <f>IF(AN$7-13-$G19&lt;0,"",EXP(-'MPS(calc_process)'!$F$38*(AN$7-13-$G19)/12)*(1-EXP(-'MPS(calc_process)'!$F$38/12)))</f>
        <v>2.5110117682930824E-2</v>
      </c>
      <c r="AO19" s="38">
        <f>IF(AO$7-13-$G19&lt;0,"",EXP(-'MPS(calc_process)'!$F$38*(AO$7-13-$G19)/12)*(1-EXP(-'MPS(calc_process)'!$F$38/12)))</f>
        <v>2.4286910107928616E-2</v>
      </c>
      <c r="AP19" s="38">
        <f>IF(AP$7-13-$G19&lt;0,"",EXP(-'MPS(calc_process)'!$F$38*(AP$7-13-$G19)/12)*(1-EXP(-'MPS(calc_process)'!$F$38/12)))</f>
        <v>2.349069048734773E-2</v>
      </c>
      <c r="AQ19" s="38">
        <f>IF(AQ$7-13-$G19&lt;0,"",EXP(-'MPS(calc_process)'!$F$38*(AQ$7-13-$G19)/12)*(1-EXP(-'MPS(calc_process)'!$F$38/12)))</f>
        <v>2.272057405080222E-2</v>
      </c>
      <c r="AR19" s="38">
        <f>IF(AR$7-13-$G19&lt;0,"",EXP(-'MPS(calc_process)'!$F$38*(AR$7-13-$G19)/12)*(1-EXP(-'MPS(calc_process)'!$F$38/12)))</f>
        <v>2.1975705034129572E-2</v>
      </c>
      <c r="AS19" s="38">
        <f>IF(AS$7-13-$G19&lt;0,"",EXP(-'MPS(calc_process)'!$F$38*(AS$7-13-$G19)/12)*(1-EXP(-'MPS(calc_process)'!$F$38/12)))</f>
        <v>2.1255255728453597E-2</v>
      </c>
      <c r="AT19" s="38">
        <f>IF(AT$7-13-$G19&lt;0,"",EXP(-'MPS(calc_process)'!$F$38*(AT$7-13-$G19)/12)*(1-EXP(-'MPS(calc_process)'!$F$38/12)))</f>
        <v>2.0558425560422703E-2</v>
      </c>
      <c r="AU19" s="38">
        <f>IF(AU$7-13-$G19&lt;0,"",EXP(-'MPS(calc_process)'!$F$38*(AU$7-13-$G19)/12)*(1-EXP(-'MPS(calc_process)'!$F$38/12)))</f>
        <v>1.9884440202601644E-2</v>
      </c>
      <c r="AV19" s="38">
        <f>IF(AV$7-13-$G19&lt;0,"",EXP(-'MPS(calc_process)'!$F$38*(AV$7-13-$G19)/12)*(1-EXP(-'MPS(calc_process)'!$F$38/12)))</f>
        <v>1.9232550713027992E-2</v>
      </c>
      <c r="AW19" s="38">
        <f>IF(AW$7-13-$G19&lt;0,"",EXP(-'MPS(calc_process)'!$F$38*(AW$7-13-$G19)/12)*(1-EXP(-'MPS(calc_process)'!$F$38/12)))</f>
        <v>1.8602032702977354E-2</v>
      </c>
      <c r="AX19" s="38">
        <f>IF(AX$7-13-$G19&lt;0,"",EXP(-'MPS(calc_process)'!$F$38*(AX$7-13-$G19)/12)*(1-EXP(-'MPS(calc_process)'!$F$38/12)))</f>
        <v>1.7992185532012504E-2</v>
      </c>
      <c r="AY19" s="38">
        <f>IF(AY$7-13-$G19&lt;0,"",EXP(-'MPS(calc_process)'!$F$38*(AY$7-13-$G19)/12)*(1-EXP(-'MPS(calc_process)'!$F$38/12)))</f>
        <v>1.7402331529421899E-2</v>
      </c>
      <c r="AZ19" s="38">
        <f>IF(AZ$7-13-$G19&lt;0,"",EXP(-'MPS(calc_process)'!$F$38*(AZ$7-13-$G19)/12)*(1-EXP(-'MPS(calc_process)'!$F$38/12)))</f>
        <v>1.6831815241182511E-2</v>
      </c>
      <c r="BA19" s="38">
        <f>IF(BA$7-13-$G19&lt;0,"",EXP(-'MPS(calc_process)'!$F$38*(BA$7-13-$G19)/12)*(1-EXP(-'MPS(calc_process)'!$F$38/12)))</f>
        <v>1.628000270161014E-2</v>
      </c>
      <c r="BB19" s="38">
        <f>IF(BB$7-13-$G19&lt;0,"",EXP(-'MPS(calc_process)'!$F$38*(BB$7-13-$G19)/12)*(1-EXP(-'MPS(calc_process)'!$F$38/12)))</f>
        <v>1.5746280728887882E-2</v>
      </c>
      <c r="BC19" s="38">
        <f>IF(BC$7-13-$G19&lt;0,"",EXP(-'MPS(calc_process)'!$F$38*(BC$7-13-$G19)/12)*(1-EXP(-'MPS(calc_process)'!$F$38/12)))</f>
        <v>1.5230056243689895E-2</v>
      </c>
    </row>
    <row r="20" spans="1:55" x14ac:dyDescent="0.15">
      <c r="A20" s="32"/>
      <c r="B20" s="37">
        <v>13</v>
      </c>
      <c r="C20" s="39">
        <f>IF(AND(B20&gt;='MPS(input)'!E$9,B20&lt;='MPS(input)'!E$10),IF('MPS(input)'!E$10&lt;14,0,IF(AND('MPS(input)'!E$9&lt;14,B20&lt;14),0,B20)),0)</f>
        <v>0</v>
      </c>
      <c r="D20" s="38">
        <f>IF(C20&gt;0,'MPS(calc_process)'!F$36*SUMPRODUCT('MPS(input) (2)'!D$16:D$75,INDEX($H$8:$BC$67,0,B20)),0)</f>
        <v>0</v>
      </c>
      <c r="F20" s="32"/>
      <c r="G20" s="37">
        <v>13</v>
      </c>
      <c r="H20" s="38" t="str">
        <f>IF(H$7-13-$G20&lt;0,"",EXP(-'MPS(calc_process)'!$F$38*(H$7-13-$G20)/12)*(1-EXP(-'MPS(calc_process)'!$F$38/12)))</f>
        <v/>
      </c>
      <c r="I20" s="38" t="str">
        <f>IF(I$7-13-$G20&lt;0,"",EXP(-'MPS(calc_process)'!$F$38*(I$7-13-$G20)/12)*(1-EXP(-'MPS(calc_process)'!$F$38/12)))</f>
        <v/>
      </c>
      <c r="J20" s="38" t="str">
        <f>IF(J$7-13-$G20&lt;0,"",EXP(-'MPS(calc_process)'!$F$38*(J$7-13-$G20)/12)*(1-EXP(-'MPS(calc_process)'!$F$38/12)))</f>
        <v/>
      </c>
      <c r="K20" s="38" t="str">
        <f>IF(K$7-13-$G20&lt;0,"",EXP(-'MPS(calc_process)'!$F$38*(K$7-13-$G20)/12)*(1-EXP(-'MPS(calc_process)'!$F$38/12)))</f>
        <v/>
      </c>
      <c r="L20" s="38" t="str">
        <f>IF(L$7-13-$G20&lt;0,"",EXP(-'MPS(calc_process)'!$F$38*(L$7-13-$G20)/12)*(1-EXP(-'MPS(calc_process)'!$F$38/12)))</f>
        <v/>
      </c>
      <c r="M20" s="38" t="str">
        <f>IF(M$7-13-$G20&lt;0,"",EXP(-'MPS(calc_process)'!$F$38*(M$7-13-$G20)/12)*(1-EXP(-'MPS(calc_process)'!$F$38/12)))</f>
        <v/>
      </c>
      <c r="N20" s="38" t="str">
        <f>IF(N$7-13-$G20&lt;0,"",EXP(-'MPS(calc_process)'!$F$38*(N$7-13-$G20)/12)*(1-EXP(-'MPS(calc_process)'!$F$38/12)))</f>
        <v/>
      </c>
      <c r="O20" s="38" t="str">
        <f>IF(O$7-13-$G20&lt;0,"",EXP(-'MPS(calc_process)'!$F$38*(O$7-13-$G20)/12)*(1-EXP(-'MPS(calc_process)'!$F$38/12)))</f>
        <v/>
      </c>
      <c r="P20" s="38" t="str">
        <f>IF(P$7-13-$G20&lt;0,"",EXP(-'MPS(calc_process)'!$F$38*(P$7-13-$G20)/12)*(1-EXP(-'MPS(calc_process)'!$F$38/12)))</f>
        <v/>
      </c>
      <c r="Q20" s="38" t="str">
        <f>IF(Q$7-13-$G20&lt;0,"",EXP(-'MPS(calc_process)'!$F$38*(Q$7-13-$G20)/12)*(1-EXP(-'MPS(calc_process)'!$F$38/12)))</f>
        <v/>
      </c>
      <c r="R20" s="38" t="str">
        <f>IF(R$7-13-$G20&lt;0,"",EXP(-'MPS(calc_process)'!$F$38*(R$7-13-$G20)/12)*(1-EXP(-'MPS(calc_process)'!$F$38/12)))</f>
        <v/>
      </c>
      <c r="S20" s="38" t="str">
        <f>IF(S$7-13-$G20&lt;0,"",EXP(-'MPS(calc_process)'!$F$38*(S$7-13-$G20)/12)*(1-EXP(-'MPS(calc_process)'!$F$38/12)))</f>
        <v/>
      </c>
      <c r="T20" s="38" t="str">
        <f>IF(T$7-13-$G20&lt;0,"",EXP(-'MPS(calc_process)'!$F$38*(T$7-13-$G20)/12)*(1-EXP(-'MPS(calc_process)'!$F$38/12)))</f>
        <v/>
      </c>
      <c r="U20" s="38" t="str">
        <f>IF(U$7-13-$G20&lt;0,"",EXP(-'MPS(calc_process)'!$F$38*(U$7-13-$G20)/12)*(1-EXP(-'MPS(calc_process)'!$F$38/12)))</f>
        <v/>
      </c>
      <c r="V20" s="38" t="str">
        <f>IF(V$7-13-$G20&lt;0,"",EXP(-'MPS(calc_process)'!$F$38*(V$7-13-$G20)/12)*(1-EXP(-'MPS(calc_process)'!$F$38/12)))</f>
        <v/>
      </c>
      <c r="W20" s="38" t="str">
        <f>IF(W$7-13-$G20&lt;0,"",EXP(-'MPS(calc_process)'!$F$38*(W$7-13-$G20)/12)*(1-EXP(-'MPS(calc_process)'!$F$38/12)))</f>
        <v/>
      </c>
      <c r="X20" s="38" t="str">
        <f>IF(X$7-13-$G20&lt;0,"",EXP(-'MPS(calc_process)'!$F$38*(X$7-13-$G20)/12)*(1-EXP(-'MPS(calc_process)'!$F$38/12)))</f>
        <v/>
      </c>
      <c r="Y20" s="38" t="str">
        <f>IF(Y$7-13-$G20&lt;0,"",EXP(-'MPS(calc_process)'!$F$38*(Y$7-13-$G20)/12)*(1-EXP(-'MPS(calc_process)'!$F$38/12)))</f>
        <v/>
      </c>
      <c r="Z20" s="38" t="str">
        <f>IF(Z$7-13-$G20&lt;0,"",EXP(-'MPS(calc_process)'!$F$38*(Z$7-13-$G20)/12)*(1-EXP(-'MPS(calc_process)'!$F$38/12)))</f>
        <v/>
      </c>
      <c r="AA20" s="38" t="str">
        <f>IF(AA$7-13-$G20&lt;0,"",EXP(-'MPS(calc_process)'!$F$38*(AA$7-13-$G20)/12)*(1-EXP(-'MPS(calc_process)'!$F$38/12)))</f>
        <v/>
      </c>
      <c r="AB20" s="38" t="str">
        <f>IF(AB$7-13-$G20&lt;0,"",EXP(-'MPS(calc_process)'!$F$38*(AB$7-13-$G20)/12)*(1-EXP(-'MPS(calc_process)'!$F$38/12)))</f>
        <v/>
      </c>
      <c r="AC20" s="38" t="str">
        <f>IF(AC$7-13-$G20&lt;0,"",EXP(-'MPS(calc_process)'!$F$38*(AC$7-13-$G20)/12)*(1-EXP(-'MPS(calc_process)'!$F$38/12)))</f>
        <v/>
      </c>
      <c r="AD20" s="38" t="str">
        <f>IF(AD$7-13-$G20&lt;0,"",EXP(-'MPS(calc_process)'!$F$38*(AD$7-13-$G20)/12)*(1-EXP(-'MPS(calc_process)'!$F$38/12)))</f>
        <v/>
      </c>
      <c r="AE20" s="38" t="str">
        <f>IF(AE$7-13-$G20&lt;0,"",EXP(-'MPS(calc_process)'!$F$38*(AE$7-13-$G20)/12)*(1-EXP(-'MPS(calc_process)'!$F$38/12)))</f>
        <v/>
      </c>
      <c r="AF20" s="38" t="str">
        <f>IF(AF$7-13-$G20&lt;0,"",EXP(-'MPS(calc_process)'!$F$38*(AF$7-13-$G20)/12)*(1-EXP(-'MPS(calc_process)'!$F$38/12)))</f>
        <v/>
      </c>
      <c r="AG20" s="38">
        <f>IF(AG$7-13-$G20&lt;0,"",EXP(-'MPS(calc_process)'!$F$38*(AG$7-13-$G20)/12)*(1-EXP(-'MPS(calc_process)'!$F$38/12)))</f>
        <v>3.2783899517994097E-2</v>
      </c>
      <c r="AH20" s="38">
        <f>IF(AH$7-13-$G20&lt;0,"",EXP(-'MPS(calc_process)'!$F$38*(AH$7-13-$G20)/12)*(1-EXP(-'MPS(calc_process)'!$F$38/12)))</f>
        <v>3.170911545038816E-2</v>
      </c>
      <c r="AI20" s="38">
        <f>IF(AI$7-13-$G20&lt;0,"",EXP(-'MPS(calc_process)'!$F$38*(AI$7-13-$G20)/12)*(1-EXP(-'MPS(calc_process)'!$F$38/12)))</f>
        <v>3.0669566995658166E-2</v>
      </c>
      <c r="AJ20" s="38">
        <f>IF(AJ$7-13-$G20&lt;0,"",EXP(-'MPS(calc_process)'!$F$38*(AJ$7-13-$G20)/12)*(1-EXP(-'MPS(calc_process)'!$F$38/12)))</f>
        <v>2.9664098993012117E-2</v>
      </c>
      <c r="AK20" s="38">
        <f>IF(AK$7-13-$G20&lt;0,"",EXP(-'MPS(calc_process)'!$F$38*(AK$7-13-$G20)/12)*(1-EXP(-'MPS(calc_process)'!$F$38/12)))</f>
        <v>2.8691594152333379E-2</v>
      </c>
      <c r="AL20" s="38">
        <f>IF(AL$7-13-$G20&lt;0,"",EXP(-'MPS(calc_process)'!$F$38*(AL$7-13-$G20)/12)*(1-EXP(-'MPS(calc_process)'!$F$38/12)))</f>
        <v>2.7750971812632218E-2</v>
      </c>
      <c r="AM20" s="38">
        <f>IF(AM$7-13-$G20&lt;0,"",EXP(-'MPS(calc_process)'!$F$38*(AM$7-13-$G20)/12)*(1-EXP(-'MPS(calc_process)'!$F$38/12)))</f>
        <v>2.6841186741200191E-2</v>
      </c>
      <c r="AN20" s="38">
        <f>IF(AN$7-13-$G20&lt;0,"",EXP(-'MPS(calc_process)'!$F$38*(AN$7-13-$G20)/12)*(1-EXP(-'MPS(calc_process)'!$F$38/12)))</f>
        <v>2.5961227972132971E-2</v>
      </c>
      <c r="AO20" s="38">
        <f>IF(AO$7-13-$G20&lt;0,"",EXP(-'MPS(calc_process)'!$F$38*(AO$7-13-$G20)/12)*(1-EXP(-'MPS(calc_process)'!$F$38/12)))</f>
        <v>2.5110117682930824E-2</v>
      </c>
      <c r="AP20" s="38">
        <f>IF(AP$7-13-$G20&lt;0,"",EXP(-'MPS(calc_process)'!$F$38*(AP$7-13-$G20)/12)*(1-EXP(-'MPS(calc_process)'!$F$38/12)))</f>
        <v>2.4286910107928616E-2</v>
      </c>
      <c r="AQ20" s="38">
        <f>IF(AQ$7-13-$G20&lt;0,"",EXP(-'MPS(calc_process)'!$F$38*(AQ$7-13-$G20)/12)*(1-EXP(-'MPS(calc_process)'!$F$38/12)))</f>
        <v>2.349069048734773E-2</v>
      </c>
      <c r="AR20" s="38">
        <f>IF(AR$7-13-$G20&lt;0,"",EXP(-'MPS(calc_process)'!$F$38*(AR$7-13-$G20)/12)*(1-EXP(-'MPS(calc_process)'!$F$38/12)))</f>
        <v>2.272057405080222E-2</v>
      </c>
      <c r="AS20" s="38">
        <f>IF(AS$7-13-$G20&lt;0,"",EXP(-'MPS(calc_process)'!$F$38*(AS$7-13-$G20)/12)*(1-EXP(-'MPS(calc_process)'!$F$38/12)))</f>
        <v>2.1975705034129572E-2</v>
      </c>
      <c r="AT20" s="38">
        <f>IF(AT$7-13-$G20&lt;0,"",EXP(-'MPS(calc_process)'!$F$38*(AT$7-13-$G20)/12)*(1-EXP(-'MPS(calc_process)'!$F$38/12)))</f>
        <v>2.1255255728453597E-2</v>
      </c>
      <c r="AU20" s="38">
        <f>IF(AU$7-13-$G20&lt;0,"",EXP(-'MPS(calc_process)'!$F$38*(AU$7-13-$G20)/12)*(1-EXP(-'MPS(calc_process)'!$F$38/12)))</f>
        <v>2.0558425560422703E-2</v>
      </c>
      <c r="AV20" s="38">
        <f>IF(AV$7-13-$G20&lt;0,"",EXP(-'MPS(calc_process)'!$F$38*(AV$7-13-$G20)/12)*(1-EXP(-'MPS(calc_process)'!$F$38/12)))</f>
        <v>1.9884440202601644E-2</v>
      </c>
      <c r="AW20" s="38">
        <f>IF(AW$7-13-$G20&lt;0,"",EXP(-'MPS(calc_process)'!$F$38*(AW$7-13-$G20)/12)*(1-EXP(-'MPS(calc_process)'!$F$38/12)))</f>
        <v>1.9232550713027992E-2</v>
      </c>
      <c r="AX20" s="38">
        <f>IF(AX$7-13-$G20&lt;0,"",EXP(-'MPS(calc_process)'!$F$38*(AX$7-13-$G20)/12)*(1-EXP(-'MPS(calc_process)'!$F$38/12)))</f>
        <v>1.8602032702977354E-2</v>
      </c>
      <c r="AY20" s="38">
        <f>IF(AY$7-13-$G20&lt;0,"",EXP(-'MPS(calc_process)'!$F$38*(AY$7-13-$G20)/12)*(1-EXP(-'MPS(calc_process)'!$F$38/12)))</f>
        <v>1.7992185532012504E-2</v>
      </c>
      <c r="AZ20" s="38">
        <f>IF(AZ$7-13-$G20&lt;0,"",EXP(-'MPS(calc_process)'!$F$38*(AZ$7-13-$G20)/12)*(1-EXP(-'MPS(calc_process)'!$F$38/12)))</f>
        <v>1.7402331529421899E-2</v>
      </c>
      <c r="BA20" s="38">
        <f>IF(BA$7-13-$G20&lt;0,"",EXP(-'MPS(calc_process)'!$F$38*(BA$7-13-$G20)/12)*(1-EXP(-'MPS(calc_process)'!$F$38/12)))</f>
        <v>1.6831815241182511E-2</v>
      </c>
      <c r="BB20" s="38">
        <f>IF(BB$7-13-$G20&lt;0,"",EXP(-'MPS(calc_process)'!$F$38*(BB$7-13-$G20)/12)*(1-EXP(-'MPS(calc_process)'!$F$38/12)))</f>
        <v>1.628000270161014E-2</v>
      </c>
      <c r="BC20" s="38">
        <f>IF(BC$7-13-$G20&lt;0,"",EXP(-'MPS(calc_process)'!$F$38*(BC$7-13-$G20)/12)*(1-EXP(-'MPS(calc_process)'!$F$38/12)))</f>
        <v>1.5746280728887882E-2</v>
      </c>
    </row>
    <row r="21" spans="1:55" x14ac:dyDescent="0.15">
      <c r="A21" s="32"/>
      <c r="B21" s="37">
        <v>14</v>
      </c>
      <c r="C21" s="39">
        <f>IF(AND(B21&gt;='MPS(input)'!E$9,B21&lt;='MPS(input)'!E$10),IF('MPS(input)'!E$10&lt;14,0,IF(AND('MPS(input)'!E$9&lt;14,B21&lt;14),0,B21)),0)</f>
        <v>0</v>
      </c>
      <c r="D21" s="38">
        <f>IF(C21&gt;0,'MPS(calc_process)'!F$36*SUMPRODUCT('MPS(input) (2)'!D$16:D$75,INDEX($H$8:$BC$67,0,B21)),0)</f>
        <v>0</v>
      </c>
      <c r="F21" s="32"/>
      <c r="G21" s="37">
        <v>14</v>
      </c>
      <c r="H21" s="38" t="str">
        <f>IF(H$7-13-$G21&lt;0,"",EXP(-'MPS(calc_process)'!$F$38*(H$7-13-$G21)/12)*(1-EXP(-'MPS(calc_process)'!$F$38/12)))</f>
        <v/>
      </c>
      <c r="I21" s="38" t="str">
        <f>IF(I$7-13-$G21&lt;0,"",EXP(-'MPS(calc_process)'!$F$38*(I$7-13-$G21)/12)*(1-EXP(-'MPS(calc_process)'!$F$38/12)))</f>
        <v/>
      </c>
      <c r="J21" s="38" t="str">
        <f>IF(J$7-13-$G21&lt;0,"",EXP(-'MPS(calc_process)'!$F$38*(J$7-13-$G21)/12)*(1-EXP(-'MPS(calc_process)'!$F$38/12)))</f>
        <v/>
      </c>
      <c r="K21" s="38" t="str">
        <f>IF(K$7-13-$G21&lt;0,"",EXP(-'MPS(calc_process)'!$F$38*(K$7-13-$G21)/12)*(1-EXP(-'MPS(calc_process)'!$F$38/12)))</f>
        <v/>
      </c>
      <c r="L21" s="38" t="str">
        <f>IF(L$7-13-$G21&lt;0,"",EXP(-'MPS(calc_process)'!$F$38*(L$7-13-$G21)/12)*(1-EXP(-'MPS(calc_process)'!$F$38/12)))</f>
        <v/>
      </c>
      <c r="M21" s="38" t="str">
        <f>IF(M$7-13-$G21&lt;0,"",EXP(-'MPS(calc_process)'!$F$38*(M$7-13-$G21)/12)*(1-EXP(-'MPS(calc_process)'!$F$38/12)))</f>
        <v/>
      </c>
      <c r="N21" s="38" t="str">
        <f>IF(N$7-13-$G21&lt;0,"",EXP(-'MPS(calc_process)'!$F$38*(N$7-13-$G21)/12)*(1-EXP(-'MPS(calc_process)'!$F$38/12)))</f>
        <v/>
      </c>
      <c r="O21" s="38" t="str">
        <f>IF(O$7-13-$G21&lt;0,"",EXP(-'MPS(calc_process)'!$F$38*(O$7-13-$G21)/12)*(1-EXP(-'MPS(calc_process)'!$F$38/12)))</f>
        <v/>
      </c>
      <c r="P21" s="38" t="str">
        <f>IF(P$7-13-$G21&lt;0,"",EXP(-'MPS(calc_process)'!$F$38*(P$7-13-$G21)/12)*(1-EXP(-'MPS(calc_process)'!$F$38/12)))</f>
        <v/>
      </c>
      <c r="Q21" s="38" t="str">
        <f>IF(Q$7-13-$G21&lt;0,"",EXP(-'MPS(calc_process)'!$F$38*(Q$7-13-$G21)/12)*(1-EXP(-'MPS(calc_process)'!$F$38/12)))</f>
        <v/>
      </c>
      <c r="R21" s="38" t="str">
        <f>IF(R$7-13-$G21&lt;0,"",EXP(-'MPS(calc_process)'!$F$38*(R$7-13-$G21)/12)*(1-EXP(-'MPS(calc_process)'!$F$38/12)))</f>
        <v/>
      </c>
      <c r="S21" s="38" t="str">
        <f>IF(S$7-13-$G21&lt;0,"",EXP(-'MPS(calc_process)'!$F$38*(S$7-13-$G21)/12)*(1-EXP(-'MPS(calc_process)'!$F$38/12)))</f>
        <v/>
      </c>
      <c r="T21" s="38" t="str">
        <f>IF(T$7-13-$G21&lt;0,"",EXP(-'MPS(calc_process)'!$F$38*(T$7-13-$G21)/12)*(1-EXP(-'MPS(calc_process)'!$F$38/12)))</f>
        <v/>
      </c>
      <c r="U21" s="38" t="str">
        <f>IF(U$7-13-$G21&lt;0,"",EXP(-'MPS(calc_process)'!$F$38*(U$7-13-$G21)/12)*(1-EXP(-'MPS(calc_process)'!$F$38/12)))</f>
        <v/>
      </c>
      <c r="V21" s="38" t="str">
        <f>IF(V$7-13-$G21&lt;0,"",EXP(-'MPS(calc_process)'!$F$38*(V$7-13-$G21)/12)*(1-EXP(-'MPS(calc_process)'!$F$38/12)))</f>
        <v/>
      </c>
      <c r="W21" s="38" t="str">
        <f>IF(W$7-13-$G21&lt;0,"",EXP(-'MPS(calc_process)'!$F$38*(W$7-13-$G21)/12)*(1-EXP(-'MPS(calc_process)'!$F$38/12)))</f>
        <v/>
      </c>
      <c r="X21" s="38" t="str">
        <f>IF(X$7-13-$G21&lt;0,"",EXP(-'MPS(calc_process)'!$F$38*(X$7-13-$G21)/12)*(1-EXP(-'MPS(calc_process)'!$F$38/12)))</f>
        <v/>
      </c>
      <c r="Y21" s="38" t="str">
        <f>IF(Y$7-13-$G21&lt;0,"",EXP(-'MPS(calc_process)'!$F$38*(Y$7-13-$G21)/12)*(1-EXP(-'MPS(calc_process)'!$F$38/12)))</f>
        <v/>
      </c>
      <c r="Z21" s="38" t="str">
        <f>IF(Z$7-13-$G21&lt;0,"",EXP(-'MPS(calc_process)'!$F$38*(Z$7-13-$G21)/12)*(1-EXP(-'MPS(calc_process)'!$F$38/12)))</f>
        <v/>
      </c>
      <c r="AA21" s="38" t="str">
        <f>IF(AA$7-13-$G21&lt;0,"",EXP(-'MPS(calc_process)'!$F$38*(AA$7-13-$G21)/12)*(1-EXP(-'MPS(calc_process)'!$F$38/12)))</f>
        <v/>
      </c>
      <c r="AB21" s="38" t="str">
        <f>IF(AB$7-13-$G21&lt;0,"",EXP(-'MPS(calc_process)'!$F$38*(AB$7-13-$G21)/12)*(1-EXP(-'MPS(calc_process)'!$F$38/12)))</f>
        <v/>
      </c>
      <c r="AC21" s="38" t="str">
        <f>IF(AC$7-13-$G21&lt;0,"",EXP(-'MPS(calc_process)'!$F$38*(AC$7-13-$G21)/12)*(1-EXP(-'MPS(calc_process)'!$F$38/12)))</f>
        <v/>
      </c>
      <c r="AD21" s="38" t="str">
        <f>IF(AD$7-13-$G21&lt;0,"",EXP(-'MPS(calc_process)'!$F$38*(AD$7-13-$G21)/12)*(1-EXP(-'MPS(calc_process)'!$F$38/12)))</f>
        <v/>
      </c>
      <c r="AE21" s="38" t="str">
        <f>IF(AE$7-13-$G21&lt;0,"",EXP(-'MPS(calc_process)'!$F$38*(AE$7-13-$G21)/12)*(1-EXP(-'MPS(calc_process)'!$F$38/12)))</f>
        <v/>
      </c>
      <c r="AF21" s="38" t="str">
        <f>IF(AF$7-13-$G21&lt;0,"",EXP(-'MPS(calc_process)'!$F$38*(AF$7-13-$G21)/12)*(1-EXP(-'MPS(calc_process)'!$F$38/12)))</f>
        <v/>
      </c>
      <c r="AG21" s="38" t="str">
        <f>IF(AG$7-13-$G21&lt;0,"",EXP(-'MPS(calc_process)'!$F$38*(AG$7-13-$G21)/12)*(1-EXP(-'MPS(calc_process)'!$F$38/12)))</f>
        <v/>
      </c>
      <c r="AH21" s="38">
        <f>IF(AH$7-13-$G21&lt;0,"",EXP(-'MPS(calc_process)'!$F$38*(AH$7-13-$G21)/12)*(1-EXP(-'MPS(calc_process)'!$F$38/12)))</f>
        <v>3.2783899517994097E-2</v>
      </c>
      <c r="AI21" s="38">
        <f>IF(AI$7-13-$G21&lt;0,"",EXP(-'MPS(calc_process)'!$F$38*(AI$7-13-$G21)/12)*(1-EXP(-'MPS(calc_process)'!$F$38/12)))</f>
        <v>3.170911545038816E-2</v>
      </c>
      <c r="AJ21" s="38">
        <f>IF(AJ$7-13-$G21&lt;0,"",EXP(-'MPS(calc_process)'!$F$38*(AJ$7-13-$G21)/12)*(1-EXP(-'MPS(calc_process)'!$F$38/12)))</f>
        <v>3.0669566995658166E-2</v>
      </c>
      <c r="AK21" s="38">
        <f>IF(AK$7-13-$G21&lt;0,"",EXP(-'MPS(calc_process)'!$F$38*(AK$7-13-$G21)/12)*(1-EXP(-'MPS(calc_process)'!$F$38/12)))</f>
        <v>2.9664098993012117E-2</v>
      </c>
      <c r="AL21" s="38">
        <f>IF(AL$7-13-$G21&lt;0,"",EXP(-'MPS(calc_process)'!$F$38*(AL$7-13-$G21)/12)*(1-EXP(-'MPS(calc_process)'!$F$38/12)))</f>
        <v>2.8691594152333379E-2</v>
      </c>
      <c r="AM21" s="38">
        <f>IF(AM$7-13-$G21&lt;0,"",EXP(-'MPS(calc_process)'!$F$38*(AM$7-13-$G21)/12)*(1-EXP(-'MPS(calc_process)'!$F$38/12)))</f>
        <v>2.7750971812632218E-2</v>
      </c>
      <c r="AN21" s="38">
        <f>IF(AN$7-13-$G21&lt;0,"",EXP(-'MPS(calc_process)'!$F$38*(AN$7-13-$G21)/12)*(1-EXP(-'MPS(calc_process)'!$F$38/12)))</f>
        <v>2.6841186741200191E-2</v>
      </c>
      <c r="AO21" s="38">
        <f>IF(AO$7-13-$G21&lt;0,"",EXP(-'MPS(calc_process)'!$F$38*(AO$7-13-$G21)/12)*(1-EXP(-'MPS(calc_process)'!$F$38/12)))</f>
        <v>2.5961227972132971E-2</v>
      </c>
      <c r="AP21" s="38">
        <f>IF(AP$7-13-$G21&lt;0,"",EXP(-'MPS(calc_process)'!$F$38*(AP$7-13-$G21)/12)*(1-EXP(-'MPS(calc_process)'!$F$38/12)))</f>
        <v>2.5110117682930824E-2</v>
      </c>
      <c r="AQ21" s="38">
        <f>IF(AQ$7-13-$G21&lt;0,"",EXP(-'MPS(calc_process)'!$F$38*(AQ$7-13-$G21)/12)*(1-EXP(-'MPS(calc_process)'!$F$38/12)))</f>
        <v>2.4286910107928616E-2</v>
      </c>
      <c r="AR21" s="38">
        <f>IF(AR$7-13-$G21&lt;0,"",EXP(-'MPS(calc_process)'!$F$38*(AR$7-13-$G21)/12)*(1-EXP(-'MPS(calc_process)'!$F$38/12)))</f>
        <v>2.349069048734773E-2</v>
      </c>
      <c r="AS21" s="38">
        <f>IF(AS$7-13-$G21&lt;0,"",EXP(-'MPS(calc_process)'!$F$38*(AS$7-13-$G21)/12)*(1-EXP(-'MPS(calc_process)'!$F$38/12)))</f>
        <v>2.272057405080222E-2</v>
      </c>
      <c r="AT21" s="38">
        <f>IF(AT$7-13-$G21&lt;0,"",EXP(-'MPS(calc_process)'!$F$38*(AT$7-13-$G21)/12)*(1-EXP(-'MPS(calc_process)'!$F$38/12)))</f>
        <v>2.1975705034129572E-2</v>
      </c>
      <c r="AU21" s="38">
        <f>IF(AU$7-13-$G21&lt;0,"",EXP(-'MPS(calc_process)'!$F$38*(AU$7-13-$G21)/12)*(1-EXP(-'MPS(calc_process)'!$F$38/12)))</f>
        <v>2.1255255728453597E-2</v>
      </c>
      <c r="AV21" s="38">
        <f>IF(AV$7-13-$G21&lt;0,"",EXP(-'MPS(calc_process)'!$F$38*(AV$7-13-$G21)/12)*(1-EXP(-'MPS(calc_process)'!$F$38/12)))</f>
        <v>2.0558425560422703E-2</v>
      </c>
      <c r="AW21" s="38">
        <f>IF(AW$7-13-$G21&lt;0,"",EXP(-'MPS(calc_process)'!$F$38*(AW$7-13-$G21)/12)*(1-EXP(-'MPS(calc_process)'!$F$38/12)))</f>
        <v>1.9884440202601644E-2</v>
      </c>
      <c r="AX21" s="38">
        <f>IF(AX$7-13-$G21&lt;0,"",EXP(-'MPS(calc_process)'!$F$38*(AX$7-13-$G21)/12)*(1-EXP(-'MPS(calc_process)'!$F$38/12)))</f>
        <v>1.9232550713027992E-2</v>
      </c>
      <c r="AY21" s="38">
        <f>IF(AY$7-13-$G21&lt;0,"",EXP(-'MPS(calc_process)'!$F$38*(AY$7-13-$G21)/12)*(1-EXP(-'MPS(calc_process)'!$F$38/12)))</f>
        <v>1.8602032702977354E-2</v>
      </c>
      <c r="AZ21" s="38">
        <f>IF(AZ$7-13-$G21&lt;0,"",EXP(-'MPS(calc_process)'!$F$38*(AZ$7-13-$G21)/12)*(1-EXP(-'MPS(calc_process)'!$F$38/12)))</f>
        <v>1.7992185532012504E-2</v>
      </c>
      <c r="BA21" s="38">
        <f>IF(BA$7-13-$G21&lt;0,"",EXP(-'MPS(calc_process)'!$F$38*(BA$7-13-$G21)/12)*(1-EXP(-'MPS(calc_process)'!$F$38/12)))</f>
        <v>1.7402331529421899E-2</v>
      </c>
      <c r="BB21" s="38">
        <f>IF(BB$7-13-$G21&lt;0,"",EXP(-'MPS(calc_process)'!$F$38*(BB$7-13-$G21)/12)*(1-EXP(-'MPS(calc_process)'!$F$38/12)))</f>
        <v>1.6831815241182511E-2</v>
      </c>
      <c r="BC21" s="38">
        <f>IF(BC$7-13-$G21&lt;0,"",EXP(-'MPS(calc_process)'!$F$38*(BC$7-13-$G21)/12)*(1-EXP(-'MPS(calc_process)'!$F$38/12)))</f>
        <v>1.628000270161014E-2</v>
      </c>
    </row>
    <row r="22" spans="1:55" x14ac:dyDescent="0.15">
      <c r="A22" s="32"/>
      <c r="B22" s="37">
        <v>15</v>
      </c>
      <c r="C22" s="39">
        <f>IF(AND(B22&gt;='MPS(input)'!E$9,B22&lt;='MPS(input)'!E$10),IF('MPS(input)'!E$10&lt;14,0,IF(AND('MPS(input)'!E$9&lt;14,B22&lt;14),0,B22)),0)</f>
        <v>0</v>
      </c>
      <c r="D22" s="38">
        <f>IF(C22&gt;0,'MPS(calc_process)'!F$36*SUMPRODUCT('MPS(input) (2)'!D$16:D$75,INDEX($H$8:$BC$67,0,B22)),0)</f>
        <v>0</v>
      </c>
      <c r="F22" s="32"/>
      <c r="G22" s="37">
        <v>15</v>
      </c>
      <c r="H22" s="38" t="str">
        <f>IF(H$7-13-$G22&lt;0,"",EXP(-'MPS(calc_process)'!$F$38*(H$7-13-$G22)/12)*(1-EXP(-'MPS(calc_process)'!$F$38/12)))</f>
        <v/>
      </c>
      <c r="I22" s="38" t="str">
        <f>IF(I$7-13-$G22&lt;0,"",EXP(-'MPS(calc_process)'!$F$38*(I$7-13-$G22)/12)*(1-EXP(-'MPS(calc_process)'!$F$38/12)))</f>
        <v/>
      </c>
      <c r="J22" s="38" t="str">
        <f>IF(J$7-13-$G22&lt;0,"",EXP(-'MPS(calc_process)'!$F$38*(J$7-13-$G22)/12)*(1-EXP(-'MPS(calc_process)'!$F$38/12)))</f>
        <v/>
      </c>
      <c r="K22" s="38" t="str">
        <f>IF(K$7-13-$G22&lt;0,"",EXP(-'MPS(calc_process)'!$F$38*(K$7-13-$G22)/12)*(1-EXP(-'MPS(calc_process)'!$F$38/12)))</f>
        <v/>
      </c>
      <c r="L22" s="38" t="str">
        <f>IF(L$7-13-$G22&lt;0,"",EXP(-'MPS(calc_process)'!$F$38*(L$7-13-$G22)/12)*(1-EXP(-'MPS(calc_process)'!$F$38/12)))</f>
        <v/>
      </c>
      <c r="M22" s="38" t="str">
        <f>IF(M$7-13-$G22&lt;0,"",EXP(-'MPS(calc_process)'!$F$38*(M$7-13-$G22)/12)*(1-EXP(-'MPS(calc_process)'!$F$38/12)))</f>
        <v/>
      </c>
      <c r="N22" s="38" t="str">
        <f>IF(N$7-13-$G22&lt;0,"",EXP(-'MPS(calc_process)'!$F$38*(N$7-13-$G22)/12)*(1-EXP(-'MPS(calc_process)'!$F$38/12)))</f>
        <v/>
      </c>
      <c r="O22" s="38" t="str">
        <f>IF(O$7-13-$G22&lt;0,"",EXP(-'MPS(calc_process)'!$F$38*(O$7-13-$G22)/12)*(1-EXP(-'MPS(calc_process)'!$F$38/12)))</f>
        <v/>
      </c>
      <c r="P22" s="38" t="str">
        <f>IF(P$7-13-$G22&lt;0,"",EXP(-'MPS(calc_process)'!$F$38*(P$7-13-$G22)/12)*(1-EXP(-'MPS(calc_process)'!$F$38/12)))</f>
        <v/>
      </c>
      <c r="Q22" s="38" t="str">
        <f>IF(Q$7-13-$G22&lt;0,"",EXP(-'MPS(calc_process)'!$F$38*(Q$7-13-$G22)/12)*(1-EXP(-'MPS(calc_process)'!$F$38/12)))</f>
        <v/>
      </c>
      <c r="R22" s="38" t="str">
        <f>IF(R$7-13-$G22&lt;0,"",EXP(-'MPS(calc_process)'!$F$38*(R$7-13-$G22)/12)*(1-EXP(-'MPS(calc_process)'!$F$38/12)))</f>
        <v/>
      </c>
      <c r="S22" s="38" t="str">
        <f>IF(S$7-13-$G22&lt;0,"",EXP(-'MPS(calc_process)'!$F$38*(S$7-13-$G22)/12)*(1-EXP(-'MPS(calc_process)'!$F$38/12)))</f>
        <v/>
      </c>
      <c r="T22" s="38" t="str">
        <f>IF(T$7-13-$G22&lt;0,"",EXP(-'MPS(calc_process)'!$F$38*(T$7-13-$G22)/12)*(1-EXP(-'MPS(calc_process)'!$F$38/12)))</f>
        <v/>
      </c>
      <c r="U22" s="38" t="str">
        <f>IF(U$7-13-$G22&lt;0,"",EXP(-'MPS(calc_process)'!$F$38*(U$7-13-$G22)/12)*(1-EXP(-'MPS(calc_process)'!$F$38/12)))</f>
        <v/>
      </c>
      <c r="V22" s="38" t="str">
        <f>IF(V$7-13-$G22&lt;0,"",EXP(-'MPS(calc_process)'!$F$38*(V$7-13-$G22)/12)*(1-EXP(-'MPS(calc_process)'!$F$38/12)))</f>
        <v/>
      </c>
      <c r="W22" s="38" t="str">
        <f>IF(W$7-13-$G22&lt;0,"",EXP(-'MPS(calc_process)'!$F$38*(W$7-13-$G22)/12)*(1-EXP(-'MPS(calc_process)'!$F$38/12)))</f>
        <v/>
      </c>
      <c r="X22" s="38" t="str">
        <f>IF(X$7-13-$G22&lt;0,"",EXP(-'MPS(calc_process)'!$F$38*(X$7-13-$G22)/12)*(1-EXP(-'MPS(calc_process)'!$F$38/12)))</f>
        <v/>
      </c>
      <c r="Y22" s="38" t="str">
        <f>IF(Y$7-13-$G22&lt;0,"",EXP(-'MPS(calc_process)'!$F$38*(Y$7-13-$G22)/12)*(1-EXP(-'MPS(calc_process)'!$F$38/12)))</f>
        <v/>
      </c>
      <c r="Z22" s="38" t="str">
        <f>IF(Z$7-13-$G22&lt;0,"",EXP(-'MPS(calc_process)'!$F$38*(Z$7-13-$G22)/12)*(1-EXP(-'MPS(calc_process)'!$F$38/12)))</f>
        <v/>
      </c>
      <c r="AA22" s="38" t="str">
        <f>IF(AA$7-13-$G22&lt;0,"",EXP(-'MPS(calc_process)'!$F$38*(AA$7-13-$G22)/12)*(1-EXP(-'MPS(calc_process)'!$F$38/12)))</f>
        <v/>
      </c>
      <c r="AB22" s="38" t="str">
        <f>IF(AB$7-13-$G22&lt;0,"",EXP(-'MPS(calc_process)'!$F$38*(AB$7-13-$G22)/12)*(1-EXP(-'MPS(calc_process)'!$F$38/12)))</f>
        <v/>
      </c>
      <c r="AC22" s="38" t="str">
        <f>IF(AC$7-13-$G22&lt;0,"",EXP(-'MPS(calc_process)'!$F$38*(AC$7-13-$G22)/12)*(1-EXP(-'MPS(calc_process)'!$F$38/12)))</f>
        <v/>
      </c>
      <c r="AD22" s="38" t="str">
        <f>IF(AD$7-13-$G22&lt;0,"",EXP(-'MPS(calc_process)'!$F$38*(AD$7-13-$G22)/12)*(1-EXP(-'MPS(calc_process)'!$F$38/12)))</f>
        <v/>
      </c>
      <c r="AE22" s="38" t="str">
        <f>IF(AE$7-13-$G22&lt;0,"",EXP(-'MPS(calc_process)'!$F$38*(AE$7-13-$G22)/12)*(1-EXP(-'MPS(calc_process)'!$F$38/12)))</f>
        <v/>
      </c>
      <c r="AF22" s="38" t="str">
        <f>IF(AF$7-13-$G22&lt;0,"",EXP(-'MPS(calc_process)'!$F$38*(AF$7-13-$G22)/12)*(1-EXP(-'MPS(calc_process)'!$F$38/12)))</f>
        <v/>
      </c>
      <c r="AG22" s="38" t="str">
        <f>IF(AG$7-13-$G22&lt;0,"",EXP(-'MPS(calc_process)'!$F$38*(AG$7-13-$G22)/12)*(1-EXP(-'MPS(calc_process)'!$F$38/12)))</f>
        <v/>
      </c>
      <c r="AH22" s="38" t="str">
        <f>IF(AH$7-13-$G22&lt;0,"",EXP(-'MPS(calc_process)'!$F$38*(AH$7-13-$G22)/12)*(1-EXP(-'MPS(calc_process)'!$F$38/12)))</f>
        <v/>
      </c>
      <c r="AI22" s="38">
        <f>IF(AI$7-13-$G22&lt;0,"",EXP(-'MPS(calc_process)'!$F$38*(AI$7-13-$G22)/12)*(1-EXP(-'MPS(calc_process)'!$F$38/12)))</f>
        <v>3.2783899517994097E-2</v>
      </c>
      <c r="AJ22" s="38">
        <f>IF(AJ$7-13-$G22&lt;0,"",EXP(-'MPS(calc_process)'!$F$38*(AJ$7-13-$G22)/12)*(1-EXP(-'MPS(calc_process)'!$F$38/12)))</f>
        <v>3.170911545038816E-2</v>
      </c>
      <c r="AK22" s="38">
        <f>IF(AK$7-13-$G22&lt;0,"",EXP(-'MPS(calc_process)'!$F$38*(AK$7-13-$G22)/12)*(1-EXP(-'MPS(calc_process)'!$F$38/12)))</f>
        <v>3.0669566995658166E-2</v>
      </c>
      <c r="AL22" s="38">
        <f>IF(AL$7-13-$G22&lt;0,"",EXP(-'MPS(calc_process)'!$F$38*(AL$7-13-$G22)/12)*(1-EXP(-'MPS(calc_process)'!$F$38/12)))</f>
        <v>2.9664098993012117E-2</v>
      </c>
      <c r="AM22" s="38">
        <f>IF(AM$7-13-$G22&lt;0,"",EXP(-'MPS(calc_process)'!$F$38*(AM$7-13-$G22)/12)*(1-EXP(-'MPS(calc_process)'!$F$38/12)))</f>
        <v>2.8691594152333379E-2</v>
      </c>
      <c r="AN22" s="38">
        <f>IF(AN$7-13-$G22&lt;0,"",EXP(-'MPS(calc_process)'!$F$38*(AN$7-13-$G22)/12)*(1-EXP(-'MPS(calc_process)'!$F$38/12)))</f>
        <v>2.7750971812632218E-2</v>
      </c>
      <c r="AO22" s="38">
        <f>IF(AO$7-13-$G22&lt;0,"",EXP(-'MPS(calc_process)'!$F$38*(AO$7-13-$G22)/12)*(1-EXP(-'MPS(calc_process)'!$F$38/12)))</f>
        <v>2.6841186741200191E-2</v>
      </c>
      <c r="AP22" s="38">
        <f>IF(AP$7-13-$G22&lt;0,"",EXP(-'MPS(calc_process)'!$F$38*(AP$7-13-$G22)/12)*(1-EXP(-'MPS(calc_process)'!$F$38/12)))</f>
        <v>2.5961227972132971E-2</v>
      </c>
      <c r="AQ22" s="38">
        <f>IF(AQ$7-13-$G22&lt;0,"",EXP(-'MPS(calc_process)'!$F$38*(AQ$7-13-$G22)/12)*(1-EXP(-'MPS(calc_process)'!$F$38/12)))</f>
        <v>2.5110117682930824E-2</v>
      </c>
      <c r="AR22" s="38">
        <f>IF(AR$7-13-$G22&lt;0,"",EXP(-'MPS(calc_process)'!$F$38*(AR$7-13-$G22)/12)*(1-EXP(-'MPS(calc_process)'!$F$38/12)))</f>
        <v>2.4286910107928616E-2</v>
      </c>
      <c r="AS22" s="38">
        <f>IF(AS$7-13-$G22&lt;0,"",EXP(-'MPS(calc_process)'!$F$38*(AS$7-13-$G22)/12)*(1-EXP(-'MPS(calc_process)'!$F$38/12)))</f>
        <v>2.349069048734773E-2</v>
      </c>
      <c r="AT22" s="38">
        <f>IF(AT$7-13-$G22&lt;0,"",EXP(-'MPS(calc_process)'!$F$38*(AT$7-13-$G22)/12)*(1-EXP(-'MPS(calc_process)'!$F$38/12)))</f>
        <v>2.272057405080222E-2</v>
      </c>
      <c r="AU22" s="38">
        <f>IF(AU$7-13-$G22&lt;0,"",EXP(-'MPS(calc_process)'!$F$38*(AU$7-13-$G22)/12)*(1-EXP(-'MPS(calc_process)'!$F$38/12)))</f>
        <v>2.1975705034129572E-2</v>
      </c>
      <c r="AV22" s="38">
        <f>IF(AV$7-13-$G22&lt;0,"",EXP(-'MPS(calc_process)'!$F$38*(AV$7-13-$G22)/12)*(1-EXP(-'MPS(calc_process)'!$F$38/12)))</f>
        <v>2.1255255728453597E-2</v>
      </c>
      <c r="AW22" s="38">
        <f>IF(AW$7-13-$G22&lt;0,"",EXP(-'MPS(calc_process)'!$F$38*(AW$7-13-$G22)/12)*(1-EXP(-'MPS(calc_process)'!$F$38/12)))</f>
        <v>2.0558425560422703E-2</v>
      </c>
      <c r="AX22" s="38">
        <f>IF(AX$7-13-$G22&lt;0,"",EXP(-'MPS(calc_process)'!$F$38*(AX$7-13-$G22)/12)*(1-EXP(-'MPS(calc_process)'!$F$38/12)))</f>
        <v>1.9884440202601644E-2</v>
      </c>
      <c r="AY22" s="38">
        <f>IF(AY$7-13-$G22&lt;0,"",EXP(-'MPS(calc_process)'!$F$38*(AY$7-13-$G22)/12)*(1-EXP(-'MPS(calc_process)'!$F$38/12)))</f>
        <v>1.9232550713027992E-2</v>
      </c>
      <c r="AZ22" s="38">
        <f>IF(AZ$7-13-$G22&lt;0,"",EXP(-'MPS(calc_process)'!$F$38*(AZ$7-13-$G22)/12)*(1-EXP(-'MPS(calc_process)'!$F$38/12)))</f>
        <v>1.8602032702977354E-2</v>
      </c>
      <c r="BA22" s="38">
        <f>IF(BA$7-13-$G22&lt;0,"",EXP(-'MPS(calc_process)'!$F$38*(BA$7-13-$G22)/12)*(1-EXP(-'MPS(calc_process)'!$F$38/12)))</f>
        <v>1.7992185532012504E-2</v>
      </c>
      <c r="BB22" s="38">
        <f>IF(BB$7-13-$G22&lt;0,"",EXP(-'MPS(calc_process)'!$F$38*(BB$7-13-$G22)/12)*(1-EXP(-'MPS(calc_process)'!$F$38/12)))</f>
        <v>1.7402331529421899E-2</v>
      </c>
      <c r="BC22" s="38">
        <f>IF(BC$7-13-$G22&lt;0,"",EXP(-'MPS(calc_process)'!$F$38*(BC$7-13-$G22)/12)*(1-EXP(-'MPS(calc_process)'!$F$38/12)))</f>
        <v>1.6831815241182511E-2</v>
      </c>
    </row>
    <row r="23" spans="1:55" x14ac:dyDescent="0.15">
      <c r="A23" s="32"/>
      <c r="B23" s="37">
        <v>16</v>
      </c>
      <c r="C23" s="39">
        <f>IF(AND(B23&gt;='MPS(input)'!E$9,B23&lt;='MPS(input)'!E$10),IF('MPS(input)'!E$10&lt;14,0,IF(AND('MPS(input)'!E$9&lt;14,B23&lt;14),0,B23)),0)</f>
        <v>0</v>
      </c>
      <c r="D23" s="38">
        <f>IF(C23&gt;0,'MPS(calc_process)'!F$36*SUMPRODUCT('MPS(input) (2)'!D$16:D$75,INDEX($H$8:$BC$67,0,B23)),0)</f>
        <v>0</v>
      </c>
      <c r="F23" s="32"/>
      <c r="G23" s="37">
        <v>16</v>
      </c>
      <c r="H23" s="38" t="str">
        <f>IF(H$7-13-$G23&lt;0,"",EXP(-'MPS(calc_process)'!$F$38*(H$7-13-$G23)/12)*(1-EXP(-'MPS(calc_process)'!$F$38/12)))</f>
        <v/>
      </c>
      <c r="I23" s="38" t="str">
        <f>IF(I$7-13-$G23&lt;0,"",EXP(-'MPS(calc_process)'!$F$38*(I$7-13-$G23)/12)*(1-EXP(-'MPS(calc_process)'!$F$38/12)))</f>
        <v/>
      </c>
      <c r="J23" s="38" t="str">
        <f>IF(J$7-13-$G23&lt;0,"",EXP(-'MPS(calc_process)'!$F$38*(J$7-13-$G23)/12)*(1-EXP(-'MPS(calc_process)'!$F$38/12)))</f>
        <v/>
      </c>
      <c r="K23" s="38" t="str">
        <f>IF(K$7-13-$G23&lt;0,"",EXP(-'MPS(calc_process)'!$F$38*(K$7-13-$G23)/12)*(1-EXP(-'MPS(calc_process)'!$F$38/12)))</f>
        <v/>
      </c>
      <c r="L23" s="38" t="str">
        <f>IF(L$7-13-$G23&lt;0,"",EXP(-'MPS(calc_process)'!$F$38*(L$7-13-$G23)/12)*(1-EXP(-'MPS(calc_process)'!$F$38/12)))</f>
        <v/>
      </c>
      <c r="M23" s="38" t="str">
        <f>IF(M$7-13-$G23&lt;0,"",EXP(-'MPS(calc_process)'!$F$38*(M$7-13-$G23)/12)*(1-EXP(-'MPS(calc_process)'!$F$38/12)))</f>
        <v/>
      </c>
      <c r="N23" s="38" t="str">
        <f>IF(N$7-13-$G23&lt;0,"",EXP(-'MPS(calc_process)'!$F$38*(N$7-13-$G23)/12)*(1-EXP(-'MPS(calc_process)'!$F$38/12)))</f>
        <v/>
      </c>
      <c r="O23" s="38" t="str">
        <f>IF(O$7-13-$G23&lt;0,"",EXP(-'MPS(calc_process)'!$F$38*(O$7-13-$G23)/12)*(1-EXP(-'MPS(calc_process)'!$F$38/12)))</f>
        <v/>
      </c>
      <c r="P23" s="38" t="str">
        <f>IF(P$7-13-$G23&lt;0,"",EXP(-'MPS(calc_process)'!$F$38*(P$7-13-$G23)/12)*(1-EXP(-'MPS(calc_process)'!$F$38/12)))</f>
        <v/>
      </c>
      <c r="Q23" s="38" t="str">
        <f>IF(Q$7-13-$G23&lt;0,"",EXP(-'MPS(calc_process)'!$F$38*(Q$7-13-$G23)/12)*(1-EXP(-'MPS(calc_process)'!$F$38/12)))</f>
        <v/>
      </c>
      <c r="R23" s="38" t="str">
        <f>IF(R$7-13-$G23&lt;0,"",EXP(-'MPS(calc_process)'!$F$38*(R$7-13-$G23)/12)*(1-EXP(-'MPS(calc_process)'!$F$38/12)))</f>
        <v/>
      </c>
      <c r="S23" s="38" t="str">
        <f>IF(S$7-13-$G23&lt;0,"",EXP(-'MPS(calc_process)'!$F$38*(S$7-13-$G23)/12)*(1-EXP(-'MPS(calc_process)'!$F$38/12)))</f>
        <v/>
      </c>
      <c r="T23" s="38" t="str">
        <f>IF(T$7-13-$G23&lt;0,"",EXP(-'MPS(calc_process)'!$F$38*(T$7-13-$G23)/12)*(1-EXP(-'MPS(calc_process)'!$F$38/12)))</f>
        <v/>
      </c>
      <c r="U23" s="38" t="str">
        <f>IF(U$7-13-$G23&lt;0,"",EXP(-'MPS(calc_process)'!$F$38*(U$7-13-$G23)/12)*(1-EXP(-'MPS(calc_process)'!$F$38/12)))</f>
        <v/>
      </c>
      <c r="V23" s="38" t="str">
        <f>IF(V$7-13-$G23&lt;0,"",EXP(-'MPS(calc_process)'!$F$38*(V$7-13-$G23)/12)*(1-EXP(-'MPS(calc_process)'!$F$38/12)))</f>
        <v/>
      </c>
      <c r="W23" s="38" t="str">
        <f>IF(W$7-13-$G23&lt;0,"",EXP(-'MPS(calc_process)'!$F$38*(W$7-13-$G23)/12)*(1-EXP(-'MPS(calc_process)'!$F$38/12)))</f>
        <v/>
      </c>
      <c r="X23" s="38" t="str">
        <f>IF(X$7-13-$G23&lt;0,"",EXP(-'MPS(calc_process)'!$F$38*(X$7-13-$G23)/12)*(1-EXP(-'MPS(calc_process)'!$F$38/12)))</f>
        <v/>
      </c>
      <c r="Y23" s="38" t="str">
        <f>IF(Y$7-13-$G23&lt;0,"",EXP(-'MPS(calc_process)'!$F$38*(Y$7-13-$G23)/12)*(1-EXP(-'MPS(calc_process)'!$F$38/12)))</f>
        <v/>
      </c>
      <c r="Z23" s="38" t="str">
        <f>IF(Z$7-13-$G23&lt;0,"",EXP(-'MPS(calc_process)'!$F$38*(Z$7-13-$G23)/12)*(1-EXP(-'MPS(calc_process)'!$F$38/12)))</f>
        <v/>
      </c>
      <c r="AA23" s="38" t="str">
        <f>IF(AA$7-13-$G23&lt;0,"",EXP(-'MPS(calc_process)'!$F$38*(AA$7-13-$G23)/12)*(1-EXP(-'MPS(calc_process)'!$F$38/12)))</f>
        <v/>
      </c>
      <c r="AB23" s="38" t="str">
        <f>IF(AB$7-13-$G23&lt;0,"",EXP(-'MPS(calc_process)'!$F$38*(AB$7-13-$G23)/12)*(1-EXP(-'MPS(calc_process)'!$F$38/12)))</f>
        <v/>
      </c>
      <c r="AC23" s="38" t="str">
        <f>IF(AC$7-13-$G23&lt;0,"",EXP(-'MPS(calc_process)'!$F$38*(AC$7-13-$G23)/12)*(1-EXP(-'MPS(calc_process)'!$F$38/12)))</f>
        <v/>
      </c>
      <c r="AD23" s="38" t="str">
        <f>IF(AD$7-13-$G23&lt;0,"",EXP(-'MPS(calc_process)'!$F$38*(AD$7-13-$G23)/12)*(1-EXP(-'MPS(calc_process)'!$F$38/12)))</f>
        <v/>
      </c>
      <c r="AE23" s="38" t="str">
        <f>IF(AE$7-13-$G23&lt;0,"",EXP(-'MPS(calc_process)'!$F$38*(AE$7-13-$G23)/12)*(1-EXP(-'MPS(calc_process)'!$F$38/12)))</f>
        <v/>
      </c>
      <c r="AF23" s="38" t="str">
        <f>IF(AF$7-13-$G23&lt;0,"",EXP(-'MPS(calc_process)'!$F$38*(AF$7-13-$G23)/12)*(1-EXP(-'MPS(calc_process)'!$F$38/12)))</f>
        <v/>
      </c>
      <c r="AG23" s="38" t="str">
        <f>IF(AG$7-13-$G23&lt;0,"",EXP(-'MPS(calc_process)'!$F$38*(AG$7-13-$G23)/12)*(1-EXP(-'MPS(calc_process)'!$F$38/12)))</f>
        <v/>
      </c>
      <c r="AH23" s="38" t="str">
        <f>IF(AH$7-13-$G23&lt;0,"",EXP(-'MPS(calc_process)'!$F$38*(AH$7-13-$G23)/12)*(1-EXP(-'MPS(calc_process)'!$F$38/12)))</f>
        <v/>
      </c>
      <c r="AI23" s="38" t="str">
        <f>IF(AI$7-13-$G23&lt;0,"",EXP(-'MPS(calc_process)'!$F$38*(AI$7-13-$G23)/12)*(1-EXP(-'MPS(calc_process)'!$F$38/12)))</f>
        <v/>
      </c>
      <c r="AJ23" s="38">
        <f>IF(AJ$7-13-$G23&lt;0,"",EXP(-'MPS(calc_process)'!$F$38*(AJ$7-13-$G23)/12)*(1-EXP(-'MPS(calc_process)'!$F$38/12)))</f>
        <v>3.2783899517994097E-2</v>
      </c>
      <c r="AK23" s="38">
        <f>IF(AK$7-13-$G23&lt;0,"",EXP(-'MPS(calc_process)'!$F$38*(AK$7-13-$G23)/12)*(1-EXP(-'MPS(calc_process)'!$F$38/12)))</f>
        <v>3.170911545038816E-2</v>
      </c>
      <c r="AL23" s="38">
        <f>IF(AL$7-13-$G23&lt;0,"",EXP(-'MPS(calc_process)'!$F$38*(AL$7-13-$G23)/12)*(1-EXP(-'MPS(calc_process)'!$F$38/12)))</f>
        <v>3.0669566995658166E-2</v>
      </c>
      <c r="AM23" s="38">
        <f>IF(AM$7-13-$G23&lt;0,"",EXP(-'MPS(calc_process)'!$F$38*(AM$7-13-$G23)/12)*(1-EXP(-'MPS(calc_process)'!$F$38/12)))</f>
        <v>2.9664098993012117E-2</v>
      </c>
      <c r="AN23" s="38">
        <f>IF(AN$7-13-$G23&lt;0,"",EXP(-'MPS(calc_process)'!$F$38*(AN$7-13-$G23)/12)*(1-EXP(-'MPS(calc_process)'!$F$38/12)))</f>
        <v>2.8691594152333379E-2</v>
      </c>
      <c r="AO23" s="38">
        <f>IF(AO$7-13-$G23&lt;0,"",EXP(-'MPS(calc_process)'!$F$38*(AO$7-13-$G23)/12)*(1-EXP(-'MPS(calc_process)'!$F$38/12)))</f>
        <v>2.7750971812632218E-2</v>
      </c>
      <c r="AP23" s="38">
        <f>IF(AP$7-13-$G23&lt;0,"",EXP(-'MPS(calc_process)'!$F$38*(AP$7-13-$G23)/12)*(1-EXP(-'MPS(calc_process)'!$F$38/12)))</f>
        <v>2.6841186741200191E-2</v>
      </c>
      <c r="AQ23" s="38">
        <f>IF(AQ$7-13-$G23&lt;0,"",EXP(-'MPS(calc_process)'!$F$38*(AQ$7-13-$G23)/12)*(1-EXP(-'MPS(calc_process)'!$F$38/12)))</f>
        <v>2.5961227972132971E-2</v>
      </c>
      <c r="AR23" s="38">
        <f>IF(AR$7-13-$G23&lt;0,"",EXP(-'MPS(calc_process)'!$F$38*(AR$7-13-$G23)/12)*(1-EXP(-'MPS(calc_process)'!$F$38/12)))</f>
        <v>2.5110117682930824E-2</v>
      </c>
      <c r="AS23" s="38">
        <f>IF(AS$7-13-$G23&lt;0,"",EXP(-'MPS(calc_process)'!$F$38*(AS$7-13-$G23)/12)*(1-EXP(-'MPS(calc_process)'!$F$38/12)))</f>
        <v>2.4286910107928616E-2</v>
      </c>
      <c r="AT23" s="38">
        <f>IF(AT$7-13-$G23&lt;0,"",EXP(-'MPS(calc_process)'!$F$38*(AT$7-13-$G23)/12)*(1-EXP(-'MPS(calc_process)'!$F$38/12)))</f>
        <v>2.349069048734773E-2</v>
      </c>
      <c r="AU23" s="38">
        <f>IF(AU$7-13-$G23&lt;0,"",EXP(-'MPS(calc_process)'!$F$38*(AU$7-13-$G23)/12)*(1-EXP(-'MPS(calc_process)'!$F$38/12)))</f>
        <v>2.272057405080222E-2</v>
      </c>
      <c r="AV23" s="38">
        <f>IF(AV$7-13-$G23&lt;0,"",EXP(-'MPS(calc_process)'!$F$38*(AV$7-13-$G23)/12)*(1-EXP(-'MPS(calc_process)'!$F$38/12)))</f>
        <v>2.1975705034129572E-2</v>
      </c>
      <c r="AW23" s="38">
        <f>IF(AW$7-13-$G23&lt;0,"",EXP(-'MPS(calc_process)'!$F$38*(AW$7-13-$G23)/12)*(1-EXP(-'MPS(calc_process)'!$F$38/12)))</f>
        <v>2.1255255728453597E-2</v>
      </c>
      <c r="AX23" s="38">
        <f>IF(AX$7-13-$G23&lt;0,"",EXP(-'MPS(calc_process)'!$F$38*(AX$7-13-$G23)/12)*(1-EXP(-'MPS(calc_process)'!$F$38/12)))</f>
        <v>2.0558425560422703E-2</v>
      </c>
      <c r="AY23" s="38">
        <f>IF(AY$7-13-$G23&lt;0,"",EXP(-'MPS(calc_process)'!$F$38*(AY$7-13-$G23)/12)*(1-EXP(-'MPS(calc_process)'!$F$38/12)))</f>
        <v>1.9884440202601644E-2</v>
      </c>
      <c r="AZ23" s="38">
        <f>IF(AZ$7-13-$G23&lt;0,"",EXP(-'MPS(calc_process)'!$F$38*(AZ$7-13-$G23)/12)*(1-EXP(-'MPS(calc_process)'!$F$38/12)))</f>
        <v>1.9232550713027992E-2</v>
      </c>
      <c r="BA23" s="38">
        <f>IF(BA$7-13-$G23&lt;0,"",EXP(-'MPS(calc_process)'!$F$38*(BA$7-13-$G23)/12)*(1-EXP(-'MPS(calc_process)'!$F$38/12)))</f>
        <v>1.8602032702977354E-2</v>
      </c>
      <c r="BB23" s="38">
        <f>IF(BB$7-13-$G23&lt;0,"",EXP(-'MPS(calc_process)'!$F$38*(BB$7-13-$G23)/12)*(1-EXP(-'MPS(calc_process)'!$F$38/12)))</f>
        <v>1.7992185532012504E-2</v>
      </c>
      <c r="BC23" s="38">
        <f>IF(BC$7-13-$G23&lt;0,"",EXP(-'MPS(calc_process)'!$F$38*(BC$7-13-$G23)/12)*(1-EXP(-'MPS(calc_process)'!$F$38/12)))</f>
        <v>1.7402331529421899E-2</v>
      </c>
    </row>
    <row r="24" spans="1:55" x14ac:dyDescent="0.15">
      <c r="A24" s="32"/>
      <c r="B24" s="37">
        <v>17</v>
      </c>
      <c r="C24" s="39">
        <f>IF(AND(B24&gt;='MPS(input)'!E$9,B24&lt;='MPS(input)'!E$10),IF('MPS(input)'!E$10&lt;14,0,IF(AND('MPS(input)'!E$9&lt;14,B24&lt;14),0,B24)),0)</f>
        <v>0</v>
      </c>
      <c r="D24" s="38">
        <f>IF(C24&gt;0,'MPS(calc_process)'!F$36*SUMPRODUCT('MPS(input) (2)'!D$16:D$75,INDEX($H$8:$BC$67,0,B24)),0)</f>
        <v>0</v>
      </c>
      <c r="F24" s="32"/>
      <c r="G24" s="37">
        <v>17</v>
      </c>
      <c r="H24" s="38" t="str">
        <f>IF(H$7-13-$G24&lt;0,"",EXP(-'MPS(calc_process)'!$F$38*(H$7-13-$G24)/12)*(1-EXP(-'MPS(calc_process)'!$F$38/12)))</f>
        <v/>
      </c>
      <c r="I24" s="38" t="str">
        <f>IF(I$7-13-$G24&lt;0,"",EXP(-'MPS(calc_process)'!$F$38*(I$7-13-$G24)/12)*(1-EXP(-'MPS(calc_process)'!$F$38/12)))</f>
        <v/>
      </c>
      <c r="J24" s="38" t="str">
        <f>IF(J$7-13-$G24&lt;0,"",EXP(-'MPS(calc_process)'!$F$38*(J$7-13-$G24)/12)*(1-EXP(-'MPS(calc_process)'!$F$38/12)))</f>
        <v/>
      </c>
      <c r="K24" s="38" t="str">
        <f>IF(K$7-13-$G24&lt;0,"",EXP(-'MPS(calc_process)'!$F$38*(K$7-13-$G24)/12)*(1-EXP(-'MPS(calc_process)'!$F$38/12)))</f>
        <v/>
      </c>
      <c r="L24" s="38" t="str">
        <f>IF(L$7-13-$G24&lt;0,"",EXP(-'MPS(calc_process)'!$F$38*(L$7-13-$G24)/12)*(1-EXP(-'MPS(calc_process)'!$F$38/12)))</f>
        <v/>
      </c>
      <c r="M24" s="38" t="str">
        <f>IF(M$7-13-$G24&lt;0,"",EXP(-'MPS(calc_process)'!$F$38*(M$7-13-$G24)/12)*(1-EXP(-'MPS(calc_process)'!$F$38/12)))</f>
        <v/>
      </c>
      <c r="N24" s="38" t="str">
        <f>IF(N$7-13-$G24&lt;0,"",EXP(-'MPS(calc_process)'!$F$38*(N$7-13-$G24)/12)*(1-EXP(-'MPS(calc_process)'!$F$38/12)))</f>
        <v/>
      </c>
      <c r="O24" s="38" t="str">
        <f>IF(O$7-13-$G24&lt;0,"",EXP(-'MPS(calc_process)'!$F$38*(O$7-13-$G24)/12)*(1-EXP(-'MPS(calc_process)'!$F$38/12)))</f>
        <v/>
      </c>
      <c r="P24" s="38" t="str">
        <f>IF(P$7-13-$G24&lt;0,"",EXP(-'MPS(calc_process)'!$F$38*(P$7-13-$G24)/12)*(1-EXP(-'MPS(calc_process)'!$F$38/12)))</f>
        <v/>
      </c>
      <c r="Q24" s="38" t="str">
        <f>IF(Q$7-13-$G24&lt;0,"",EXP(-'MPS(calc_process)'!$F$38*(Q$7-13-$G24)/12)*(1-EXP(-'MPS(calc_process)'!$F$38/12)))</f>
        <v/>
      </c>
      <c r="R24" s="38" t="str">
        <f>IF(R$7-13-$G24&lt;0,"",EXP(-'MPS(calc_process)'!$F$38*(R$7-13-$G24)/12)*(1-EXP(-'MPS(calc_process)'!$F$38/12)))</f>
        <v/>
      </c>
      <c r="S24" s="38" t="str">
        <f>IF(S$7-13-$G24&lt;0,"",EXP(-'MPS(calc_process)'!$F$38*(S$7-13-$G24)/12)*(1-EXP(-'MPS(calc_process)'!$F$38/12)))</f>
        <v/>
      </c>
      <c r="T24" s="38" t="str">
        <f>IF(T$7-13-$G24&lt;0,"",EXP(-'MPS(calc_process)'!$F$38*(T$7-13-$G24)/12)*(1-EXP(-'MPS(calc_process)'!$F$38/12)))</f>
        <v/>
      </c>
      <c r="U24" s="38" t="str">
        <f>IF(U$7-13-$G24&lt;0,"",EXP(-'MPS(calc_process)'!$F$38*(U$7-13-$G24)/12)*(1-EXP(-'MPS(calc_process)'!$F$38/12)))</f>
        <v/>
      </c>
      <c r="V24" s="38" t="str">
        <f>IF(V$7-13-$G24&lt;0,"",EXP(-'MPS(calc_process)'!$F$38*(V$7-13-$G24)/12)*(1-EXP(-'MPS(calc_process)'!$F$38/12)))</f>
        <v/>
      </c>
      <c r="W24" s="38" t="str">
        <f>IF(W$7-13-$G24&lt;0,"",EXP(-'MPS(calc_process)'!$F$38*(W$7-13-$G24)/12)*(1-EXP(-'MPS(calc_process)'!$F$38/12)))</f>
        <v/>
      </c>
      <c r="X24" s="38" t="str">
        <f>IF(X$7-13-$G24&lt;0,"",EXP(-'MPS(calc_process)'!$F$38*(X$7-13-$G24)/12)*(1-EXP(-'MPS(calc_process)'!$F$38/12)))</f>
        <v/>
      </c>
      <c r="Y24" s="38" t="str">
        <f>IF(Y$7-13-$G24&lt;0,"",EXP(-'MPS(calc_process)'!$F$38*(Y$7-13-$G24)/12)*(1-EXP(-'MPS(calc_process)'!$F$38/12)))</f>
        <v/>
      </c>
      <c r="Z24" s="38" t="str">
        <f>IF(Z$7-13-$G24&lt;0,"",EXP(-'MPS(calc_process)'!$F$38*(Z$7-13-$G24)/12)*(1-EXP(-'MPS(calc_process)'!$F$38/12)))</f>
        <v/>
      </c>
      <c r="AA24" s="38" t="str">
        <f>IF(AA$7-13-$G24&lt;0,"",EXP(-'MPS(calc_process)'!$F$38*(AA$7-13-$G24)/12)*(1-EXP(-'MPS(calc_process)'!$F$38/12)))</f>
        <v/>
      </c>
      <c r="AB24" s="38" t="str">
        <f>IF(AB$7-13-$G24&lt;0,"",EXP(-'MPS(calc_process)'!$F$38*(AB$7-13-$G24)/12)*(1-EXP(-'MPS(calc_process)'!$F$38/12)))</f>
        <v/>
      </c>
      <c r="AC24" s="38" t="str">
        <f>IF(AC$7-13-$G24&lt;0,"",EXP(-'MPS(calc_process)'!$F$38*(AC$7-13-$G24)/12)*(1-EXP(-'MPS(calc_process)'!$F$38/12)))</f>
        <v/>
      </c>
      <c r="AD24" s="38" t="str">
        <f>IF(AD$7-13-$G24&lt;0,"",EXP(-'MPS(calc_process)'!$F$38*(AD$7-13-$G24)/12)*(1-EXP(-'MPS(calc_process)'!$F$38/12)))</f>
        <v/>
      </c>
      <c r="AE24" s="38" t="str">
        <f>IF(AE$7-13-$G24&lt;0,"",EXP(-'MPS(calc_process)'!$F$38*(AE$7-13-$G24)/12)*(1-EXP(-'MPS(calc_process)'!$F$38/12)))</f>
        <v/>
      </c>
      <c r="AF24" s="38" t="str">
        <f>IF(AF$7-13-$G24&lt;0,"",EXP(-'MPS(calc_process)'!$F$38*(AF$7-13-$G24)/12)*(1-EXP(-'MPS(calc_process)'!$F$38/12)))</f>
        <v/>
      </c>
      <c r="AG24" s="38" t="str">
        <f>IF(AG$7-13-$G24&lt;0,"",EXP(-'MPS(calc_process)'!$F$38*(AG$7-13-$G24)/12)*(1-EXP(-'MPS(calc_process)'!$F$38/12)))</f>
        <v/>
      </c>
      <c r="AH24" s="38" t="str">
        <f>IF(AH$7-13-$G24&lt;0,"",EXP(-'MPS(calc_process)'!$F$38*(AH$7-13-$G24)/12)*(1-EXP(-'MPS(calc_process)'!$F$38/12)))</f>
        <v/>
      </c>
      <c r="AI24" s="38" t="str">
        <f>IF(AI$7-13-$G24&lt;0,"",EXP(-'MPS(calc_process)'!$F$38*(AI$7-13-$G24)/12)*(1-EXP(-'MPS(calc_process)'!$F$38/12)))</f>
        <v/>
      </c>
      <c r="AJ24" s="38" t="str">
        <f>IF(AJ$7-13-$G24&lt;0,"",EXP(-'MPS(calc_process)'!$F$38*(AJ$7-13-$G24)/12)*(1-EXP(-'MPS(calc_process)'!$F$38/12)))</f>
        <v/>
      </c>
      <c r="AK24" s="38">
        <f>IF(AK$7-13-$G24&lt;0,"",EXP(-'MPS(calc_process)'!$F$38*(AK$7-13-$G24)/12)*(1-EXP(-'MPS(calc_process)'!$F$38/12)))</f>
        <v>3.2783899517994097E-2</v>
      </c>
      <c r="AL24" s="38">
        <f>IF(AL$7-13-$G24&lt;0,"",EXP(-'MPS(calc_process)'!$F$38*(AL$7-13-$G24)/12)*(1-EXP(-'MPS(calc_process)'!$F$38/12)))</f>
        <v>3.170911545038816E-2</v>
      </c>
      <c r="AM24" s="38">
        <f>IF(AM$7-13-$G24&lt;0,"",EXP(-'MPS(calc_process)'!$F$38*(AM$7-13-$G24)/12)*(1-EXP(-'MPS(calc_process)'!$F$38/12)))</f>
        <v>3.0669566995658166E-2</v>
      </c>
      <c r="AN24" s="38">
        <f>IF(AN$7-13-$G24&lt;0,"",EXP(-'MPS(calc_process)'!$F$38*(AN$7-13-$G24)/12)*(1-EXP(-'MPS(calc_process)'!$F$38/12)))</f>
        <v>2.9664098993012117E-2</v>
      </c>
      <c r="AO24" s="38">
        <f>IF(AO$7-13-$G24&lt;0,"",EXP(-'MPS(calc_process)'!$F$38*(AO$7-13-$G24)/12)*(1-EXP(-'MPS(calc_process)'!$F$38/12)))</f>
        <v>2.8691594152333379E-2</v>
      </c>
      <c r="AP24" s="38">
        <f>IF(AP$7-13-$G24&lt;0,"",EXP(-'MPS(calc_process)'!$F$38*(AP$7-13-$G24)/12)*(1-EXP(-'MPS(calc_process)'!$F$38/12)))</f>
        <v>2.7750971812632218E-2</v>
      </c>
      <c r="AQ24" s="38">
        <f>IF(AQ$7-13-$G24&lt;0,"",EXP(-'MPS(calc_process)'!$F$38*(AQ$7-13-$G24)/12)*(1-EXP(-'MPS(calc_process)'!$F$38/12)))</f>
        <v>2.6841186741200191E-2</v>
      </c>
      <c r="AR24" s="38">
        <f>IF(AR$7-13-$G24&lt;0,"",EXP(-'MPS(calc_process)'!$F$38*(AR$7-13-$G24)/12)*(1-EXP(-'MPS(calc_process)'!$F$38/12)))</f>
        <v>2.5961227972132971E-2</v>
      </c>
      <c r="AS24" s="38">
        <f>IF(AS$7-13-$G24&lt;0,"",EXP(-'MPS(calc_process)'!$F$38*(AS$7-13-$G24)/12)*(1-EXP(-'MPS(calc_process)'!$F$38/12)))</f>
        <v>2.5110117682930824E-2</v>
      </c>
      <c r="AT24" s="38">
        <f>IF(AT$7-13-$G24&lt;0,"",EXP(-'MPS(calc_process)'!$F$38*(AT$7-13-$G24)/12)*(1-EXP(-'MPS(calc_process)'!$F$38/12)))</f>
        <v>2.4286910107928616E-2</v>
      </c>
      <c r="AU24" s="38">
        <f>IF(AU$7-13-$G24&lt;0,"",EXP(-'MPS(calc_process)'!$F$38*(AU$7-13-$G24)/12)*(1-EXP(-'MPS(calc_process)'!$F$38/12)))</f>
        <v>2.349069048734773E-2</v>
      </c>
      <c r="AV24" s="38">
        <f>IF(AV$7-13-$G24&lt;0,"",EXP(-'MPS(calc_process)'!$F$38*(AV$7-13-$G24)/12)*(1-EXP(-'MPS(calc_process)'!$F$38/12)))</f>
        <v>2.272057405080222E-2</v>
      </c>
      <c r="AW24" s="38">
        <f>IF(AW$7-13-$G24&lt;0,"",EXP(-'MPS(calc_process)'!$F$38*(AW$7-13-$G24)/12)*(1-EXP(-'MPS(calc_process)'!$F$38/12)))</f>
        <v>2.1975705034129572E-2</v>
      </c>
      <c r="AX24" s="38">
        <f>IF(AX$7-13-$G24&lt;0,"",EXP(-'MPS(calc_process)'!$F$38*(AX$7-13-$G24)/12)*(1-EXP(-'MPS(calc_process)'!$F$38/12)))</f>
        <v>2.1255255728453597E-2</v>
      </c>
      <c r="AY24" s="38">
        <f>IF(AY$7-13-$G24&lt;0,"",EXP(-'MPS(calc_process)'!$F$38*(AY$7-13-$G24)/12)*(1-EXP(-'MPS(calc_process)'!$F$38/12)))</f>
        <v>2.0558425560422703E-2</v>
      </c>
      <c r="AZ24" s="38">
        <f>IF(AZ$7-13-$G24&lt;0,"",EXP(-'MPS(calc_process)'!$F$38*(AZ$7-13-$G24)/12)*(1-EXP(-'MPS(calc_process)'!$F$38/12)))</f>
        <v>1.9884440202601644E-2</v>
      </c>
      <c r="BA24" s="38">
        <f>IF(BA$7-13-$G24&lt;0,"",EXP(-'MPS(calc_process)'!$F$38*(BA$7-13-$G24)/12)*(1-EXP(-'MPS(calc_process)'!$F$38/12)))</f>
        <v>1.9232550713027992E-2</v>
      </c>
      <c r="BB24" s="38">
        <f>IF(BB$7-13-$G24&lt;0,"",EXP(-'MPS(calc_process)'!$F$38*(BB$7-13-$G24)/12)*(1-EXP(-'MPS(calc_process)'!$F$38/12)))</f>
        <v>1.8602032702977354E-2</v>
      </c>
      <c r="BC24" s="38">
        <f>IF(BC$7-13-$G24&lt;0,"",EXP(-'MPS(calc_process)'!$F$38*(BC$7-13-$G24)/12)*(1-EXP(-'MPS(calc_process)'!$F$38/12)))</f>
        <v>1.7992185532012504E-2</v>
      </c>
    </row>
    <row r="25" spans="1:55" x14ac:dyDescent="0.15">
      <c r="A25" s="32"/>
      <c r="B25" s="37">
        <v>18</v>
      </c>
      <c r="C25" s="39">
        <f>IF(AND(B25&gt;='MPS(input)'!E$9,B25&lt;='MPS(input)'!E$10),IF('MPS(input)'!E$10&lt;14,0,IF(AND('MPS(input)'!E$9&lt;14,B25&lt;14),0,B25)),0)</f>
        <v>0</v>
      </c>
      <c r="D25" s="38">
        <f>IF(C25&gt;0,'MPS(calc_process)'!F$36*SUMPRODUCT('MPS(input) (2)'!D$16:D$75,INDEX($H$8:$BC$67,0,B25)),0)</f>
        <v>0</v>
      </c>
      <c r="F25" s="32"/>
      <c r="G25" s="37">
        <v>18</v>
      </c>
      <c r="H25" s="38" t="str">
        <f>IF(H$7-13-$G25&lt;0,"",EXP(-'MPS(calc_process)'!$F$38*(H$7-13-$G25)/12)*(1-EXP(-'MPS(calc_process)'!$F$38/12)))</f>
        <v/>
      </c>
      <c r="I25" s="38" t="str">
        <f>IF(I$7-13-$G25&lt;0,"",EXP(-'MPS(calc_process)'!$F$38*(I$7-13-$G25)/12)*(1-EXP(-'MPS(calc_process)'!$F$38/12)))</f>
        <v/>
      </c>
      <c r="J25" s="38" t="str">
        <f>IF(J$7-13-$G25&lt;0,"",EXP(-'MPS(calc_process)'!$F$38*(J$7-13-$G25)/12)*(1-EXP(-'MPS(calc_process)'!$F$38/12)))</f>
        <v/>
      </c>
      <c r="K25" s="38" t="str">
        <f>IF(K$7-13-$G25&lt;0,"",EXP(-'MPS(calc_process)'!$F$38*(K$7-13-$G25)/12)*(1-EXP(-'MPS(calc_process)'!$F$38/12)))</f>
        <v/>
      </c>
      <c r="L25" s="38" t="str">
        <f>IF(L$7-13-$G25&lt;0,"",EXP(-'MPS(calc_process)'!$F$38*(L$7-13-$G25)/12)*(1-EXP(-'MPS(calc_process)'!$F$38/12)))</f>
        <v/>
      </c>
      <c r="M25" s="38" t="str">
        <f>IF(M$7-13-$G25&lt;0,"",EXP(-'MPS(calc_process)'!$F$38*(M$7-13-$G25)/12)*(1-EXP(-'MPS(calc_process)'!$F$38/12)))</f>
        <v/>
      </c>
      <c r="N25" s="38" t="str">
        <f>IF(N$7-13-$G25&lt;0,"",EXP(-'MPS(calc_process)'!$F$38*(N$7-13-$G25)/12)*(1-EXP(-'MPS(calc_process)'!$F$38/12)))</f>
        <v/>
      </c>
      <c r="O25" s="38" t="str">
        <f>IF(O$7-13-$G25&lt;0,"",EXP(-'MPS(calc_process)'!$F$38*(O$7-13-$G25)/12)*(1-EXP(-'MPS(calc_process)'!$F$38/12)))</f>
        <v/>
      </c>
      <c r="P25" s="38" t="str">
        <f>IF(P$7-13-$G25&lt;0,"",EXP(-'MPS(calc_process)'!$F$38*(P$7-13-$G25)/12)*(1-EXP(-'MPS(calc_process)'!$F$38/12)))</f>
        <v/>
      </c>
      <c r="Q25" s="38" t="str">
        <f>IF(Q$7-13-$G25&lt;0,"",EXP(-'MPS(calc_process)'!$F$38*(Q$7-13-$G25)/12)*(1-EXP(-'MPS(calc_process)'!$F$38/12)))</f>
        <v/>
      </c>
      <c r="R25" s="38" t="str">
        <f>IF(R$7-13-$G25&lt;0,"",EXP(-'MPS(calc_process)'!$F$38*(R$7-13-$G25)/12)*(1-EXP(-'MPS(calc_process)'!$F$38/12)))</f>
        <v/>
      </c>
      <c r="S25" s="38" t="str">
        <f>IF(S$7-13-$G25&lt;0,"",EXP(-'MPS(calc_process)'!$F$38*(S$7-13-$G25)/12)*(1-EXP(-'MPS(calc_process)'!$F$38/12)))</f>
        <v/>
      </c>
      <c r="T25" s="38" t="str">
        <f>IF(T$7-13-$G25&lt;0,"",EXP(-'MPS(calc_process)'!$F$38*(T$7-13-$G25)/12)*(1-EXP(-'MPS(calc_process)'!$F$38/12)))</f>
        <v/>
      </c>
      <c r="U25" s="38" t="str">
        <f>IF(U$7-13-$G25&lt;0,"",EXP(-'MPS(calc_process)'!$F$38*(U$7-13-$G25)/12)*(1-EXP(-'MPS(calc_process)'!$F$38/12)))</f>
        <v/>
      </c>
      <c r="V25" s="38" t="str">
        <f>IF(V$7-13-$G25&lt;0,"",EXP(-'MPS(calc_process)'!$F$38*(V$7-13-$G25)/12)*(1-EXP(-'MPS(calc_process)'!$F$38/12)))</f>
        <v/>
      </c>
      <c r="W25" s="38" t="str">
        <f>IF(W$7-13-$G25&lt;0,"",EXP(-'MPS(calc_process)'!$F$38*(W$7-13-$G25)/12)*(1-EXP(-'MPS(calc_process)'!$F$38/12)))</f>
        <v/>
      </c>
      <c r="X25" s="38" t="str">
        <f>IF(X$7-13-$G25&lt;0,"",EXP(-'MPS(calc_process)'!$F$38*(X$7-13-$G25)/12)*(1-EXP(-'MPS(calc_process)'!$F$38/12)))</f>
        <v/>
      </c>
      <c r="Y25" s="38" t="str">
        <f>IF(Y$7-13-$G25&lt;0,"",EXP(-'MPS(calc_process)'!$F$38*(Y$7-13-$G25)/12)*(1-EXP(-'MPS(calc_process)'!$F$38/12)))</f>
        <v/>
      </c>
      <c r="Z25" s="38" t="str">
        <f>IF(Z$7-13-$G25&lt;0,"",EXP(-'MPS(calc_process)'!$F$38*(Z$7-13-$G25)/12)*(1-EXP(-'MPS(calc_process)'!$F$38/12)))</f>
        <v/>
      </c>
      <c r="AA25" s="38" t="str">
        <f>IF(AA$7-13-$G25&lt;0,"",EXP(-'MPS(calc_process)'!$F$38*(AA$7-13-$G25)/12)*(1-EXP(-'MPS(calc_process)'!$F$38/12)))</f>
        <v/>
      </c>
      <c r="AB25" s="38" t="str">
        <f>IF(AB$7-13-$G25&lt;0,"",EXP(-'MPS(calc_process)'!$F$38*(AB$7-13-$G25)/12)*(1-EXP(-'MPS(calc_process)'!$F$38/12)))</f>
        <v/>
      </c>
      <c r="AC25" s="38" t="str">
        <f>IF(AC$7-13-$G25&lt;0,"",EXP(-'MPS(calc_process)'!$F$38*(AC$7-13-$G25)/12)*(1-EXP(-'MPS(calc_process)'!$F$38/12)))</f>
        <v/>
      </c>
      <c r="AD25" s="38" t="str">
        <f>IF(AD$7-13-$G25&lt;0,"",EXP(-'MPS(calc_process)'!$F$38*(AD$7-13-$G25)/12)*(1-EXP(-'MPS(calc_process)'!$F$38/12)))</f>
        <v/>
      </c>
      <c r="AE25" s="38" t="str">
        <f>IF(AE$7-13-$G25&lt;0,"",EXP(-'MPS(calc_process)'!$F$38*(AE$7-13-$G25)/12)*(1-EXP(-'MPS(calc_process)'!$F$38/12)))</f>
        <v/>
      </c>
      <c r="AF25" s="38" t="str">
        <f>IF(AF$7-13-$G25&lt;0,"",EXP(-'MPS(calc_process)'!$F$38*(AF$7-13-$G25)/12)*(1-EXP(-'MPS(calc_process)'!$F$38/12)))</f>
        <v/>
      </c>
      <c r="AG25" s="38" t="str">
        <f>IF(AG$7-13-$G25&lt;0,"",EXP(-'MPS(calc_process)'!$F$38*(AG$7-13-$G25)/12)*(1-EXP(-'MPS(calc_process)'!$F$38/12)))</f>
        <v/>
      </c>
      <c r="AH25" s="38" t="str">
        <f>IF(AH$7-13-$G25&lt;0,"",EXP(-'MPS(calc_process)'!$F$38*(AH$7-13-$G25)/12)*(1-EXP(-'MPS(calc_process)'!$F$38/12)))</f>
        <v/>
      </c>
      <c r="AI25" s="38" t="str">
        <f>IF(AI$7-13-$G25&lt;0,"",EXP(-'MPS(calc_process)'!$F$38*(AI$7-13-$G25)/12)*(1-EXP(-'MPS(calc_process)'!$F$38/12)))</f>
        <v/>
      </c>
      <c r="AJ25" s="38" t="str">
        <f>IF(AJ$7-13-$G25&lt;0,"",EXP(-'MPS(calc_process)'!$F$38*(AJ$7-13-$G25)/12)*(1-EXP(-'MPS(calc_process)'!$F$38/12)))</f>
        <v/>
      </c>
      <c r="AK25" s="38" t="str">
        <f>IF(AK$7-13-$G25&lt;0,"",EXP(-'MPS(calc_process)'!$F$38*(AK$7-13-$G25)/12)*(1-EXP(-'MPS(calc_process)'!$F$38/12)))</f>
        <v/>
      </c>
      <c r="AL25" s="38">
        <f>IF(AL$7-13-$G25&lt;0,"",EXP(-'MPS(calc_process)'!$F$38*(AL$7-13-$G25)/12)*(1-EXP(-'MPS(calc_process)'!$F$38/12)))</f>
        <v>3.2783899517994097E-2</v>
      </c>
      <c r="AM25" s="38">
        <f>IF(AM$7-13-$G25&lt;0,"",EXP(-'MPS(calc_process)'!$F$38*(AM$7-13-$G25)/12)*(1-EXP(-'MPS(calc_process)'!$F$38/12)))</f>
        <v>3.170911545038816E-2</v>
      </c>
      <c r="AN25" s="38">
        <f>IF(AN$7-13-$G25&lt;0,"",EXP(-'MPS(calc_process)'!$F$38*(AN$7-13-$G25)/12)*(1-EXP(-'MPS(calc_process)'!$F$38/12)))</f>
        <v>3.0669566995658166E-2</v>
      </c>
      <c r="AO25" s="38">
        <f>IF(AO$7-13-$G25&lt;0,"",EXP(-'MPS(calc_process)'!$F$38*(AO$7-13-$G25)/12)*(1-EXP(-'MPS(calc_process)'!$F$38/12)))</f>
        <v>2.9664098993012117E-2</v>
      </c>
      <c r="AP25" s="38">
        <f>IF(AP$7-13-$G25&lt;0,"",EXP(-'MPS(calc_process)'!$F$38*(AP$7-13-$G25)/12)*(1-EXP(-'MPS(calc_process)'!$F$38/12)))</f>
        <v>2.8691594152333379E-2</v>
      </c>
      <c r="AQ25" s="38">
        <f>IF(AQ$7-13-$G25&lt;0,"",EXP(-'MPS(calc_process)'!$F$38*(AQ$7-13-$G25)/12)*(1-EXP(-'MPS(calc_process)'!$F$38/12)))</f>
        <v>2.7750971812632218E-2</v>
      </c>
      <c r="AR25" s="38">
        <f>IF(AR$7-13-$G25&lt;0,"",EXP(-'MPS(calc_process)'!$F$38*(AR$7-13-$G25)/12)*(1-EXP(-'MPS(calc_process)'!$F$38/12)))</f>
        <v>2.6841186741200191E-2</v>
      </c>
      <c r="AS25" s="38">
        <f>IF(AS$7-13-$G25&lt;0,"",EXP(-'MPS(calc_process)'!$F$38*(AS$7-13-$G25)/12)*(1-EXP(-'MPS(calc_process)'!$F$38/12)))</f>
        <v>2.5961227972132971E-2</v>
      </c>
      <c r="AT25" s="38">
        <f>IF(AT$7-13-$G25&lt;0,"",EXP(-'MPS(calc_process)'!$F$38*(AT$7-13-$G25)/12)*(1-EXP(-'MPS(calc_process)'!$F$38/12)))</f>
        <v>2.5110117682930824E-2</v>
      </c>
      <c r="AU25" s="38">
        <f>IF(AU$7-13-$G25&lt;0,"",EXP(-'MPS(calc_process)'!$F$38*(AU$7-13-$G25)/12)*(1-EXP(-'MPS(calc_process)'!$F$38/12)))</f>
        <v>2.4286910107928616E-2</v>
      </c>
      <c r="AV25" s="38">
        <f>IF(AV$7-13-$G25&lt;0,"",EXP(-'MPS(calc_process)'!$F$38*(AV$7-13-$G25)/12)*(1-EXP(-'MPS(calc_process)'!$F$38/12)))</f>
        <v>2.349069048734773E-2</v>
      </c>
      <c r="AW25" s="38">
        <f>IF(AW$7-13-$G25&lt;0,"",EXP(-'MPS(calc_process)'!$F$38*(AW$7-13-$G25)/12)*(1-EXP(-'MPS(calc_process)'!$F$38/12)))</f>
        <v>2.272057405080222E-2</v>
      </c>
      <c r="AX25" s="38">
        <f>IF(AX$7-13-$G25&lt;0,"",EXP(-'MPS(calc_process)'!$F$38*(AX$7-13-$G25)/12)*(1-EXP(-'MPS(calc_process)'!$F$38/12)))</f>
        <v>2.1975705034129572E-2</v>
      </c>
      <c r="AY25" s="38">
        <f>IF(AY$7-13-$G25&lt;0,"",EXP(-'MPS(calc_process)'!$F$38*(AY$7-13-$G25)/12)*(1-EXP(-'MPS(calc_process)'!$F$38/12)))</f>
        <v>2.1255255728453597E-2</v>
      </c>
      <c r="AZ25" s="38">
        <f>IF(AZ$7-13-$G25&lt;0,"",EXP(-'MPS(calc_process)'!$F$38*(AZ$7-13-$G25)/12)*(1-EXP(-'MPS(calc_process)'!$F$38/12)))</f>
        <v>2.0558425560422703E-2</v>
      </c>
      <c r="BA25" s="38">
        <f>IF(BA$7-13-$G25&lt;0,"",EXP(-'MPS(calc_process)'!$F$38*(BA$7-13-$G25)/12)*(1-EXP(-'MPS(calc_process)'!$F$38/12)))</f>
        <v>1.9884440202601644E-2</v>
      </c>
      <c r="BB25" s="38">
        <f>IF(BB$7-13-$G25&lt;0,"",EXP(-'MPS(calc_process)'!$F$38*(BB$7-13-$G25)/12)*(1-EXP(-'MPS(calc_process)'!$F$38/12)))</f>
        <v>1.9232550713027992E-2</v>
      </c>
      <c r="BC25" s="38">
        <f>IF(BC$7-13-$G25&lt;0,"",EXP(-'MPS(calc_process)'!$F$38*(BC$7-13-$G25)/12)*(1-EXP(-'MPS(calc_process)'!$F$38/12)))</f>
        <v>1.8602032702977354E-2</v>
      </c>
    </row>
    <row r="26" spans="1:55" x14ac:dyDescent="0.15">
      <c r="A26" s="32"/>
      <c r="B26" s="37">
        <v>19</v>
      </c>
      <c r="C26" s="39">
        <f>IF(AND(B26&gt;='MPS(input)'!E$9,B26&lt;='MPS(input)'!E$10),IF('MPS(input)'!E$10&lt;14,0,IF(AND('MPS(input)'!E$9&lt;14,B26&lt;14),0,B26)),0)</f>
        <v>0</v>
      </c>
      <c r="D26" s="38">
        <f>IF(C26&gt;0,'MPS(calc_process)'!F$36*SUMPRODUCT('MPS(input) (2)'!D$16:D$75,INDEX($H$8:$BC$67,0,B26)),0)</f>
        <v>0</v>
      </c>
      <c r="F26" s="32"/>
      <c r="G26" s="37">
        <v>19</v>
      </c>
      <c r="H26" s="38" t="str">
        <f>IF(H$7-13-$G26&lt;0,"",EXP(-'MPS(calc_process)'!$F$38*(H$7-13-$G26)/12)*(1-EXP(-'MPS(calc_process)'!$F$38/12)))</f>
        <v/>
      </c>
      <c r="I26" s="38" t="str">
        <f>IF(I$7-13-$G26&lt;0,"",EXP(-'MPS(calc_process)'!$F$38*(I$7-13-$G26)/12)*(1-EXP(-'MPS(calc_process)'!$F$38/12)))</f>
        <v/>
      </c>
      <c r="J26" s="38" t="str">
        <f>IF(J$7-13-$G26&lt;0,"",EXP(-'MPS(calc_process)'!$F$38*(J$7-13-$G26)/12)*(1-EXP(-'MPS(calc_process)'!$F$38/12)))</f>
        <v/>
      </c>
      <c r="K26" s="38" t="str">
        <f>IF(K$7-13-$G26&lt;0,"",EXP(-'MPS(calc_process)'!$F$38*(K$7-13-$G26)/12)*(1-EXP(-'MPS(calc_process)'!$F$38/12)))</f>
        <v/>
      </c>
      <c r="L26" s="38" t="str">
        <f>IF(L$7-13-$G26&lt;0,"",EXP(-'MPS(calc_process)'!$F$38*(L$7-13-$G26)/12)*(1-EXP(-'MPS(calc_process)'!$F$38/12)))</f>
        <v/>
      </c>
      <c r="M26" s="38" t="str">
        <f>IF(M$7-13-$G26&lt;0,"",EXP(-'MPS(calc_process)'!$F$38*(M$7-13-$G26)/12)*(1-EXP(-'MPS(calc_process)'!$F$38/12)))</f>
        <v/>
      </c>
      <c r="N26" s="38" t="str">
        <f>IF(N$7-13-$G26&lt;0,"",EXP(-'MPS(calc_process)'!$F$38*(N$7-13-$G26)/12)*(1-EXP(-'MPS(calc_process)'!$F$38/12)))</f>
        <v/>
      </c>
      <c r="O26" s="38" t="str">
        <f>IF(O$7-13-$G26&lt;0,"",EXP(-'MPS(calc_process)'!$F$38*(O$7-13-$G26)/12)*(1-EXP(-'MPS(calc_process)'!$F$38/12)))</f>
        <v/>
      </c>
      <c r="P26" s="38" t="str">
        <f>IF(P$7-13-$G26&lt;0,"",EXP(-'MPS(calc_process)'!$F$38*(P$7-13-$G26)/12)*(1-EXP(-'MPS(calc_process)'!$F$38/12)))</f>
        <v/>
      </c>
      <c r="Q26" s="38" t="str">
        <f>IF(Q$7-13-$G26&lt;0,"",EXP(-'MPS(calc_process)'!$F$38*(Q$7-13-$G26)/12)*(1-EXP(-'MPS(calc_process)'!$F$38/12)))</f>
        <v/>
      </c>
      <c r="R26" s="38" t="str">
        <f>IF(R$7-13-$G26&lt;0,"",EXP(-'MPS(calc_process)'!$F$38*(R$7-13-$G26)/12)*(1-EXP(-'MPS(calc_process)'!$F$38/12)))</f>
        <v/>
      </c>
      <c r="S26" s="38" t="str">
        <f>IF(S$7-13-$G26&lt;0,"",EXP(-'MPS(calc_process)'!$F$38*(S$7-13-$G26)/12)*(1-EXP(-'MPS(calc_process)'!$F$38/12)))</f>
        <v/>
      </c>
      <c r="T26" s="38" t="str">
        <f>IF(T$7-13-$G26&lt;0,"",EXP(-'MPS(calc_process)'!$F$38*(T$7-13-$G26)/12)*(1-EXP(-'MPS(calc_process)'!$F$38/12)))</f>
        <v/>
      </c>
      <c r="U26" s="38" t="str">
        <f>IF(U$7-13-$G26&lt;0,"",EXP(-'MPS(calc_process)'!$F$38*(U$7-13-$G26)/12)*(1-EXP(-'MPS(calc_process)'!$F$38/12)))</f>
        <v/>
      </c>
      <c r="V26" s="38" t="str">
        <f>IF(V$7-13-$G26&lt;0,"",EXP(-'MPS(calc_process)'!$F$38*(V$7-13-$G26)/12)*(1-EXP(-'MPS(calc_process)'!$F$38/12)))</f>
        <v/>
      </c>
      <c r="W26" s="38" t="str">
        <f>IF(W$7-13-$G26&lt;0,"",EXP(-'MPS(calc_process)'!$F$38*(W$7-13-$G26)/12)*(1-EXP(-'MPS(calc_process)'!$F$38/12)))</f>
        <v/>
      </c>
      <c r="X26" s="38" t="str">
        <f>IF(X$7-13-$G26&lt;0,"",EXP(-'MPS(calc_process)'!$F$38*(X$7-13-$G26)/12)*(1-EXP(-'MPS(calc_process)'!$F$38/12)))</f>
        <v/>
      </c>
      <c r="Y26" s="38" t="str">
        <f>IF(Y$7-13-$G26&lt;0,"",EXP(-'MPS(calc_process)'!$F$38*(Y$7-13-$G26)/12)*(1-EXP(-'MPS(calc_process)'!$F$38/12)))</f>
        <v/>
      </c>
      <c r="Z26" s="38" t="str">
        <f>IF(Z$7-13-$G26&lt;0,"",EXP(-'MPS(calc_process)'!$F$38*(Z$7-13-$G26)/12)*(1-EXP(-'MPS(calc_process)'!$F$38/12)))</f>
        <v/>
      </c>
      <c r="AA26" s="38" t="str">
        <f>IF(AA$7-13-$G26&lt;0,"",EXP(-'MPS(calc_process)'!$F$38*(AA$7-13-$G26)/12)*(1-EXP(-'MPS(calc_process)'!$F$38/12)))</f>
        <v/>
      </c>
      <c r="AB26" s="38" t="str">
        <f>IF(AB$7-13-$G26&lt;0,"",EXP(-'MPS(calc_process)'!$F$38*(AB$7-13-$G26)/12)*(1-EXP(-'MPS(calc_process)'!$F$38/12)))</f>
        <v/>
      </c>
      <c r="AC26" s="38" t="str">
        <f>IF(AC$7-13-$G26&lt;0,"",EXP(-'MPS(calc_process)'!$F$38*(AC$7-13-$G26)/12)*(1-EXP(-'MPS(calc_process)'!$F$38/12)))</f>
        <v/>
      </c>
      <c r="AD26" s="38" t="str">
        <f>IF(AD$7-13-$G26&lt;0,"",EXP(-'MPS(calc_process)'!$F$38*(AD$7-13-$G26)/12)*(1-EXP(-'MPS(calc_process)'!$F$38/12)))</f>
        <v/>
      </c>
      <c r="AE26" s="38" t="str">
        <f>IF(AE$7-13-$G26&lt;0,"",EXP(-'MPS(calc_process)'!$F$38*(AE$7-13-$G26)/12)*(1-EXP(-'MPS(calc_process)'!$F$38/12)))</f>
        <v/>
      </c>
      <c r="AF26" s="38" t="str">
        <f>IF(AF$7-13-$G26&lt;0,"",EXP(-'MPS(calc_process)'!$F$38*(AF$7-13-$G26)/12)*(1-EXP(-'MPS(calc_process)'!$F$38/12)))</f>
        <v/>
      </c>
      <c r="AG26" s="38" t="str">
        <f>IF(AG$7-13-$G26&lt;0,"",EXP(-'MPS(calc_process)'!$F$38*(AG$7-13-$G26)/12)*(1-EXP(-'MPS(calc_process)'!$F$38/12)))</f>
        <v/>
      </c>
      <c r="AH26" s="38" t="str">
        <f>IF(AH$7-13-$G26&lt;0,"",EXP(-'MPS(calc_process)'!$F$38*(AH$7-13-$G26)/12)*(1-EXP(-'MPS(calc_process)'!$F$38/12)))</f>
        <v/>
      </c>
      <c r="AI26" s="38" t="str">
        <f>IF(AI$7-13-$G26&lt;0,"",EXP(-'MPS(calc_process)'!$F$38*(AI$7-13-$G26)/12)*(1-EXP(-'MPS(calc_process)'!$F$38/12)))</f>
        <v/>
      </c>
      <c r="AJ26" s="38" t="str">
        <f>IF(AJ$7-13-$G26&lt;0,"",EXP(-'MPS(calc_process)'!$F$38*(AJ$7-13-$G26)/12)*(1-EXP(-'MPS(calc_process)'!$F$38/12)))</f>
        <v/>
      </c>
      <c r="AK26" s="38" t="str">
        <f>IF(AK$7-13-$G26&lt;0,"",EXP(-'MPS(calc_process)'!$F$38*(AK$7-13-$G26)/12)*(1-EXP(-'MPS(calc_process)'!$F$38/12)))</f>
        <v/>
      </c>
      <c r="AL26" s="38" t="str">
        <f>IF(AL$7-13-$G26&lt;0,"",EXP(-'MPS(calc_process)'!$F$38*(AL$7-13-$G26)/12)*(1-EXP(-'MPS(calc_process)'!$F$38/12)))</f>
        <v/>
      </c>
      <c r="AM26" s="38">
        <f>IF(AM$7-13-$G26&lt;0,"",EXP(-'MPS(calc_process)'!$F$38*(AM$7-13-$G26)/12)*(1-EXP(-'MPS(calc_process)'!$F$38/12)))</f>
        <v>3.2783899517994097E-2</v>
      </c>
      <c r="AN26" s="38">
        <f>IF(AN$7-13-$G26&lt;0,"",EXP(-'MPS(calc_process)'!$F$38*(AN$7-13-$G26)/12)*(1-EXP(-'MPS(calc_process)'!$F$38/12)))</f>
        <v>3.170911545038816E-2</v>
      </c>
      <c r="AO26" s="38">
        <f>IF(AO$7-13-$G26&lt;0,"",EXP(-'MPS(calc_process)'!$F$38*(AO$7-13-$G26)/12)*(1-EXP(-'MPS(calc_process)'!$F$38/12)))</f>
        <v>3.0669566995658166E-2</v>
      </c>
      <c r="AP26" s="38">
        <f>IF(AP$7-13-$G26&lt;0,"",EXP(-'MPS(calc_process)'!$F$38*(AP$7-13-$G26)/12)*(1-EXP(-'MPS(calc_process)'!$F$38/12)))</f>
        <v>2.9664098993012117E-2</v>
      </c>
      <c r="AQ26" s="38">
        <f>IF(AQ$7-13-$G26&lt;0,"",EXP(-'MPS(calc_process)'!$F$38*(AQ$7-13-$G26)/12)*(1-EXP(-'MPS(calc_process)'!$F$38/12)))</f>
        <v>2.8691594152333379E-2</v>
      </c>
      <c r="AR26" s="38">
        <f>IF(AR$7-13-$G26&lt;0,"",EXP(-'MPS(calc_process)'!$F$38*(AR$7-13-$G26)/12)*(1-EXP(-'MPS(calc_process)'!$F$38/12)))</f>
        <v>2.7750971812632218E-2</v>
      </c>
      <c r="AS26" s="38">
        <f>IF(AS$7-13-$G26&lt;0,"",EXP(-'MPS(calc_process)'!$F$38*(AS$7-13-$G26)/12)*(1-EXP(-'MPS(calc_process)'!$F$38/12)))</f>
        <v>2.6841186741200191E-2</v>
      </c>
      <c r="AT26" s="38">
        <f>IF(AT$7-13-$G26&lt;0,"",EXP(-'MPS(calc_process)'!$F$38*(AT$7-13-$G26)/12)*(1-EXP(-'MPS(calc_process)'!$F$38/12)))</f>
        <v>2.5961227972132971E-2</v>
      </c>
      <c r="AU26" s="38">
        <f>IF(AU$7-13-$G26&lt;0,"",EXP(-'MPS(calc_process)'!$F$38*(AU$7-13-$G26)/12)*(1-EXP(-'MPS(calc_process)'!$F$38/12)))</f>
        <v>2.5110117682930824E-2</v>
      </c>
      <c r="AV26" s="38">
        <f>IF(AV$7-13-$G26&lt;0,"",EXP(-'MPS(calc_process)'!$F$38*(AV$7-13-$G26)/12)*(1-EXP(-'MPS(calc_process)'!$F$38/12)))</f>
        <v>2.4286910107928616E-2</v>
      </c>
      <c r="AW26" s="38">
        <f>IF(AW$7-13-$G26&lt;0,"",EXP(-'MPS(calc_process)'!$F$38*(AW$7-13-$G26)/12)*(1-EXP(-'MPS(calc_process)'!$F$38/12)))</f>
        <v>2.349069048734773E-2</v>
      </c>
      <c r="AX26" s="38">
        <f>IF(AX$7-13-$G26&lt;0,"",EXP(-'MPS(calc_process)'!$F$38*(AX$7-13-$G26)/12)*(1-EXP(-'MPS(calc_process)'!$F$38/12)))</f>
        <v>2.272057405080222E-2</v>
      </c>
      <c r="AY26" s="38">
        <f>IF(AY$7-13-$G26&lt;0,"",EXP(-'MPS(calc_process)'!$F$38*(AY$7-13-$G26)/12)*(1-EXP(-'MPS(calc_process)'!$F$38/12)))</f>
        <v>2.1975705034129572E-2</v>
      </c>
      <c r="AZ26" s="38">
        <f>IF(AZ$7-13-$G26&lt;0,"",EXP(-'MPS(calc_process)'!$F$38*(AZ$7-13-$G26)/12)*(1-EXP(-'MPS(calc_process)'!$F$38/12)))</f>
        <v>2.1255255728453597E-2</v>
      </c>
      <c r="BA26" s="38">
        <f>IF(BA$7-13-$G26&lt;0,"",EXP(-'MPS(calc_process)'!$F$38*(BA$7-13-$G26)/12)*(1-EXP(-'MPS(calc_process)'!$F$38/12)))</f>
        <v>2.0558425560422703E-2</v>
      </c>
      <c r="BB26" s="38">
        <f>IF(BB$7-13-$G26&lt;0,"",EXP(-'MPS(calc_process)'!$F$38*(BB$7-13-$G26)/12)*(1-EXP(-'MPS(calc_process)'!$F$38/12)))</f>
        <v>1.9884440202601644E-2</v>
      </c>
      <c r="BC26" s="38">
        <f>IF(BC$7-13-$G26&lt;0,"",EXP(-'MPS(calc_process)'!$F$38*(BC$7-13-$G26)/12)*(1-EXP(-'MPS(calc_process)'!$F$38/12)))</f>
        <v>1.9232550713027992E-2</v>
      </c>
    </row>
    <row r="27" spans="1:55" x14ac:dyDescent="0.15">
      <c r="A27" s="32"/>
      <c r="B27" s="37">
        <v>20</v>
      </c>
      <c r="C27" s="39">
        <f>IF(AND(B27&gt;='MPS(input)'!E$9,B27&lt;='MPS(input)'!E$10),IF('MPS(input)'!E$10&lt;14,0,IF(AND('MPS(input)'!E$9&lt;14,B27&lt;14),0,B27)),0)</f>
        <v>0</v>
      </c>
      <c r="D27" s="38">
        <f>IF(C27&gt;0,'MPS(calc_process)'!F$36*SUMPRODUCT('MPS(input) (2)'!D$16:D$75,INDEX($H$8:$BC$67,0,B27)),0)</f>
        <v>0</v>
      </c>
      <c r="F27" s="32"/>
      <c r="G27" s="37">
        <v>20</v>
      </c>
      <c r="H27" s="38" t="str">
        <f>IF(H$7-13-$G27&lt;0,"",EXP(-'MPS(calc_process)'!$F$38*(H$7-13-$G27)/12)*(1-EXP(-'MPS(calc_process)'!$F$38/12)))</f>
        <v/>
      </c>
      <c r="I27" s="38" t="str">
        <f>IF(I$7-13-$G27&lt;0,"",EXP(-'MPS(calc_process)'!$F$38*(I$7-13-$G27)/12)*(1-EXP(-'MPS(calc_process)'!$F$38/12)))</f>
        <v/>
      </c>
      <c r="J27" s="38" t="str">
        <f>IF(J$7-13-$G27&lt;0,"",EXP(-'MPS(calc_process)'!$F$38*(J$7-13-$G27)/12)*(1-EXP(-'MPS(calc_process)'!$F$38/12)))</f>
        <v/>
      </c>
      <c r="K27" s="38" t="str">
        <f>IF(K$7-13-$G27&lt;0,"",EXP(-'MPS(calc_process)'!$F$38*(K$7-13-$G27)/12)*(1-EXP(-'MPS(calc_process)'!$F$38/12)))</f>
        <v/>
      </c>
      <c r="L27" s="38" t="str">
        <f>IF(L$7-13-$G27&lt;0,"",EXP(-'MPS(calc_process)'!$F$38*(L$7-13-$G27)/12)*(1-EXP(-'MPS(calc_process)'!$F$38/12)))</f>
        <v/>
      </c>
      <c r="M27" s="38" t="str">
        <f>IF(M$7-13-$G27&lt;0,"",EXP(-'MPS(calc_process)'!$F$38*(M$7-13-$G27)/12)*(1-EXP(-'MPS(calc_process)'!$F$38/12)))</f>
        <v/>
      </c>
      <c r="N27" s="38" t="str">
        <f>IF(N$7-13-$G27&lt;0,"",EXP(-'MPS(calc_process)'!$F$38*(N$7-13-$G27)/12)*(1-EXP(-'MPS(calc_process)'!$F$38/12)))</f>
        <v/>
      </c>
      <c r="O27" s="38" t="str">
        <f>IF(O$7-13-$G27&lt;0,"",EXP(-'MPS(calc_process)'!$F$38*(O$7-13-$G27)/12)*(1-EXP(-'MPS(calc_process)'!$F$38/12)))</f>
        <v/>
      </c>
      <c r="P27" s="38" t="str">
        <f>IF(P$7-13-$G27&lt;0,"",EXP(-'MPS(calc_process)'!$F$38*(P$7-13-$G27)/12)*(1-EXP(-'MPS(calc_process)'!$F$38/12)))</f>
        <v/>
      </c>
      <c r="Q27" s="38" t="str">
        <f>IF(Q$7-13-$G27&lt;0,"",EXP(-'MPS(calc_process)'!$F$38*(Q$7-13-$G27)/12)*(1-EXP(-'MPS(calc_process)'!$F$38/12)))</f>
        <v/>
      </c>
      <c r="R27" s="38" t="str">
        <f>IF(R$7-13-$G27&lt;0,"",EXP(-'MPS(calc_process)'!$F$38*(R$7-13-$G27)/12)*(1-EXP(-'MPS(calc_process)'!$F$38/12)))</f>
        <v/>
      </c>
      <c r="S27" s="38" t="str">
        <f>IF(S$7-13-$G27&lt;0,"",EXP(-'MPS(calc_process)'!$F$38*(S$7-13-$G27)/12)*(1-EXP(-'MPS(calc_process)'!$F$38/12)))</f>
        <v/>
      </c>
      <c r="T27" s="38" t="str">
        <f>IF(T$7-13-$G27&lt;0,"",EXP(-'MPS(calc_process)'!$F$38*(T$7-13-$G27)/12)*(1-EXP(-'MPS(calc_process)'!$F$38/12)))</f>
        <v/>
      </c>
      <c r="U27" s="38" t="str">
        <f>IF(U$7-13-$G27&lt;0,"",EXP(-'MPS(calc_process)'!$F$38*(U$7-13-$G27)/12)*(1-EXP(-'MPS(calc_process)'!$F$38/12)))</f>
        <v/>
      </c>
      <c r="V27" s="38" t="str">
        <f>IF(V$7-13-$G27&lt;0,"",EXP(-'MPS(calc_process)'!$F$38*(V$7-13-$G27)/12)*(1-EXP(-'MPS(calc_process)'!$F$38/12)))</f>
        <v/>
      </c>
      <c r="W27" s="38" t="str">
        <f>IF(W$7-13-$G27&lt;0,"",EXP(-'MPS(calc_process)'!$F$38*(W$7-13-$G27)/12)*(1-EXP(-'MPS(calc_process)'!$F$38/12)))</f>
        <v/>
      </c>
      <c r="X27" s="38" t="str">
        <f>IF(X$7-13-$G27&lt;0,"",EXP(-'MPS(calc_process)'!$F$38*(X$7-13-$G27)/12)*(1-EXP(-'MPS(calc_process)'!$F$38/12)))</f>
        <v/>
      </c>
      <c r="Y27" s="38" t="str">
        <f>IF(Y$7-13-$G27&lt;0,"",EXP(-'MPS(calc_process)'!$F$38*(Y$7-13-$G27)/12)*(1-EXP(-'MPS(calc_process)'!$F$38/12)))</f>
        <v/>
      </c>
      <c r="Z27" s="38" t="str">
        <f>IF(Z$7-13-$G27&lt;0,"",EXP(-'MPS(calc_process)'!$F$38*(Z$7-13-$G27)/12)*(1-EXP(-'MPS(calc_process)'!$F$38/12)))</f>
        <v/>
      </c>
      <c r="AA27" s="38" t="str">
        <f>IF(AA$7-13-$G27&lt;0,"",EXP(-'MPS(calc_process)'!$F$38*(AA$7-13-$G27)/12)*(1-EXP(-'MPS(calc_process)'!$F$38/12)))</f>
        <v/>
      </c>
      <c r="AB27" s="38" t="str">
        <f>IF(AB$7-13-$G27&lt;0,"",EXP(-'MPS(calc_process)'!$F$38*(AB$7-13-$G27)/12)*(1-EXP(-'MPS(calc_process)'!$F$38/12)))</f>
        <v/>
      </c>
      <c r="AC27" s="38" t="str">
        <f>IF(AC$7-13-$G27&lt;0,"",EXP(-'MPS(calc_process)'!$F$38*(AC$7-13-$G27)/12)*(1-EXP(-'MPS(calc_process)'!$F$38/12)))</f>
        <v/>
      </c>
      <c r="AD27" s="38" t="str">
        <f>IF(AD$7-13-$G27&lt;0,"",EXP(-'MPS(calc_process)'!$F$38*(AD$7-13-$G27)/12)*(1-EXP(-'MPS(calc_process)'!$F$38/12)))</f>
        <v/>
      </c>
      <c r="AE27" s="38" t="str">
        <f>IF(AE$7-13-$G27&lt;0,"",EXP(-'MPS(calc_process)'!$F$38*(AE$7-13-$G27)/12)*(1-EXP(-'MPS(calc_process)'!$F$38/12)))</f>
        <v/>
      </c>
      <c r="AF27" s="38" t="str">
        <f>IF(AF$7-13-$G27&lt;0,"",EXP(-'MPS(calc_process)'!$F$38*(AF$7-13-$G27)/12)*(1-EXP(-'MPS(calc_process)'!$F$38/12)))</f>
        <v/>
      </c>
      <c r="AG27" s="38" t="str">
        <f>IF(AG$7-13-$G27&lt;0,"",EXP(-'MPS(calc_process)'!$F$38*(AG$7-13-$G27)/12)*(1-EXP(-'MPS(calc_process)'!$F$38/12)))</f>
        <v/>
      </c>
      <c r="AH27" s="38" t="str">
        <f>IF(AH$7-13-$G27&lt;0,"",EXP(-'MPS(calc_process)'!$F$38*(AH$7-13-$G27)/12)*(1-EXP(-'MPS(calc_process)'!$F$38/12)))</f>
        <v/>
      </c>
      <c r="AI27" s="38" t="str">
        <f>IF(AI$7-13-$G27&lt;0,"",EXP(-'MPS(calc_process)'!$F$38*(AI$7-13-$G27)/12)*(1-EXP(-'MPS(calc_process)'!$F$38/12)))</f>
        <v/>
      </c>
      <c r="AJ27" s="38" t="str">
        <f>IF(AJ$7-13-$G27&lt;0,"",EXP(-'MPS(calc_process)'!$F$38*(AJ$7-13-$G27)/12)*(1-EXP(-'MPS(calc_process)'!$F$38/12)))</f>
        <v/>
      </c>
      <c r="AK27" s="38" t="str">
        <f>IF(AK$7-13-$G27&lt;0,"",EXP(-'MPS(calc_process)'!$F$38*(AK$7-13-$G27)/12)*(1-EXP(-'MPS(calc_process)'!$F$38/12)))</f>
        <v/>
      </c>
      <c r="AL27" s="38" t="str">
        <f>IF(AL$7-13-$G27&lt;0,"",EXP(-'MPS(calc_process)'!$F$38*(AL$7-13-$G27)/12)*(1-EXP(-'MPS(calc_process)'!$F$38/12)))</f>
        <v/>
      </c>
      <c r="AM27" s="38" t="str">
        <f>IF(AM$7-13-$G27&lt;0,"",EXP(-'MPS(calc_process)'!$F$38*(AM$7-13-$G27)/12)*(1-EXP(-'MPS(calc_process)'!$F$38/12)))</f>
        <v/>
      </c>
      <c r="AN27" s="38">
        <f>IF(AN$7-13-$G27&lt;0,"",EXP(-'MPS(calc_process)'!$F$38*(AN$7-13-$G27)/12)*(1-EXP(-'MPS(calc_process)'!$F$38/12)))</f>
        <v>3.2783899517994097E-2</v>
      </c>
      <c r="AO27" s="38">
        <f>IF(AO$7-13-$G27&lt;0,"",EXP(-'MPS(calc_process)'!$F$38*(AO$7-13-$G27)/12)*(1-EXP(-'MPS(calc_process)'!$F$38/12)))</f>
        <v>3.170911545038816E-2</v>
      </c>
      <c r="AP27" s="38">
        <f>IF(AP$7-13-$G27&lt;0,"",EXP(-'MPS(calc_process)'!$F$38*(AP$7-13-$G27)/12)*(1-EXP(-'MPS(calc_process)'!$F$38/12)))</f>
        <v>3.0669566995658166E-2</v>
      </c>
      <c r="AQ27" s="38">
        <f>IF(AQ$7-13-$G27&lt;0,"",EXP(-'MPS(calc_process)'!$F$38*(AQ$7-13-$G27)/12)*(1-EXP(-'MPS(calc_process)'!$F$38/12)))</f>
        <v>2.9664098993012117E-2</v>
      </c>
      <c r="AR27" s="38">
        <f>IF(AR$7-13-$G27&lt;0,"",EXP(-'MPS(calc_process)'!$F$38*(AR$7-13-$G27)/12)*(1-EXP(-'MPS(calc_process)'!$F$38/12)))</f>
        <v>2.8691594152333379E-2</v>
      </c>
      <c r="AS27" s="38">
        <f>IF(AS$7-13-$G27&lt;0,"",EXP(-'MPS(calc_process)'!$F$38*(AS$7-13-$G27)/12)*(1-EXP(-'MPS(calc_process)'!$F$38/12)))</f>
        <v>2.7750971812632218E-2</v>
      </c>
      <c r="AT27" s="38">
        <f>IF(AT$7-13-$G27&lt;0,"",EXP(-'MPS(calc_process)'!$F$38*(AT$7-13-$G27)/12)*(1-EXP(-'MPS(calc_process)'!$F$38/12)))</f>
        <v>2.6841186741200191E-2</v>
      </c>
      <c r="AU27" s="38">
        <f>IF(AU$7-13-$G27&lt;0,"",EXP(-'MPS(calc_process)'!$F$38*(AU$7-13-$G27)/12)*(1-EXP(-'MPS(calc_process)'!$F$38/12)))</f>
        <v>2.5961227972132971E-2</v>
      </c>
      <c r="AV27" s="38">
        <f>IF(AV$7-13-$G27&lt;0,"",EXP(-'MPS(calc_process)'!$F$38*(AV$7-13-$G27)/12)*(1-EXP(-'MPS(calc_process)'!$F$38/12)))</f>
        <v>2.5110117682930824E-2</v>
      </c>
      <c r="AW27" s="38">
        <f>IF(AW$7-13-$G27&lt;0,"",EXP(-'MPS(calc_process)'!$F$38*(AW$7-13-$G27)/12)*(1-EXP(-'MPS(calc_process)'!$F$38/12)))</f>
        <v>2.4286910107928616E-2</v>
      </c>
      <c r="AX27" s="38">
        <f>IF(AX$7-13-$G27&lt;0,"",EXP(-'MPS(calc_process)'!$F$38*(AX$7-13-$G27)/12)*(1-EXP(-'MPS(calc_process)'!$F$38/12)))</f>
        <v>2.349069048734773E-2</v>
      </c>
      <c r="AY27" s="38">
        <f>IF(AY$7-13-$G27&lt;0,"",EXP(-'MPS(calc_process)'!$F$38*(AY$7-13-$G27)/12)*(1-EXP(-'MPS(calc_process)'!$F$38/12)))</f>
        <v>2.272057405080222E-2</v>
      </c>
      <c r="AZ27" s="38">
        <f>IF(AZ$7-13-$G27&lt;0,"",EXP(-'MPS(calc_process)'!$F$38*(AZ$7-13-$G27)/12)*(1-EXP(-'MPS(calc_process)'!$F$38/12)))</f>
        <v>2.1975705034129572E-2</v>
      </c>
      <c r="BA27" s="38">
        <f>IF(BA$7-13-$G27&lt;0,"",EXP(-'MPS(calc_process)'!$F$38*(BA$7-13-$G27)/12)*(1-EXP(-'MPS(calc_process)'!$F$38/12)))</f>
        <v>2.1255255728453597E-2</v>
      </c>
      <c r="BB27" s="38">
        <f>IF(BB$7-13-$G27&lt;0,"",EXP(-'MPS(calc_process)'!$F$38*(BB$7-13-$G27)/12)*(1-EXP(-'MPS(calc_process)'!$F$38/12)))</f>
        <v>2.0558425560422703E-2</v>
      </c>
      <c r="BC27" s="38">
        <f>IF(BC$7-13-$G27&lt;0,"",EXP(-'MPS(calc_process)'!$F$38*(BC$7-13-$G27)/12)*(1-EXP(-'MPS(calc_process)'!$F$38/12)))</f>
        <v>1.9884440202601644E-2</v>
      </c>
    </row>
    <row r="28" spans="1:55" x14ac:dyDescent="0.15">
      <c r="A28" s="32"/>
      <c r="B28" s="37">
        <v>21</v>
      </c>
      <c r="C28" s="39">
        <f>IF(AND(B28&gt;='MPS(input)'!E$9,B28&lt;='MPS(input)'!E$10),IF('MPS(input)'!E$10&lt;14,0,IF(AND('MPS(input)'!E$9&lt;14,B28&lt;14),0,B28)),0)</f>
        <v>0</v>
      </c>
      <c r="D28" s="38">
        <f>IF(C28&gt;0,'MPS(calc_process)'!F$36*SUMPRODUCT('MPS(input) (2)'!D$16:D$75,INDEX($H$8:$BC$67,0,B28)),0)</f>
        <v>0</v>
      </c>
      <c r="F28" s="32"/>
      <c r="G28" s="37">
        <v>21</v>
      </c>
      <c r="H28" s="38" t="str">
        <f>IF(H$7-13-$G28&lt;0,"",EXP(-'MPS(calc_process)'!$F$38*(H$7-13-$G28)/12)*(1-EXP(-'MPS(calc_process)'!$F$38/12)))</f>
        <v/>
      </c>
      <c r="I28" s="38" t="str">
        <f>IF(I$7-13-$G28&lt;0,"",EXP(-'MPS(calc_process)'!$F$38*(I$7-13-$G28)/12)*(1-EXP(-'MPS(calc_process)'!$F$38/12)))</f>
        <v/>
      </c>
      <c r="J28" s="38" t="str">
        <f>IF(J$7-13-$G28&lt;0,"",EXP(-'MPS(calc_process)'!$F$38*(J$7-13-$G28)/12)*(1-EXP(-'MPS(calc_process)'!$F$38/12)))</f>
        <v/>
      </c>
      <c r="K28" s="38" t="str">
        <f>IF(K$7-13-$G28&lt;0,"",EXP(-'MPS(calc_process)'!$F$38*(K$7-13-$G28)/12)*(1-EXP(-'MPS(calc_process)'!$F$38/12)))</f>
        <v/>
      </c>
      <c r="L28" s="38" t="str">
        <f>IF(L$7-13-$G28&lt;0,"",EXP(-'MPS(calc_process)'!$F$38*(L$7-13-$G28)/12)*(1-EXP(-'MPS(calc_process)'!$F$38/12)))</f>
        <v/>
      </c>
      <c r="M28" s="38" t="str">
        <f>IF(M$7-13-$G28&lt;0,"",EXP(-'MPS(calc_process)'!$F$38*(M$7-13-$G28)/12)*(1-EXP(-'MPS(calc_process)'!$F$38/12)))</f>
        <v/>
      </c>
      <c r="N28" s="38" t="str">
        <f>IF(N$7-13-$G28&lt;0,"",EXP(-'MPS(calc_process)'!$F$38*(N$7-13-$G28)/12)*(1-EXP(-'MPS(calc_process)'!$F$38/12)))</f>
        <v/>
      </c>
      <c r="O28" s="38" t="str">
        <f>IF(O$7-13-$G28&lt;0,"",EXP(-'MPS(calc_process)'!$F$38*(O$7-13-$G28)/12)*(1-EXP(-'MPS(calc_process)'!$F$38/12)))</f>
        <v/>
      </c>
      <c r="P28" s="38" t="str">
        <f>IF(P$7-13-$G28&lt;0,"",EXP(-'MPS(calc_process)'!$F$38*(P$7-13-$G28)/12)*(1-EXP(-'MPS(calc_process)'!$F$38/12)))</f>
        <v/>
      </c>
      <c r="Q28" s="38" t="str">
        <f>IF(Q$7-13-$G28&lt;0,"",EXP(-'MPS(calc_process)'!$F$38*(Q$7-13-$G28)/12)*(1-EXP(-'MPS(calc_process)'!$F$38/12)))</f>
        <v/>
      </c>
      <c r="R28" s="38" t="str">
        <f>IF(R$7-13-$G28&lt;0,"",EXP(-'MPS(calc_process)'!$F$38*(R$7-13-$G28)/12)*(1-EXP(-'MPS(calc_process)'!$F$38/12)))</f>
        <v/>
      </c>
      <c r="S28" s="38" t="str">
        <f>IF(S$7-13-$G28&lt;0,"",EXP(-'MPS(calc_process)'!$F$38*(S$7-13-$G28)/12)*(1-EXP(-'MPS(calc_process)'!$F$38/12)))</f>
        <v/>
      </c>
      <c r="T28" s="38" t="str">
        <f>IF(T$7-13-$G28&lt;0,"",EXP(-'MPS(calc_process)'!$F$38*(T$7-13-$G28)/12)*(1-EXP(-'MPS(calc_process)'!$F$38/12)))</f>
        <v/>
      </c>
      <c r="U28" s="38" t="str">
        <f>IF(U$7-13-$G28&lt;0,"",EXP(-'MPS(calc_process)'!$F$38*(U$7-13-$G28)/12)*(1-EXP(-'MPS(calc_process)'!$F$38/12)))</f>
        <v/>
      </c>
      <c r="V28" s="38" t="str">
        <f>IF(V$7-13-$G28&lt;0,"",EXP(-'MPS(calc_process)'!$F$38*(V$7-13-$G28)/12)*(1-EXP(-'MPS(calc_process)'!$F$38/12)))</f>
        <v/>
      </c>
      <c r="W28" s="38" t="str">
        <f>IF(W$7-13-$G28&lt;0,"",EXP(-'MPS(calc_process)'!$F$38*(W$7-13-$G28)/12)*(1-EXP(-'MPS(calc_process)'!$F$38/12)))</f>
        <v/>
      </c>
      <c r="X28" s="38" t="str">
        <f>IF(X$7-13-$G28&lt;0,"",EXP(-'MPS(calc_process)'!$F$38*(X$7-13-$G28)/12)*(1-EXP(-'MPS(calc_process)'!$F$38/12)))</f>
        <v/>
      </c>
      <c r="Y28" s="38" t="str">
        <f>IF(Y$7-13-$G28&lt;0,"",EXP(-'MPS(calc_process)'!$F$38*(Y$7-13-$G28)/12)*(1-EXP(-'MPS(calc_process)'!$F$38/12)))</f>
        <v/>
      </c>
      <c r="Z28" s="38" t="str">
        <f>IF(Z$7-13-$G28&lt;0,"",EXP(-'MPS(calc_process)'!$F$38*(Z$7-13-$G28)/12)*(1-EXP(-'MPS(calc_process)'!$F$38/12)))</f>
        <v/>
      </c>
      <c r="AA28" s="38" t="str">
        <f>IF(AA$7-13-$G28&lt;0,"",EXP(-'MPS(calc_process)'!$F$38*(AA$7-13-$G28)/12)*(1-EXP(-'MPS(calc_process)'!$F$38/12)))</f>
        <v/>
      </c>
      <c r="AB28" s="38" t="str">
        <f>IF(AB$7-13-$G28&lt;0,"",EXP(-'MPS(calc_process)'!$F$38*(AB$7-13-$G28)/12)*(1-EXP(-'MPS(calc_process)'!$F$38/12)))</f>
        <v/>
      </c>
      <c r="AC28" s="38" t="str">
        <f>IF(AC$7-13-$G28&lt;0,"",EXP(-'MPS(calc_process)'!$F$38*(AC$7-13-$G28)/12)*(1-EXP(-'MPS(calc_process)'!$F$38/12)))</f>
        <v/>
      </c>
      <c r="AD28" s="38" t="str">
        <f>IF(AD$7-13-$G28&lt;0,"",EXP(-'MPS(calc_process)'!$F$38*(AD$7-13-$G28)/12)*(1-EXP(-'MPS(calc_process)'!$F$38/12)))</f>
        <v/>
      </c>
      <c r="AE28" s="38" t="str">
        <f>IF(AE$7-13-$G28&lt;0,"",EXP(-'MPS(calc_process)'!$F$38*(AE$7-13-$G28)/12)*(1-EXP(-'MPS(calc_process)'!$F$38/12)))</f>
        <v/>
      </c>
      <c r="AF28" s="38" t="str">
        <f>IF(AF$7-13-$G28&lt;0,"",EXP(-'MPS(calc_process)'!$F$38*(AF$7-13-$G28)/12)*(1-EXP(-'MPS(calc_process)'!$F$38/12)))</f>
        <v/>
      </c>
      <c r="AG28" s="38" t="str">
        <f>IF(AG$7-13-$G28&lt;0,"",EXP(-'MPS(calc_process)'!$F$38*(AG$7-13-$G28)/12)*(1-EXP(-'MPS(calc_process)'!$F$38/12)))</f>
        <v/>
      </c>
      <c r="AH28" s="38" t="str">
        <f>IF(AH$7-13-$G28&lt;0,"",EXP(-'MPS(calc_process)'!$F$38*(AH$7-13-$G28)/12)*(1-EXP(-'MPS(calc_process)'!$F$38/12)))</f>
        <v/>
      </c>
      <c r="AI28" s="38" t="str">
        <f>IF(AI$7-13-$G28&lt;0,"",EXP(-'MPS(calc_process)'!$F$38*(AI$7-13-$G28)/12)*(1-EXP(-'MPS(calc_process)'!$F$38/12)))</f>
        <v/>
      </c>
      <c r="AJ28" s="38" t="str">
        <f>IF(AJ$7-13-$G28&lt;0,"",EXP(-'MPS(calc_process)'!$F$38*(AJ$7-13-$G28)/12)*(1-EXP(-'MPS(calc_process)'!$F$38/12)))</f>
        <v/>
      </c>
      <c r="AK28" s="38" t="str">
        <f>IF(AK$7-13-$G28&lt;0,"",EXP(-'MPS(calc_process)'!$F$38*(AK$7-13-$G28)/12)*(1-EXP(-'MPS(calc_process)'!$F$38/12)))</f>
        <v/>
      </c>
      <c r="AL28" s="38" t="str">
        <f>IF(AL$7-13-$G28&lt;0,"",EXP(-'MPS(calc_process)'!$F$38*(AL$7-13-$G28)/12)*(1-EXP(-'MPS(calc_process)'!$F$38/12)))</f>
        <v/>
      </c>
      <c r="AM28" s="38" t="str">
        <f>IF(AM$7-13-$G28&lt;0,"",EXP(-'MPS(calc_process)'!$F$38*(AM$7-13-$G28)/12)*(1-EXP(-'MPS(calc_process)'!$F$38/12)))</f>
        <v/>
      </c>
      <c r="AN28" s="38" t="str">
        <f>IF(AN$7-13-$G28&lt;0,"",EXP(-'MPS(calc_process)'!$F$38*(AN$7-13-$G28)/12)*(1-EXP(-'MPS(calc_process)'!$F$38/12)))</f>
        <v/>
      </c>
      <c r="AO28" s="38">
        <f>IF(AO$7-13-$G28&lt;0,"",EXP(-'MPS(calc_process)'!$F$38*(AO$7-13-$G28)/12)*(1-EXP(-'MPS(calc_process)'!$F$38/12)))</f>
        <v>3.2783899517994097E-2</v>
      </c>
      <c r="AP28" s="38">
        <f>IF(AP$7-13-$G28&lt;0,"",EXP(-'MPS(calc_process)'!$F$38*(AP$7-13-$G28)/12)*(1-EXP(-'MPS(calc_process)'!$F$38/12)))</f>
        <v>3.170911545038816E-2</v>
      </c>
      <c r="AQ28" s="38">
        <f>IF(AQ$7-13-$G28&lt;0,"",EXP(-'MPS(calc_process)'!$F$38*(AQ$7-13-$G28)/12)*(1-EXP(-'MPS(calc_process)'!$F$38/12)))</f>
        <v>3.0669566995658166E-2</v>
      </c>
      <c r="AR28" s="38">
        <f>IF(AR$7-13-$G28&lt;0,"",EXP(-'MPS(calc_process)'!$F$38*(AR$7-13-$G28)/12)*(1-EXP(-'MPS(calc_process)'!$F$38/12)))</f>
        <v>2.9664098993012117E-2</v>
      </c>
      <c r="AS28" s="38">
        <f>IF(AS$7-13-$G28&lt;0,"",EXP(-'MPS(calc_process)'!$F$38*(AS$7-13-$G28)/12)*(1-EXP(-'MPS(calc_process)'!$F$38/12)))</f>
        <v>2.8691594152333379E-2</v>
      </c>
      <c r="AT28" s="38">
        <f>IF(AT$7-13-$G28&lt;0,"",EXP(-'MPS(calc_process)'!$F$38*(AT$7-13-$G28)/12)*(1-EXP(-'MPS(calc_process)'!$F$38/12)))</f>
        <v>2.7750971812632218E-2</v>
      </c>
      <c r="AU28" s="38">
        <f>IF(AU$7-13-$G28&lt;0,"",EXP(-'MPS(calc_process)'!$F$38*(AU$7-13-$G28)/12)*(1-EXP(-'MPS(calc_process)'!$F$38/12)))</f>
        <v>2.6841186741200191E-2</v>
      </c>
      <c r="AV28" s="38">
        <f>IF(AV$7-13-$G28&lt;0,"",EXP(-'MPS(calc_process)'!$F$38*(AV$7-13-$G28)/12)*(1-EXP(-'MPS(calc_process)'!$F$38/12)))</f>
        <v>2.5961227972132971E-2</v>
      </c>
      <c r="AW28" s="38">
        <f>IF(AW$7-13-$G28&lt;0,"",EXP(-'MPS(calc_process)'!$F$38*(AW$7-13-$G28)/12)*(1-EXP(-'MPS(calc_process)'!$F$38/12)))</f>
        <v>2.5110117682930824E-2</v>
      </c>
      <c r="AX28" s="38">
        <f>IF(AX$7-13-$G28&lt;0,"",EXP(-'MPS(calc_process)'!$F$38*(AX$7-13-$G28)/12)*(1-EXP(-'MPS(calc_process)'!$F$38/12)))</f>
        <v>2.4286910107928616E-2</v>
      </c>
      <c r="AY28" s="38">
        <f>IF(AY$7-13-$G28&lt;0,"",EXP(-'MPS(calc_process)'!$F$38*(AY$7-13-$G28)/12)*(1-EXP(-'MPS(calc_process)'!$F$38/12)))</f>
        <v>2.349069048734773E-2</v>
      </c>
      <c r="AZ28" s="38">
        <f>IF(AZ$7-13-$G28&lt;0,"",EXP(-'MPS(calc_process)'!$F$38*(AZ$7-13-$G28)/12)*(1-EXP(-'MPS(calc_process)'!$F$38/12)))</f>
        <v>2.272057405080222E-2</v>
      </c>
      <c r="BA28" s="38">
        <f>IF(BA$7-13-$G28&lt;0,"",EXP(-'MPS(calc_process)'!$F$38*(BA$7-13-$G28)/12)*(1-EXP(-'MPS(calc_process)'!$F$38/12)))</f>
        <v>2.1975705034129572E-2</v>
      </c>
      <c r="BB28" s="38">
        <f>IF(BB$7-13-$G28&lt;0,"",EXP(-'MPS(calc_process)'!$F$38*(BB$7-13-$G28)/12)*(1-EXP(-'MPS(calc_process)'!$F$38/12)))</f>
        <v>2.1255255728453597E-2</v>
      </c>
      <c r="BC28" s="38">
        <f>IF(BC$7-13-$G28&lt;0,"",EXP(-'MPS(calc_process)'!$F$38*(BC$7-13-$G28)/12)*(1-EXP(-'MPS(calc_process)'!$F$38/12)))</f>
        <v>2.0558425560422703E-2</v>
      </c>
    </row>
    <row r="29" spans="1:55" x14ac:dyDescent="0.15">
      <c r="A29" s="32"/>
      <c r="B29" s="37">
        <v>22</v>
      </c>
      <c r="C29" s="39">
        <f>IF(AND(B29&gt;='MPS(input)'!E$9,B29&lt;='MPS(input)'!E$10),IF('MPS(input)'!E$10&lt;14,0,IF(AND('MPS(input)'!E$9&lt;14,B29&lt;14),0,B29)),0)</f>
        <v>0</v>
      </c>
      <c r="D29" s="38">
        <f>IF(C29&gt;0,'MPS(calc_process)'!F$36*SUMPRODUCT('MPS(input) (2)'!D$16:D$75,INDEX($H$8:$BC$67,0,B29)),0)</f>
        <v>0</v>
      </c>
      <c r="F29" s="32"/>
      <c r="G29" s="37">
        <v>22</v>
      </c>
      <c r="H29" s="38" t="str">
        <f>IF(H$7-13-$G29&lt;0,"",EXP(-'MPS(calc_process)'!$F$38*(H$7-13-$G29)/12)*(1-EXP(-'MPS(calc_process)'!$F$38/12)))</f>
        <v/>
      </c>
      <c r="I29" s="38" t="str">
        <f>IF(I$7-13-$G29&lt;0,"",EXP(-'MPS(calc_process)'!$F$38*(I$7-13-$G29)/12)*(1-EXP(-'MPS(calc_process)'!$F$38/12)))</f>
        <v/>
      </c>
      <c r="J29" s="38" t="str">
        <f>IF(J$7-13-$G29&lt;0,"",EXP(-'MPS(calc_process)'!$F$38*(J$7-13-$G29)/12)*(1-EXP(-'MPS(calc_process)'!$F$38/12)))</f>
        <v/>
      </c>
      <c r="K29" s="38" t="str">
        <f>IF(K$7-13-$G29&lt;0,"",EXP(-'MPS(calc_process)'!$F$38*(K$7-13-$G29)/12)*(1-EXP(-'MPS(calc_process)'!$F$38/12)))</f>
        <v/>
      </c>
      <c r="L29" s="38" t="str">
        <f>IF(L$7-13-$G29&lt;0,"",EXP(-'MPS(calc_process)'!$F$38*(L$7-13-$G29)/12)*(1-EXP(-'MPS(calc_process)'!$F$38/12)))</f>
        <v/>
      </c>
      <c r="M29" s="38" t="str">
        <f>IF(M$7-13-$G29&lt;0,"",EXP(-'MPS(calc_process)'!$F$38*(M$7-13-$G29)/12)*(1-EXP(-'MPS(calc_process)'!$F$38/12)))</f>
        <v/>
      </c>
      <c r="N29" s="38" t="str">
        <f>IF(N$7-13-$G29&lt;0,"",EXP(-'MPS(calc_process)'!$F$38*(N$7-13-$G29)/12)*(1-EXP(-'MPS(calc_process)'!$F$38/12)))</f>
        <v/>
      </c>
      <c r="O29" s="38" t="str">
        <f>IF(O$7-13-$G29&lt;0,"",EXP(-'MPS(calc_process)'!$F$38*(O$7-13-$G29)/12)*(1-EXP(-'MPS(calc_process)'!$F$38/12)))</f>
        <v/>
      </c>
      <c r="P29" s="38" t="str">
        <f>IF(P$7-13-$G29&lt;0,"",EXP(-'MPS(calc_process)'!$F$38*(P$7-13-$G29)/12)*(1-EXP(-'MPS(calc_process)'!$F$38/12)))</f>
        <v/>
      </c>
      <c r="Q29" s="38" t="str">
        <f>IF(Q$7-13-$G29&lt;0,"",EXP(-'MPS(calc_process)'!$F$38*(Q$7-13-$G29)/12)*(1-EXP(-'MPS(calc_process)'!$F$38/12)))</f>
        <v/>
      </c>
      <c r="R29" s="38" t="str">
        <f>IF(R$7-13-$G29&lt;0,"",EXP(-'MPS(calc_process)'!$F$38*(R$7-13-$G29)/12)*(1-EXP(-'MPS(calc_process)'!$F$38/12)))</f>
        <v/>
      </c>
      <c r="S29" s="38" t="str">
        <f>IF(S$7-13-$G29&lt;0,"",EXP(-'MPS(calc_process)'!$F$38*(S$7-13-$G29)/12)*(1-EXP(-'MPS(calc_process)'!$F$38/12)))</f>
        <v/>
      </c>
      <c r="T29" s="38" t="str">
        <f>IF(T$7-13-$G29&lt;0,"",EXP(-'MPS(calc_process)'!$F$38*(T$7-13-$G29)/12)*(1-EXP(-'MPS(calc_process)'!$F$38/12)))</f>
        <v/>
      </c>
      <c r="U29" s="38" t="str">
        <f>IF(U$7-13-$G29&lt;0,"",EXP(-'MPS(calc_process)'!$F$38*(U$7-13-$G29)/12)*(1-EXP(-'MPS(calc_process)'!$F$38/12)))</f>
        <v/>
      </c>
      <c r="V29" s="38" t="str">
        <f>IF(V$7-13-$G29&lt;0,"",EXP(-'MPS(calc_process)'!$F$38*(V$7-13-$G29)/12)*(1-EXP(-'MPS(calc_process)'!$F$38/12)))</f>
        <v/>
      </c>
      <c r="W29" s="38" t="str">
        <f>IF(W$7-13-$G29&lt;0,"",EXP(-'MPS(calc_process)'!$F$38*(W$7-13-$G29)/12)*(1-EXP(-'MPS(calc_process)'!$F$38/12)))</f>
        <v/>
      </c>
      <c r="X29" s="38" t="str">
        <f>IF(X$7-13-$G29&lt;0,"",EXP(-'MPS(calc_process)'!$F$38*(X$7-13-$G29)/12)*(1-EXP(-'MPS(calc_process)'!$F$38/12)))</f>
        <v/>
      </c>
      <c r="Y29" s="38" t="str">
        <f>IF(Y$7-13-$G29&lt;0,"",EXP(-'MPS(calc_process)'!$F$38*(Y$7-13-$G29)/12)*(1-EXP(-'MPS(calc_process)'!$F$38/12)))</f>
        <v/>
      </c>
      <c r="Z29" s="38" t="str">
        <f>IF(Z$7-13-$G29&lt;0,"",EXP(-'MPS(calc_process)'!$F$38*(Z$7-13-$G29)/12)*(1-EXP(-'MPS(calc_process)'!$F$38/12)))</f>
        <v/>
      </c>
      <c r="AA29" s="38" t="str">
        <f>IF(AA$7-13-$G29&lt;0,"",EXP(-'MPS(calc_process)'!$F$38*(AA$7-13-$G29)/12)*(1-EXP(-'MPS(calc_process)'!$F$38/12)))</f>
        <v/>
      </c>
      <c r="AB29" s="38" t="str">
        <f>IF(AB$7-13-$G29&lt;0,"",EXP(-'MPS(calc_process)'!$F$38*(AB$7-13-$G29)/12)*(1-EXP(-'MPS(calc_process)'!$F$38/12)))</f>
        <v/>
      </c>
      <c r="AC29" s="38" t="str">
        <f>IF(AC$7-13-$G29&lt;0,"",EXP(-'MPS(calc_process)'!$F$38*(AC$7-13-$G29)/12)*(1-EXP(-'MPS(calc_process)'!$F$38/12)))</f>
        <v/>
      </c>
      <c r="AD29" s="38" t="str">
        <f>IF(AD$7-13-$G29&lt;0,"",EXP(-'MPS(calc_process)'!$F$38*(AD$7-13-$G29)/12)*(1-EXP(-'MPS(calc_process)'!$F$38/12)))</f>
        <v/>
      </c>
      <c r="AE29" s="38" t="str">
        <f>IF(AE$7-13-$G29&lt;0,"",EXP(-'MPS(calc_process)'!$F$38*(AE$7-13-$G29)/12)*(1-EXP(-'MPS(calc_process)'!$F$38/12)))</f>
        <v/>
      </c>
      <c r="AF29" s="38" t="str">
        <f>IF(AF$7-13-$G29&lt;0,"",EXP(-'MPS(calc_process)'!$F$38*(AF$7-13-$G29)/12)*(1-EXP(-'MPS(calc_process)'!$F$38/12)))</f>
        <v/>
      </c>
      <c r="AG29" s="38" t="str">
        <f>IF(AG$7-13-$G29&lt;0,"",EXP(-'MPS(calc_process)'!$F$38*(AG$7-13-$G29)/12)*(1-EXP(-'MPS(calc_process)'!$F$38/12)))</f>
        <v/>
      </c>
      <c r="AH29" s="38" t="str">
        <f>IF(AH$7-13-$G29&lt;0,"",EXP(-'MPS(calc_process)'!$F$38*(AH$7-13-$G29)/12)*(1-EXP(-'MPS(calc_process)'!$F$38/12)))</f>
        <v/>
      </c>
      <c r="AI29" s="38" t="str">
        <f>IF(AI$7-13-$G29&lt;0,"",EXP(-'MPS(calc_process)'!$F$38*(AI$7-13-$G29)/12)*(1-EXP(-'MPS(calc_process)'!$F$38/12)))</f>
        <v/>
      </c>
      <c r="AJ29" s="38" t="str">
        <f>IF(AJ$7-13-$G29&lt;0,"",EXP(-'MPS(calc_process)'!$F$38*(AJ$7-13-$G29)/12)*(1-EXP(-'MPS(calc_process)'!$F$38/12)))</f>
        <v/>
      </c>
      <c r="AK29" s="38" t="str">
        <f>IF(AK$7-13-$G29&lt;0,"",EXP(-'MPS(calc_process)'!$F$38*(AK$7-13-$G29)/12)*(1-EXP(-'MPS(calc_process)'!$F$38/12)))</f>
        <v/>
      </c>
      <c r="AL29" s="38" t="str">
        <f>IF(AL$7-13-$G29&lt;0,"",EXP(-'MPS(calc_process)'!$F$38*(AL$7-13-$G29)/12)*(1-EXP(-'MPS(calc_process)'!$F$38/12)))</f>
        <v/>
      </c>
      <c r="AM29" s="38" t="str">
        <f>IF(AM$7-13-$G29&lt;0,"",EXP(-'MPS(calc_process)'!$F$38*(AM$7-13-$G29)/12)*(1-EXP(-'MPS(calc_process)'!$F$38/12)))</f>
        <v/>
      </c>
      <c r="AN29" s="38" t="str">
        <f>IF(AN$7-13-$G29&lt;0,"",EXP(-'MPS(calc_process)'!$F$38*(AN$7-13-$G29)/12)*(1-EXP(-'MPS(calc_process)'!$F$38/12)))</f>
        <v/>
      </c>
      <c r="AO29" s="38" t="str">
        <f>IF(AO$7-13-$G29&lt;0,"",EXP(-'MPS(calc_process)'!$F$38*(AO$7-13-$G29)/12)*(1-EXP(-'MPS(calc_process)'!$F$38/12)))</f>
        <v/>
      </c>
      <c r="AP29" s="38">
        <f>IF(AP$7-13-$G29&lt;0,"",EXP(-'MPS(calc_process)'!$F$38*(AP$7-13-$G29)/12)*(1-EXP(-'MPS(calc_process)'!$F$38/12)))</f>
        <v>3.2783899517994097E-2</v>
      </c>
      <c r="AQ29" s="38">
        <f>IF(AQ$7-13-$G29&lt;0,"",EXP(-'MPS(calc_process)'!$F$38*(AQ$7-13-$G29)/12)*(1-EXP(-'MPS(calc_process)'!$F$38/12)))</f>
        <v>3.170911545038816E-2</v>
      </c>
      <c r="AR29" s="38">
        <f>IF(AR$7-13-$G29&lt;0,"",EXP(-'MPS(calc_process)'!$F$38*(AR$7-13-$G29)/12)*(1-EXP(-'MPS(calc_process)'!$F$38/12)))</f>
        <v>3.0669566995658166E-2</v>
      </c>
      <c r="AS29" s="38">
        <f>IF(AS$7-13-$G29&lt;0,"",EXP(-'MPS(calc_process)'!$F$38*(AS$7-13-$G29)/12)*(1-EXP(-'MPS(calc_process)'!$F$38/12)))</f>
        <v>2.9664098993012117E-2</v>
      </c>
      <c r="AT29" s="38">
        <f>IF(AT$7-13-$G29&lt;0,"",EXP(-'MPS(calc_process)'!$F$38*(AT$7-13-$G29)/12)*(1-EXP(-'MPS(calc_process)'!$F$38/12)))</f>
        <v>2.8691594152333379E-2</v>
      </c>
      <c r="AU29" s="38">
        <f>IF(AU$7-13-$G29&lt;0,"",EXP(-'MPS(calc_process)'!$F$38*(AU$7-13-$G29)/12)*(1-EXP(-'MPS(calc_process)'!$F$38/12)))</f>
        <v>2.7750971812632218E-2</v>
      </c>
      <c r="AV29" s="38">
        <f>IF(AV$7-13-$G29&lt;0,"",EXP(-'MPS(calc_process)'!$F$38*(AV$7-13-$G29)/12)*(1-EXP(-'MPS(calc_process)'!$F$38/12)))</f>
        <v>2.6841186741200191E-2</v>
      </c>
      <c r="AW29" s="38">
        <f>IF(AW$7-13-$G29&lt;0,"",EXP(-'MPS(calc_process)'!$F$38*(AW$7-13-$G29)/12)*(1-EXP(-'MPS(calc_process)'!$F$38/12)))</f>
        <v>2.5961227972132971E-2</v>
      </c>
      <c r="AX29" s="38">
        <f>IF(AX$7-13-$G29&lt;0,"",EXP(-'MPS(calc_process)'!$F$38*(AX$7-13-$G29)/12)*(1-EXP(-'MPS(calc_process)'!$F$38/12)))</f>
        <v>2.5110117682930824E-2</v>
      </c>
      <c r="AY29" s="38">
        <f>IF(AY$7-13-$G29&lt;0,"",EXP(-'MPS(calc_process)'!$F$38*(AY$7-13-$G29)/12)*(1-EXP(-'MPS(calc_process)'!$F$38/12)))</f>
        <v>2.4286910107928616E-2</v>
      </c>
      <c r="AZ29" s="38">
        <f>IF(AZ$7-13-$G29&lt;0,"",EXP(-'MPS(calc_process)'!$F$38*(AZ$7-13-$G29)/12)*(1-EXP(-'MPS(calc_process)'!$F$38/12)))</f>
        <v>2.349069048734773E-2</v>
      </c>
      <c r="BA29" s="38">
        <f>IF(BA$7-13-$G29&lt;0,"",EXP(-'MPS(calc_process)'!$F$38*(BA$7-13-$G29)/12)*(1-EXP(-'MPS(calc_process)'!$F$38/12)))</f>
        <v>2.272057405080222E-2</v>
      </c>
      <c r="BB29" s="38">
        <f>IF(BB$7-13-$G29&lt;0,"",EXP(-'MPS(calc_process)'!$F$38*(BB$7-13-$G29)/12)*(1-EXP(-'MPS(calc_process)'!$F$38/12)))</f>
        <v>2.1975705034129572E-2</v>
      </c>
      <c r="BC29" s="38">
        <f>IF(BC$7-13-$G29&lt;0,"",EXP(-'MPS(calc_process)'!$F$38*(BC$7-13-$G29)/12)*(1-EXP(-'MPS(calc_process)'!$F$38/12)))</f>
        <v>2.1255255728453597E-2</v>
      </c>
    </row>
    <row r="30" spans="1:55" x14ac:dyDescent="0.15">
      <c r="A30" s="32"/>
      <c r="B30" s="37">
        <v>23</v>
      </c>
      <c r="C30" s="39">
        <f>IF(AND(B30&gt;='MPS(input)'!E$9,B30&lt;='MPS(input)'!E$10),IF('MPS(input)'!E$10&lt;14,0,IF(AND('MPS(input)'!E$9&lt;14,B30&lt;14),0,B30)),0)</f>
        <v>0</v>
      </c>
      <c r="D30" s="38">
        <f>IF(C30&gt;0,'MPS(calc_process)'!F$36*SUMPRODUCT('MPS(input) (2)'!D$16:D$75,INDEX($H$8:$BC$67,0,B30)),0)</f>
        <v>0</v>
      </c>
      <c r="F30" s="32"/>
      <c r="G30" s="37">
        <v>23</v>
      </c>
      <c r="H30" s="38" t="str">
        <f>IF(H$7-13-$G30&lt;0,"",EXP(-'MPS(calc_process)'!$F$38*(H$7-13-$G30)/12)*(1-EXP(-'MPS(calc_process)'!$F$38/12)))</f>
        <v/>
      </c>
      <c r="I30" s="38" t="str">
        <f>IF(I$7-13-$G30&lt;0,"",EXP(-'MPS(calc_process)'!$F$38*(I$7-13-$G30)/12)*(1-EXP(-'MPS(calc_process)'!$F$38/12)))</f>
        <v/>
      </c>
      <c r="J30" s="38" t="str">
        <f>IF(J$7-13-$G30&lt;0,"",EXP(-'MPS(calc_process)'!$F$38*(J$7-13-$G30)/12)*(1-EXP(-'MPS(calc_process)'!$F$38/12)))</f>
        <v/>
      </c>
      <c r="K30" s="38" t="str">
        <f>IF(K$7-13-$G30&lt;0,"",EXP(-'MPS(calc_process)'!$F$38*(K$7-13-$G30)/12)*(1-EXP(-'MPS(calc_process)'!$F$38/12)))</f>
        <v/>
      </c>
      <c r="L30" s="38" t="str">
        <f>IF(L$7-13-$G30&lt;0,"",EXP(-'MPS(calc_process)'!$F$38*(L$7-13-$G30)/12)*(1-EXP(-'MPS(calc_process)'!$F$38/12)))</f>
        <v/>
      </c>
      <c r="M30" s="38" t="str">
        <f>IF(M$7-13-$G30&lt;0,"",EXP(-'MPS(calc_process)'!$F$38*(M$7-13-$G30)/12)*(1-EXP(-'MPS(calc_process)'!$F$38/12)))</f>
        <v/>
      </c>
      <c r="N30" s="38" t="str">
        <f>IF(N$7-13-$G30&lt;0,"",EXP(-'MPS(calc_process)'!$F$38*(N$7-13-$G30)/12)*(1-EXP(-'MPS(calc_process)'!$F$38/12)))</f>
        <v/>
      </c>
      <c r="O30" s="38" t="str">
        <f>IF(O$7-13-$G30&lt;0,"",EXP(-'MPS(calc_process)'!$F$38*(O$7-13-$G30)/12)*(1-EXP(-'MPS(calc_process)'!$F$38/12)))</f>
        <v/>
      </c>
      <c r="P30" s="38" t="str">
        <f>IF(P$7-13-$G30&lt;0,"",EXP(-'MPS(calc_process)'!$F$38*(P$7-13-$G30)/12)*(1-EXP(-'MPS(calc_process)'!$F$38/12)))</f>
        <v/>
      </c>
      <c r="Q30" s="38" t="str">
        <f>IF(Q$7-13-$G30&lt;0,"",EXP(-'MPS(calc_process)'!$F$38*(Q$7-13-$G30)/12)*(1-EXP(-'MPS(calc_process)'!$F$38/12)))</f>
        <v/>
      </c>
      <c r="R30" s="38" t="str">
        <f>IF(R$7-13-$G30&lt;0,"",EXP(-'MPS(calc_process)'!$F$38*(R$7-13-$G30)/12)*(1-EXP(-'MPS(calc_process)'!$F$38/12)))</f>
        <v/>
      </c>
      <c r="S30" s="38" t="str">
        <f>IF(S$7-13-$G30&lt;0,"",EXP(-'MPS(calc_process)'!$F$38*(S$7-13-$G30)/12)*(1-EXP(-'MPS(calc_process)'!$F$38/12)))</f>
        <v/>
      </c>
      <c r="T30" s="38" t="str">
        <f>IF(T$7-13-$G30&lt;0,"",EXP(-'MPS(calc_process)'!$F$38*(T$7-13-$G30)/12)*(1-EXP(-'MPS(calc_process)'!$F$38/12)))</f>
        <v/>
      </c>
      <c r="U30" s="38" t="str">
        <f>IF(U$7-13-$G30&lt;0,"",EXP(-'MPS(calc_process)'!$F$38*(U$7-13-$G30)/12)*(1-EXP(-'MPS(calc_process)'!$F$38/12)))</f>
        <v/>
      </c>
      <c r="V30" s="38" t="str">
        <f>IF(V$7-13-$G30&lt;0,"",EXP(-'MPS(calc_process)'!$F$38*(V$7-13-$G30)/12)*(1-EXP(-'MPS(calc_process)'!$F$38/12)))</f>
        <v/>
      </c>
      <c r="W30" s="38" t="str">
        <f>IF(W$7-13-$G30&lt;0,"",EXP(-'MPS(calc_process)'!$F$38*(W$7-13-$G30)/12)*(1-EXP(-'MPS(calc_process)'!$F$38/12)))</f>
        <v/>
      </c>
      <c r="X30" s="38" t="str">
        <f>IF(X$7-13-$G30&lt;0,"",EXP(-'MPS(calc_process)'!$F$38*(X$7-13-$G30)/12)*(1-EXP(-'MPS(calc_process)'!$F$38/12)))</f>
        <v/>
      </c>
      <c r="Y30" s="38" t="str">
        <f>IF(Y$7-13-$G30&lt;0,"",EXP(-'MPS(calc_process)'!$F$38*(Y$7-13-$G30)/12)*(1-EXP(-'MPS(calc_process)'!$F$38/12)))</f>
        <v/>
      </c>
      <c r="Z30" s="38" t="str">
        <f>IF(Z$7-13-$G30&lt;0,"",EXP(-'MPS(calc_process)'!$F$38*(Z$7-13-$G30)/12)*(1-EXP(-'MPS(calc_process)'!$F$38/12)))</f>
        <v/>
      </c>
      <c r="AA30" s="38" t="str">
        <f>IF(AA$7-13-$G30&lt;0,"",EXP(-'MPS(calc_process)'!$F$38*(AA$7-13-$G30)/12)*(1-EXP(-'MPS(calc_process)'!$F$38/12)))</f>
        <v/>
      </c>
      <c r="AB30" s="38" t="str">
        <f>IF(AB$7-13-$G30&lt;0,"",EXP(-'MPS(calc_process)'!$F$38*(AB$7-13-$G30)/12)*(1-EXP(-'MPS(calc_process)'!$F$38/12)))</f>
        <v/>
      </c>
      <c r="AC30" s="38" t="str">
        <f>IF(AC$7-13-$G30&lt;0,"",EXP(-'MPS(calc_process)'!$F$38*(AC$7-13-$G30)/12)*(1-EXP(-'MPS(calc_process)'!$F$38/12)))</f>
        <v/>
      </c>
      <c r="AD30" s="38" t="str">
        <f>IF(AD$7-13-$G30&lt;0,"",EXP(-'MPS(calc_process)'!$F$38*(AD$7-13-$G30)/12)*(1-EXP(-'MPS(calc_process)'!$F$38/12)))</f>
        <v/>
      </c>
      <c r="AE30" s="38" t="str">
        <f>IF(AE$7-13-$G30&lt;0,"",EXP(-'MPS(calc_process)'!$F$38*(AE$7-13-$G30)/12)*(1-EXP(-'MPS(calc_process)'!$F$38/12)))</f>
        <v/>
      </c>
      <c r="AF30" s="38" t="str">
        <f>IF(AF$7-13-$G30&lt;0,"",EXP(-'MPS(calc_process)'!$F$38*(AF$7-13-$G30)/12)*(1-EXP(-'MPS(calc_process)'!$F$38/12)))</f>
        <v/>
      </c>
      <c r="AG30" s="38" t="str">
        <f>IF(AG$7-13-$G30&lt;0,"",EXP(-'MPS(calc_process)'!$F$38*(AG$7-13-$G30)/12)*(1-EXP(-'MPS(calc_process)'!$F$38/12)))</f>
        <v/>
      </c>
      <c r="AH30" s="38" t="str">
        <f>IF(AH$7-13-$G30&lt;0,"",EXP(-'MPS(calc_process)'!$F$38*(AH$7-13-$G30)/12)*(1-EXP(-'MPS(calc_process)'!$F$38/12)))</f>
        <v/>
      </c>
      <c r="AI30" s="38" t="str">
        <f>IF(AI$7-13-$G30&lt;0,"",EXP(-'MPS(calc_process)'!$F$38*(AI$7-13-$G30)/12)*(1-EXP(-'MPS(calc_process)'!$F$38/12)))</f>
        <v/>
      </c>
      <c r="AJ30" s="38" t="str">
        <f>IF(AJ$7-13-$G30&lt;0,"",EXP(-'MPS(calc_process)'!$F$38*(AJ$7-13-$G30)/12)*(1-EXP(-'MPS(calc_process)'!$F$38/12)))</f>
        <v/>
      </c>
      <c r="AK30" s="38" t="str">
        <f>IF(AK$7-13-$G30&lt;0,"",EXP(-'MPS(calc_process)'!$F$38*(AK$7-13-$G30)/12)*(1-EXP(-'MPS(calc_process)'!$F$38/12)))</f>
        <v/>
      </c>
      <c r="AL30" s="38" t="str">
        <f>IF(AL$7-13-$G30&lt;0,"",EXP(-'MPS(calc_process)'!$F$38*(AL$7-13-$G30)/12)*(1-EXP(-'MPS(calc_process)'!$F$38/12)))</f>
        <v/>
      </c>
      <c r="AM30" s="38" t="str">
        <f>IF(AM$7-13-$G30&lt;0,"",EXP(-'MPS(calc_process)'!$F$38*(AM$7-13-$G30)/12)*(1-EXP(-'MPS(calc_process)'!$F$38/12)))</f>
        <v/>
      </c>
      <c r="AN30" s="38" t="str">
        <f>IF(AN$7-13-$G30&lt;0,"",EXP(-'MPS(calc_process)'!$F$38*(AN$7-13-$G30)/12)*(1-EXP(-'MPS(calc_process)'!$F$38/12)))</f>
        <v/>
      </c>
      <c r="AO30" s="38" t="str">
        <f>IF(AO$7-13-$G30&lt;0,"",EXP(-'MPS(calc_process)'!$F$38*(AO$7-13-$G30)/12)*(1-EXP(-'MPS(calc_process)'!$F$38/12)))</f>
        <v/>
      </c>
      <c r="AP30" s="38" t="str">
        <f>IF(AP$7-13-$G30&lt;0,"",EXP(-'MPS(calc_process)'!$F$38*(AP$7-13-$G30)/12)*(1-EXP(-'MPS(calc_process)'!$F$38/12)))</f>
        <v/>
      </c>
      <c r="AQ30" s="38">
        <f>IF(AQ$7-13-$G30&lt;0,"",EXP(-'MPS(calc_process)'!$F$38*(AQ$7-13-$G30)/12)*(1-EXP(-'MPS(calc_process)'!$F$38/12)))</f>
        <v>3.2783899517994097E-2</v>
      </c>
      <c r="AR30" s="38">
        <f>IF(AR$7-13-$G30&lt;0,"",EXP(-'MPS(calc_process)'!$F$38*(AR$7-13-$G30)/12)*(1-EXP(-'MPS(calc_process)'!$F$38/12)))</f>
        <v>3.170911545038816E-2</v>
      </c>
      <c r="AS30" s="38">
        <f>IF(AS$7-13-$G30&lt;0,"",EXP(-'MPS(calc_process)'!$F$38*(AS$7-13-$G30)/12)*(1-EXP(-'MPS(calc_process)'!$F$38/12)))</f>
        <v>3.0669566995658166E-2</v>
      </c>
      <c r="AT30" s="38">
        <f>IF(AT$7-13-$G30&lt;0,"",EXP(-'MPS(calc_process)'!$F$38*(AT$7-13-$G30)/12)*(1-EXP(-'MPS(calc_process)'!$F$38/12)))</f>
        <v>2.9664098993012117E-2</v>
      </c>
      <c r="AU30" s="38">
        <f>IF(AU$7-13-$G30&lt;0,"",EXP(-'MPS(calc_process)'!$F$38*(AU$7-13-$G30)/12)*(1-EXP(-'MPS(calc_process)'!$F$38/12)))</f>
        <v>2.8691594152333379E-2</v>
      </c>
      <c r="AV30" s="38">
        <f>IF(AV$7-13-$G30&lt;0,"",EXP(-'MPS(calc_process)'!$F$38*(AV$7-13-$G30)/12)*(1-EXP(-'MPS(calc_process)'!$F$38/12)))</f>
        <v>2.7750971812632218E-2</v>
      </c>
      <c r="AW30" s="38">
        <f>IF(AW$7-13-$G30&lt;0,"",EXP(-'MPS(calc_process)'!$F$38*(AW$7-13-$G30)/12)*(1-EXP(-'MPS(calc_process)'!$F$38/12)))</f>
        <v>2.6841186741200191E-2</v>
      </c>
      <c r="AX30" s="38">
        <f>IF(AX$7-13-$G30&lt;0,"",EXP(-'MPS(calc_process)'!$F$38*(AX$7-13-$G30)/12)*(1-EXP(-'MPS(calc_process)'!$F$38/12)))</f>
        <v>2.5961227972132971E-2</v>
      </c>
      <c r="AY30" s="38">
        <f>IF(AY$7-13-$G30&lt;0,"",EXP(-'MPS(calc_process)'!$F$38*(AY$7-13-$G30)/12)*(1-EXP(-'MPS(calc_process)'!$F$38/12)))</f>
        <v>2.5110117682930824E-2</v>
      </c>
      <c r="AZ30" s="38">
        <f>IF(AZ$7-13-$G30&lt;0,"",EXP(-'MPS(calc_process)'!$F$38*(AZ$7-13-$G30)/12)*(1-EXP(-'MPS(calc_process)'!$F$38/12)))</f>
        <v>2.4286910107928616E-2</v>
      </c>
      <c r="BA30" s="38">
        <f>IF(BA$7-13-$G30&lt;0,"",EXP(-'MPS(calc_process)'!$F$38*(BA$7-13-$G30)/12)*(1-EXP(-'MPS(calc_process)'!$F$38/12)))</f>
        <v>2.349069048734773E-2</v>
      </c>
      <c r="BB30" s="38">
        <f>IF(BB$7-13-$G30&lt;0,"",EXP(-'MPS(calc_process)'!$F$38*(BB$7-13-$G30)/12)*(1-EXP(-'MPS(calc_process)'!$F$38/12)))</f>
        <v>2.272057405080222E-2</v>
      </c>
      <c r="BC30" s="38">
        <f>IF(BC$7-13-$G30&lt;0,"",EXP(-'MPS(calc_process)'!$F$38*(BC$7-13-$G30)/12)*(1-EXP(-'MPS(calc_process)'!$F$38/12)))</f>
        <v>2.1975705034129572E-2</v>
      </c>
    </row>
    <row r="31" spans="1:55" x14ac:dyDescent="0.15">
      <c r="A31" s="32"/>
      <c r="B31" s="37">
        <v>24</v>
      </c>
      <c r="C31" s="39">
        <f>IF(AND(B31&gt;='MPS(input)'!E$9,B31&lt;='MPS(input)'!E$10),IF('MPS(input)'!E$10&lt;14,0,IF(AND('MPS(input)'!E$9&lt;14,B31&lt;14),0,B31)),0)</f>
        <v>0</v>
      </c>
      <c r="D31" s="38">
        <f>IF(C31&gt;0,'MPS(calc_process)'!F$36*SUMPRODUCT('MPS(input) (2)'!D$16:D$75,INDEX($H$8:$BC$67,0,B31)),0)</f>
        <v>0</v>
      </c>
      <c r="F31" s="32"/>
      <c r="G31" s="37">
        <v>24</v>
      </c>
      <c r="H31" s="38" t="str">
        <f>IF(H$7-13-$G31&lt;0,"",EXP(-'MPS(calc_process)'!$F$38*(H$7-13-$G31)/12)*(1-EXP(-'MPS(calc_process)'!$F$38/12)))</f>
        <v/>
      </c>
      <c r="I31" s="38" t="str">
        <f>IF(I$7-13-$G31&lt;0,"",EXP(-'MPS(calc_process)'!$F$38*(I$7-13-$G31)/12)*(1-EXP(-'MPS(calc_process)'!$F$38/12)))</f>
        <v/>
      </c>
      <c r="J31" s="38" t="str">
        <f>IF(J$7-13-$G31&lt;0,"",EXP(-'MPS(calc_process)'!$F$38*(J$7-13-$G31)/12)*(1-EXP(-'MPS(calc_process)'!$F$38/12)))</f>
        <v/>
      </c>
      <c r="K31" s="38" t="str">
        <f>IF(K$7-13-$G31&lt;0,"",EXP(-'MPS(calc_process)'!$F$38*(K$7-13-$G31)/12)*(1-EXP(-'MPS(calc_process)'!$F$38/12)))</f>
        <v/>
      </c>
      <c r="L31" s="38" t="str">
        <f>IF(L$7-13-$G31&lt;0,"",EXP(-'MPS(calc_process)'!$F$38*(L$7-13-$G31)/12)*(1-EXP(-'MPS(calc_process)'!$F$38/12)))</f>
        <v/>
      </c>
      <c r="M31" s="38" t="str">
        <f>IF(M$7-13-$G31&lt;0,"",EXP(-'MPS(calc_process)'!$F$38*(M$7-13-$G31)/12)*(1-EXP(-'MPS(calc_process)'!$F$38/12)))</f>
        <v/>
      </c>
      <c r="N31" s="38" t="str">
        <f>IF(N$7-13-$G31&lt;0,"",EXP(-'MPS(calc_process)'!$F$38*(N$7-13-$G31)/12)*(1-EXP(-'MPS(calc_process)'!$F$38/12)))</f>
        <v/>
      </c>
      <c r="O31" s="38" t="str">
        <f>IF(O$7-13-$G31&lt;0,"",EXP(-'MPS(calc_process)'!$F$38*(O$7-13-$G31)/12)*(1-EXP(-'MPS(calc_process)'!$F$38/12)))</f>
        <v/>
      </c>
      <c r="P31" s="38" t="str">
        <f>IF(P$7-13-$G31&lt;0,"",EXP(-'MPS(calc_process)'!$F$38*(P$7-13-$G31)/12)*(1-EXP(-'MPS(calc_process)'!$F$38/12)))</f>
        <v/>
      </c>
      <c r="Q31" s="38" t="str">
        <f>IF(Q$7-13-$G31&lt;0,"",EXP(-'MPS(calc_process)'!$F$38*(Q$7-13-$G31)/12)*(1-EXP(-'MPS(calc_process)'!$F$38/12)))</f>
        <v/>
      </c>
      <c r="R31" s="38" t="str">
        <f>IF(R$7-13-$G31&lt;0,"",EXP(-'MPS(calc_process)'!$F$38*(R$7-13-$G31)/12)*(1-EXP(-'MPS(calc_process)'!$F$38/12)))</f>
        <v/>
      </c>
      <c r="S31" s="38" t="str">
        <f>IF(S$7-13-$G31&lt;0,"",EXP(-'MPS(calc_process)'!$F$38*(S$7-13-$G31)/12)*(1-EXP(-'MPS(calc_process)'!$F$38/12)))</f>
        <v/>
      </c>
      <c r="T31" s="38" t="str">
        <f>IF(T$7-13-$G31&lt;0,"",EXP(-'MPS(calc_process)'!$F$38*(T$7-13-$G31)/12)*(1-EXP(-'MPS(calc_process)'!$F$38/12)))</f>
        <v/>
      </c>
      <c r="U31" s="38" t="str">
        <f>IF(U$7-13-$G31&lt;0,"",EXP(-'MPS(calc_process)'!$F$38*(U$7-13-$G31)/12)*(1-EXP(-'MPS(calc_process)'!$F$38/12)))</f>
        <v/>
      </c>
      <c r="V31" s="38" t="str">
        <f>IF(V$7-13-$G31&lt;0,"",EXP(-'MPS(calc_process)'!$F$38*(V$7-13-$G31)/12)*(1-EXP(-'MPS(calc_process)'!$F$38/12)))</f>
        <v/>
      </c>
      <c r="W31" s="38" t="str">
        <f>IF(W$7-13-$G31&lt;0,"",EXP(-'MPS(calc_process)'!$F$38*(W$7-13-$G31)/12)*(1-EXP(-'MPS(calc_process)'!$F$38/12)))</f>
        <v/>
      </c>
      <c r="X31" s="38" t="str">
        <f>IF(X$7-13-$G31&lt;0,"",EXP(-'MPS(calc_process)'!$F$38*(X$7-13-$G31)/12)*(1-EXP(-'MPS(calc_process)'!$F$38/12)))</f>
        <v/>
      </c>
      <c r="Y31" s="38" t="str">
        <f>IF(Y$7-13-$G31&lt;0,"",EXP(-'MPS(calc_process)'!$F$38*(Y$7-13-$G31)/12)*(1-EXP(-'MPS(calc_process)'!$F$38/12)))</f>
        <v/>
      </c>
      <c r="Z31" s="38" t="str">
        <f>IF(Z$7-13-$G31&lt;0,"",EXP(-'MPS(calc_process)'!$F$38*(Z$7-13-$G31)/12)*(1-EXP(-'MPS(calc_process)'!$F$38/12)))</f>
        <v/>
      </c>
      <c r="AA31" s="38" t="str">
        <f>IF(AA$7-13-$G31&lt;0,"",EXP(-'MPS(calc_process)'!$F$38*(AA$7-13-$G31)/12)*(1-EXP(-'MPS(calc_process)'!$F$38/12)))</f>
        <v/>
      </c>
      <c r="AB31" s="38" t="str">
        <f>IF(AB$7-13-$G31&lt;0,"",EXP(-'MPS(calc_process)'!$F$38*(AB$7-13-$G31)/12)*(1-EXP(-'MPS(calc_process)'!$F$38/12)))</f>
        <v/>
      </c>
      <c r="AC31" s="38" t="str">
        <f>IF(AC$7-13-$G31&lt;0,"",EXP(-'MPS(calc_process)'!$F$38*(AC$7-13-$G31)/12)*(1-EXP(-'MPS(calc_process)'!$F$38/12)))</f>
        <v/>
      </c>
      <c r="AD31" s="38" t="str">
        <f>IF(AD$7-13-$G31&lt;0,"",EXP(-'MPS(calc_process)'!$F$38*(AD$7-13-$G31)/12)*(1-EXP(-'MPS(calc_process)'!$F$38/12)))</f>
        <v/>
      </c>
      <c r="AE31" s="38" t="str">
        <f>IF(AE$7-13-$G31&lt;0,"",EXP(-'MPS(calc_process)'!$F$38*(AE$7-13-$G31)/12)*(1-EXP(-'MPS(calc_process)'!$F$38/12)))</f>
        <v/>
      </c>
      <c r="AF31" s="38" t="str">
        <f>IF(AF$7-13-$G31&lt;0,"",EXP(-'MPS(calc_process)'!$F$38*(AF$7-13-$G31)/12)*(1-EXP(-'MPS(calc_process)'!$F$38/12)))</f>
        <v/>
      </c>
      <c r="AG31" s="38" t="str">
        <f>IF(AG$7-13-$G31&lt;0,"",EXP(-'MPS(calc_process)'!$F$38*(AG$7-13-$G31)/12)*(1-EXP(-'MPS(calc_process)'!$F$38/12)))</f>
        <v/>
      </c>
      <c r="AH31" s="38" t="str">
        <f>IF(AH$7-13-$G31&lt;0,"",EXP(-'MPS(calc_process)'!$F$38*(AH$7-13-$G31)/12)*(1-EXP(-'MPS(calc_process)'!$F$38/12)))</f>
        <v/>
      </c>
      <c r="AI31" s="38" t="str">
        <f>IF(AI$7-13-$G31&lt;0,"",EXP(-'MPS(calc_process)'!$F$38*(AI$7-13-$G31)/12)*(1-EXP(-'MPS(calc_process)'!$F$38/12)))</f>
        <v/>
      </c>
      <c r="AJ31" s="38" t="str">
        <f>IF(AJ$7-13-$G31&lt;0,"",EXP(-'MPS(calc_process)'!$F$38*(AJ$7-13-$G31)/12)*(1-EXP(-'MPS(calc_process)'!$F$38/12)))</f>
        <v/>
      </c>
      <c r="AK31" s="38" t="str">
        <f>IF(AK$7-13-$G31&lt;0,"",EXP(-'MPS(calc_process)'!$F$38*(AK$7-13-$G31)/12)*(1-EXP(-'MPS(calc_process)'!$F$38/12)))</f>
        <v/>
      </c>
      <c r="AL31" s="38" t="str">
        <f>IF(AL$7-13-$G31&lt;0,"",EXP(-'MPS(calc_process)'!$F$38*(AL$7-13-$G31)/12)*(1-EXP(-'MPS(calc_process)'!$F$38/12)))</f>
        <v/>
      </c>
      <c r="AM31" s="38" t="str">
        <f>IF(AM$7-13-$G31&lt;0,"",EXP(-'MPS(calc_process)'!$F$38*(AM$7-13-$G31)/12)*(1-EXP(-'MPS(calc_process)'!$F$38/12)))</f>
        <v/>
      </c>
      <c r="AN31" s="38" t="str">
        <f>IF(AN$7-13-$G31&lt;0,"",EXP(-'MPS(calc_process)'!$F$38*(AN$7-13-$G31)/12)*(1-EXP(-'MPS(calc_process)'!$F$38/12)))</f>
        <v/>
      </c>
      <c r="AO31" s="38" t="str">
        <f>IF(AO$7-13-$G31&lt;0,"",EXP(-'MPS(calc_process)'!$F$38*(AO$7-13-$G31)/12)*(1-EXP(-'MPS(calc_process)'!$F$38/12)))</f>
        <v/>
      </c>
      <c r="AP31" s="38" t="str">
        <f>IF(AP$7-13-$G31&lt;0,"",EXP(-'MPS(calc_process)'!$F$38*(AP$7-13-$G31)/12)*(1-EXP(-'MPS(calc_process)'!$F$38/12)))</f>
        <v/>
      </c>
      <c r="AQ31" s="38" t="str">
        <f>IF(AQ$7-13-$G31&lt;0,"",EXP(-'MPS(calc_process)'!$F$38*(AQ$7-13-$G31)/12)*(1-EXP(-'MPS(calc_process)'!$F$38/12)))</f>
        <v/>
      </c>
      <c r="AR31" s="38">
        <f>IF(AR$7-13-$G31&lt;0,"",EXP(-'MPS(calc_process)'!$F$38*(AR$7-13-$G31)/12)*(1-EXP(-'MPS(calc_process)'!$F$38/12)))</f>
        <v>3.2783899517994097E-2</v>
      </c>
      <c r="AS31" s="38">
        <f>IF(AS$7-13-$G31&lt;0,"",EXP(-'MPS(calc_process)'!$F$38*(AS$7-13-$G31)/12)*(1-EXP(-'MPS(calc_process)'!$F$38/12)))</f>
        <v>3.170911545038816E-2</v>
      </c>
      <c r="AT31" s="38">
        <f>IF(AT$7-13-$G31&lt;0,"",EXP(-'MPS(calc_process)'!$F$38*(AT$7-13-$G31)/12)*(1-EXP(-'MPS(calc_process)'!$F$38/12)))</f>
        <v>3.0669566995658166E-2</v>
      </c>
      <c r="AU31" s="38">
        <f>IF(AU$7-13-$G31&lt;0,"",EXP(-'MPS(calc_process)'!$F$38*(AU$7-13-$G31)/12)*(1-EXP(-'MPS(calc_process)'!$F$38/12)))</f>
        <v>2.9664098993012117E-2</v>
      </c>
      <c r="AV31" s="38">
        <f>IF(AV$7-13-$G31&lt;0,"",EXP(-'MPS(calc_process)'!$F$38*(AV$7-13-$G31)/12)*(1-EXP(-'MPS(calc_process)'!$F$38/12)))</f>
        <v>2.8691594152333379E-2</v>
      </c>
      <c r="AW31" s="38">
        <f>IF(AW$7-13-$G31&lt;0,"",EXP(-'MPS(calc_process)'!$F$38*(AW$7-13-$G31)/12)*(1-EXP(-'MPS(calc_process)'!$F$38/12)))</f>
        <v>2.7750971812632218E-2</v>
      </c>
      <c r="AX31" s="38">
        <f>IF(AX$7-13-$G31&lt;0,"",EXP(-'MPS(calc_process)'!$F$38*(AX$7-13-$G31)/12)*(1-EXP(-'MPS(calc_process)'!$F$38/12)))</f>
        <v>2.6841186741200191E-2</v>
      </c>
      <c r="AY31" s="38">
        <f>IF(AY$7-13-$G31&lt;0,"",EXP(-'MPS(calc_process)'!$F$38*(AY$7-13-$G31)/12)*(1-EXP(-'MPS(calc_process)'!$F$38/12)))</f>
        <v>2.5961227972132971E-2</v>
      </c>
      <c r="AZ31" s="38">
        <f>IF(AZ$7-13-$G31&lt;0,"",EXP(-'MPS(calc_process)'!$F$38*(AZ$7-13-$G31)/12)*(1-EXP(-'MPS(calc_process)'!$F$38/12)))</f>
        <v>2.5110117682930824E-2</v>
      </c>
      <c r="BA31" s="38">
        <f>IF(BA$7-13-$G31&lt;0,"",EXP(-'MPS(calc_process)'!$F$38*(BA$7-13-$G31)/12)*(1-EXP(-'MPS(calc_process)'!$F$38/12)))</f>
        <v>2.4286910107928616E-2</v>
      </c>
      <c r="BB31" s="38">
        <f>IF(BB$7-13-$G31&lt;0,"",EXP(-'MPS(calc_process)'!$F$38*(BB$7-13-$G31)/12)*(1-EXP(-'MPS(calc_process)'!$F$38/12)))</f>
        <v>2.349069048734773E-2</v>
      </c>
      <c r="BC31" s="38">
        <f>IF(BC$7-13-$G31&lt;0,"",EXP(-'MPS(calc_process)'!$F$38*(BC$7-13-$G31)/12)*(1-EXP(-'MPS(calc_process)'!$F$38/12)))</f>
        <v>2.272057405080222E-2</v>
      </c>
    </row>
    <row r="32" spans="1:55" x14ac:dyDescent="0.15">
      <c r="A32" s="32"/>
      <c r="B32" s="37">
        <v>25</v>
      </c>
      <c r="C32" s="39">
        <f>IF(AND(B32&gt;='MPS(input)'!E$9,B32&lt;='MPS(input)'!E$10),IF('MPS(input)'!E$10&lt;14,0,IF(AND('MPS(input)'!E$9&lt;14,B32&lt;14),0,B32)),0)</f>
        <v>0</v>
      </c>
      <c r="D32" s="38">
        <f>IF(C32&gt;0,'MPS(calc_process)'!F$36*SUMPRODUCT('MPS(input) (2)'!D$16:D$75,INDEX($H$8:$BC$67,0,B32)),0)</f>
        <v>0</v>
      </c>
      <c r="F32" s="32"/>
      <c r="G32" s="37">
        <v>25</v>
      </c>
      <c r="H32" s="38" t="str">
        <f>IF(H$7-13-$G32&lt;0,"",EXP(-'MPS(calc_process)'!$F$38*(H$7-13-$G32)/12)*(1-EXP(-'MPS(calc_process)'!$F$38/12)))</f>
        <v/>
      </c>
      <c r="I32" s="38" t="str">
        <f>IF(I$7-13-$G32&lt;0,"",EXP(-'MPS(calc_process)'!$F$38*(I$7-13-$G32)/12)*(1-EXP(-'MPS(calc_process)'!$F$38/12)))</f>
        <v/>
      </c>
      <c r="J32" s="38" t="str">
        <f>IF(J$7-13-$G32&lt;0,"",EXP(-'MPS(calc_process)'!$F$38*(J$7-13-$G32)/12)*(1-EXP(-'MPS(calc_process)'!$F$38/12)))</f>
        <v/>
      </c>
      <c r="K32" s="38" t="str">
        <f>IF(K$7-13-$G32&lt;0,"",EXP(-'MPS(calc_process)'!$F$38*(K$7-13-$G32)/12)*(1-EXP(-'MPS(calc_process)'!$F$38/12)))</f>
        <v/>
      </c>
      <c r="L32" s="38" t="str">
        <f>IF(L$7-13-$G32&lt;0,"",EXP(-'MPS(calc_process)'!$F$38*(L$7-13-$G32)/12)*(1-EXP(-'MPS(calc_process)'!$F$38/12)))</f>
        <v/>
      </c>
      <c r="M32" s="38" t="str">
        <f>IF(M$7-13-$G32&lt;0,"",EXP(-'MPS(calc_process)'!$F$38*(M$7-13-$G32)/12)*(1-EXP(-'MPS(calc_process)'!$F$38/12)))</f>
        <v/>
      </c>
      <c r="N32" s="38" t="str">
        <f>IF(N$7-13-$G32&lt;0,"",EXP(-'MPS(calc_process)'!$F$38*(N$7-13-$G32)/12)*(1-EXP(-'MPS(calc_process)'!$F$38/12)))</f>
        <v/>
      </c>
      <c r="O32" s="38" t="str">
        <f>IF(O$7-13-$G32&lt;0,"",EXP(-'MPS(calc_process)'!$F$38*(O$7-13-$G32)/12)*(1-EXP(-'MPS(calc_process)'!$F$38/12)))</f>
        <v/>
      </c>
      <c r="P32" s="38" t="str">
        <f>IF(P$7-13-$G32&lt;0,"",EXP(-'MPS(calc_process)'!$F$38*(P$7-13-$G32)/12)*(1-EXP(-'MPS(calc_process)'!$F$38/12)))</f>
        <v/>
      </c>
      <c r="Q32" s="38" t="str">
        <f>IF(Q$7-13-$G32&lt;0,"",EXP(-'MPS(calc_process)'!$F$38*(Q$7-13-$G32)/12)*(1-EXP(-'MPS(calc_process)'!$F$38/12)))</f>
        <v/>
      </c>
      <c r="R32" s="38" t="str">
        <f>IF(R$7-13-$G32&lt;0,"",EXP(-'MPS(calc_process)'!$F$38*(R$7-13-$G32)/12)*(1-EXP(-'MPS(calc_process)'!$F$38/12)))</f>
        <v/>
      </c>
      <c r="S32" s="38" t="str">
        <f>IF(S$7-13-$G32&lt;0,"",EXP(-'MPS(calc_process)'!$F$38*(S$7-13-$G32)/12)*(1-EXP(-'MPS(calc_process)'!$F$38/12)))</f>
        <v/>
      </c>
      <c r="T32" s="38" t="str">
        <f>IF(T$7-13-$G32&lt;0,"",EXP(-'MPS(calc_process)'!$F$38*(T$7-13-$G32)/12)*(1-EXP(-'MPS(calc_process)'!$F$38/12)))</f>
        <v/>
      </c>
      <c r="U32" s="38" t="str">
        <f>IF(U$7-13-$G32&lt;0,"",EXP(-'MPS(calc_process)'!$F$38*(U$7-13-$G32)/12)*(1-EXP(-'MPS(calc_process)'!$F$38/12)))</f>
        <v/>
      </c>
      <c r="V32" s="38" t="str">
        <f>IF(V$7-13-$G32&lt;0,"",EXP(-'MPS(calc_process)'!$F$38*(V$7-13-$G32)/12)*(1-EXP(-'MPS(calc_process)'!$F$38/12)))</f>
        <v/>
      </c>
      <c r="W32" s="38" t="str">
        <f>IF(W$7-13-$G32&lt;0,"",EXP(-'MPS(calc_process)'!$F$38*(W$7-13-$G32)/12)*(1-EXP(-'MPS(calc_process)'!$F$38/12)))</f>
        <v/>
      </c>
      <c r="X32" s="38" t="str">
        <f>IF(X$7-13-$G32&lt;0,"",EXP(-'MPS(calc_process)'!$F$38*(X$7-13-$G32)/12)*(1-EXP(-'MPS(calc_process)'!$F$38/12)))</f>
        <v/>
      </c>
      <c r="Y32" s="38" t="str">
        <f>IF(Y$7-13-$G32&lt;0,"",EXP(-'MPS(calc_process)'!$F$38*(Y$7-13-$G32)/12)*(1-EXP(-'MPS(calc_process)'!$F$38/12)))</f>
        <v/>
      </c>
      <c r="Z32" s="38" t="str">
        <f>IF(Z$7-13-$G32&lt;0,"",EXP(-'MPS(calc_process)'!$F$38*(Z$7-13-$G32)/12)*(1-EXP(-'MPS(calc_process)'!$F$38/12)))</f>
        <v/>
      </c>
      <c r="AA32" s="38" t="str">
        <f>IF(AA$7-13-$G32&lt;0,"",EXP(-'MPS(calc_process)'!$F$38*(AA$7-13-$G32)/12)*(1-EXP(-'MPS(calc_process)'!$F$38/12)))</f>
        <v/>
      </c>
      <c r="AB32" s="38" t="str">
        <f>IF(AB$7-13-$G32&lt;0,"",EXP(-'MPS(calc_process)'!$F$38*(AB$7-13-$G32)/12)*(1-EXP(-'MPS(calc_process)'!$F$38/12)))</f>
        <v/>
      </c>
      <c r="AC32" s="38" t="str">
        <f>IF(AC$7-13-$G32&lt;0,"",EXP(-'MPS(calc_process)'!$F$38*(AC$7-13-$G32)/12)*(1-EXP(-'MPS(calc_process)'!$F$38/12)))</f>
        <v/>
      </c>
      <c r="AD32" s="38" t="str">
        <f>IF(AD$7-13-$G32&lt;0,"",EXP(-'MPS(calc_process)'!$F$38*(AD$7-13-$G32)/12)*(1-EXP(-'MPS(calc_process)'!$F$38/12)))</f>
        <v/>
      </c>
      <c r="AE32" s="38" t="str">
        <f>IF(AE$7-13-$G32&lt;0,"",EXP(-'MPS(calc_process)'!$F$38*(AE$7-13-$G32)/12)*(1-EXP(-'MPS(calc_process)'!$F$38/12)))</f>
        <v/>
      </c>
      <c r="AF32" s="38" t="str">
        <f>IF(AF$7-13-$G32&lt;0,"",EXP(-'MPS(calc_process)'!$F$38*(AF$7-13-$G32)/12)*(1-EXP(-'MPS(calc_process)'!$F$38/12)))</f>
        <v/>
      </c>
      <c r="AG32" s="38" t="str">
        <f>IF(AG$7-13-$G32&lt;0,"",EXP(-'MPS(calc_process)'!$F$38*(AG$7-13-$G32)/12)*(1-EXP(-'MPS(calc_process)'!$F$38/12)))</f>
        <v/>
      </c>
      <c r="AH32" s="38" t="str">
        <f>IF(AH$7-13-$G32&lt;0,"",EXP(-'MPS(calc_process)'!$F$38*(AH$7-13-$G32)/12)*(1-EXP(-'MPS(calc_process)'!$F$38/12)))</f>
        <v/>
      </c>
      <c r="AI32" s="38" t="str">
        <f>IF(AI$7-13-$G32&lt;0,"",EXP(-'MPS(calc_process)'!$F$38*(AI$7-13-$G32)/12)*(1-EXP(-'MPS(calc_process)'!$F$38/12)))</f>
        <v/>
      </c>
      <c r="AJ32" s="38" t="str">
        <f>IF(AJ$7-13-$G32&lt;0,"",EXP(-'MPS(calc_process)'!$F$38*(AJ$7-13-$G32)/12)*(1-EXP(-'MPS(calc_process)'!$F$38/12)))</f>
        <v/>
      </c>
      <c r="AK32" s="38" t="str">
        <f>IF(AK$7-13-$G32&lt;0,"",EXP(-'MPS(calc_process)'!$F$38*(AK$7-13-$G32)/12)*(1-EXP(-'MPS(calc_process)'!$F$38/12)))</f>
        <v/>
      </c>
      <c r="AL32" s="38" t="str">
        <f>IF(AL$7-13-$G32&lt;0,"",EXP(-'MPS(calc_process)'!$F$38*(AL$7-13-$G32)/12)*(1-EXP(-'MPS(calc_process)'!$F$38/12)))</f>
        <v/>
      </c>
      <c r="AM32" s="38" t="str">
        <f>IF(AM$7-13-$G32&lt;0,"",EXP(-'MPS(calc_process)'!$F$38*(AM$7-13-$G32)/12)*(1-EXP(-'MPS(calc_process)'!$F$38/12)))</f>
        <v/>
      </c>
      <c r="AN32" s="38" t="str">
        <f>IF(AN$7-13-$G32&lt;0,"",EXP(-'MPS(calc_process)'!$F$38*(AN$7-13-$G32)/12)*(1-EXP(-'MPS(calc_process)'!$F$38/12)))</f>
        <v/>
      </c>
      <c r="AO32" s="38" t="str">
        <f>IF(AO$7-13-$G32&lt;0,"",EXP(-'MPS(calc_process)'!$F$38*(AO$7-13-$G32)/12)*(1-EXP(-'MPS(calc_process)'!$F$38/12)))</f>
        <v/>
      </c>
      <c r="AP32" s="38" t="str">
        <f>IF(AP$7-13-$G32&lt;0,"",EXP(-'MPS(calc_process)'!$F$38*(AP$7-13-$G32)/12)*(1-EXP(-'MPS(calc_process)'!$F$38/12)))</f>
        <v/>
      </c>
      <c r="AQ32" s="38" t="str">
        <f>IF(AQ$7-13-$G32&lt;0,"",EXP(-'MPS(calc_process)'!$F$38*(AQ$7-13-$G32)/12)*(1-EXP(-'MPS(calc_process)'!$F$38/12)))</f>
        <v/>
      </c>
      <c r="AR32" s="38" t="str">
        <f>IF(AR$7-13-$G32&lt;0,"",EXP(-'MPS(calc_process)'!$F$38*(AR$7-13-$G32)/12)*(1-EXP(-'MPS(calc_process)'!$F$38/12)))</f>
        <v/>
      </c>
      <c r="AS32" s="38">
        <f>IF(AS$7-13-$G32&lt;0,"",EXP(-'MPS(calc_process)'!$F$38*(AS$7-13-$G32)/12)*(1-EXP(-'MPS(calc_process)'!$F$38/12)))</f>
        <v>3.2783899517994097E-2</v>
      </c>
      <c r="AT32" s="38">
        <f>IF(AT$7-13-$G32&lt;0,"",EXP(-'MPS(calc_process)'!$F$38*(AT$7-13-$G32)/12)*(1-EXP(-'MPS(calc_process)'!$F$38/12)))</f>
        <v>3.170911545038816E-2</v>
      </c>
      <c r="AU32" s="38">
        <f>IF(AU$7-13-$G32&lt;0,"",EXP(-'MPS(calc_process)'!$F$38*(AU$7-13-$G32)/12)*(1-EXP(-'MPS(calc_process)'!$F$38/12)))</f>
        <v>3.0669566995658166E-2</v>
      </c>
      <c r="AV32" s="38">
        <f>IF(AV$7-13-$G32&lt;0,"",EXP(-'MPS(calc_process)'!$F$38*(AV$7-13-$G32)/12)*(1-EXP(-'MPS(calc_process)'!$F$38/12)))</f>
        <v>2.9664098993012117E-2</v>
      </c>
      <c r="AW32" s="38">
        <f>IF(AW$7-13-$G32&lt;0,"",EXP(-'MPS(calc_process)'!$F$38*(AW$7-13-$G32)/12)*(1-EXP(-'MPS(calc_process)'!$F$38/12)))</f>
        <v>2.8691594152333379E-2</v>
      </c>
      <c r="AX32" s="38">
        <f>IF(AX$7-13-$G32&lt;0,"",EXP(-'MPS(calc_process)'!$F$38*(AX$7-13-$G32)/12)*(1-EXP(-'MPS(calc_process)'!$F$38/12)))</f>
        <v>2.7750971812632218E-2</v>
      </c>
      <c r="AY32" s="38">
        <f>IF(AY$7-13-$G32&lt;0,"",EXP(-'MPS(calc_process)'!$F$38*(AY$7-13-$G32)/12)*(1-EXP(-'MPS(calc_process)'!$F$38/12)))</f>
        <v>2.6841186741200191E-2</v>
      </c>
      <c r="AZ32" s="38">
        <f>IF(AZ$7-13-$G32&lt;0,"",EXP(-'MPS(calc_process)'!$F$38*(AZ$7-13-$G32)/12)*(1-EXP(-'MPS(calc_process)'!$F$38/12)))</f>
        <v>2.5961227972132971E-2</v>
      </c>
      <c r="BA32" s="38">
        <f>IF(BA$7-13-$G32&lt;0,"",EXP(-'MPS(calc_process)'!$F$38*(BA$7-13-$G32)/12)*(1-EXP(-'MPS(calc_process)'!$F$38/12)))</f>
        <v>2.5110117682930824E-2</v>
      </c>
      <c r="BB32" s="38">
        <f>IF(BB$7-13-$G32&lt;0,"",EXP(-'MPS(calc_process)'!$F$38*(BB$7-13-$G32)/12)*(1-EXP(-'MPS(calc_process)'!$F$38/12)))</f>
        <v>2.4286910107928616E-2</v>
      </c>
      <c r="BC32" s="38">
        <f>IF(BC$7-13-$G32&lt;0,"",EXP(-'MPS(calc_process)'!$F$38*(BC$7-13-$G32)/12)*(1-EXP(-'MPS(calc_process)'!$F$38/12)))</f>
        <v>2.349069048734773E-2</v>
      </c>
    </row>
    <row r="33" spans="1:55" x14ac:dyDescent="0.15">
      <c r="A33" s="32"/>
      <c r="B33" s="37">
        <v>26</v>
      </c>
      <c r="C33" s="39">
        <f>IF(AND(B33&gt;='MPS(input)'!E$9,B33&lt;='MPS(input)'!E$10),IF('MPS(input)'!E$10&lt;14,0,IF(AND('MPS(input)'!E$9&lt;14,B33&lt;14),0,B33)),0)</f>
        <v>0</v>
      </c>
      <c r="D33" s="38">
        <f>IF(C33&gt;0,'MPS(calc_process)'!F$36*SUMPRODUCT('MPS(input) (2)'!D$16:D$75,INDEX($H$8:$BC$67,0,B33)),0)</f>
        <v>0</v>
      </c>
      <c r="F33" s="32"/>
      <c r="G33" s="37">
        <v>26</v>
      </c>
      <c r="H33" s="38" t="str">
        <f>IF(H$7-13-$G33&lt;0,"",EXP(-'MPS(calc_process)'!$F$38*(H$7-13-$G33)/12)*(1-EXP(-'MPS(calc_process)'!$F$38/12)))</f>
        <v/>
      </c>
      <c r="I33" s="38" t="str">
        <f>IF(I$7-13-$G33&lt;0,"",EXP(-'MPS(calc_process)'!$F$38*(I$7-13-$G33)/12)*(1-EXP(-'MPS(calc_process)'!$F$38/12)))</f>
        <v/>
      </c>
      <c r="J33" s="38" t="str">
        <f>IF(J$7-13-$G33&lt;0,"",EXP(-'MPS(calc_process)'!$F$38*(J$7-13-$G33)/12)*(1-EXP(-'MPS(calc_process)'!$F$38/12)))</f>
        <v/>
      </c>
      <c r="K33" s="38" t="str">
        <f>IF(K$7-13-$G33&lt;0,"",EXP(-'MPS(calc_process)'!$F$38*(K$7-13-$G33)/12)*(1-EXP(-'MPS(calc_process)'!$F$38/12)))</f>
        <v/>
      </c>
      <c r="L33" s="38" t="str">
        <f>IF(L$7-13-$G33&lt;0,"",EXP(-'MPS(calc_process)'!$F$38*(L$7-13-$G33)/12)*(1-EXP(-'MPS(calc_process)'!$F$38/12)))</f>
        <v/>
      </c>
      <c r="M33" s="38" t="str">
        <f>IF(M$7-13-$G33&lt;0,"",EXP(-'MPS(calc_process)'!$F$38*(M$7-13-$G33)/12)*(1-EXP(-'MPS(calc_process)'!$F$38/12)))</f>
        <v/>
      </c>
      <c r="N33" s="38" t="str">
        <f>IF(N$7-13-$G33&lt;0,"",EXP(-'MPS(calc_process)'!$F$38*(N$7-13-$G33)/12)*(1-EXP(-'MPS(calc_process)'!$F$38/12)))</f>
        <v/>
      </c>
      <c r="O33" s="38" t="str">
        <f>IF(O$7-13-$G33&lt;0,"",EXP(-'MPS(calc_process)'!$F$38*(O$7-13-$G33)/12)*(1-EXP(-'MPS(calc_process)'!$F$38/12)))</f>
        <v/>
      </c>
      <c r="P33" s="38" t="str">
        <f>IF(P$7-13-$G33&lt;0,"",EXP(-'MPS(calc_process)'!$F$38*(P$7-13-$G33)/12)*(1-EXP(-'MPS(calc_process)'!$F$38/12)))</f>
        <v/>
      </c>
      <c r="Q33" s="38" t="str">
        <f>IF(Q$7-13-$G33&lt;0,"",EXP(-'MPS(calc_process)'!$F$38*(Q$7-13-$G33)/12)*(1-EXP(-'MPS(calc_process)'!$F$38/12)))</f>
        <v/>
      </c>
      <c r="R33" s="38" t="str">
        <f>IF(R$7-13-$G33&lt;0,"",EXP(-'MPS(calc_process)'!$F$38*(R$7-13-$G33)/12)*(1-EXP(-'MPS(calc_process)'!$F$38/12)))</f>
        <v/>
      </c>
      <c r="S33" s="38" t="str">
        <f>IF(S$7-13-$G33&lt;0,"",EXP(-'MPS(calc_process)'!$F$38*(S$7-13-$G33)/12)*(1-EXP(-'MPS(calc_process)'!$F$38/12)))</f>
        <v/>
      </c>
      <c r="T33" s="38" t="str">
        <f>IF(T$7-13-$G33&lt;0,"",EXP(-'MPS(calc_process)'!$F$38*(T$7-13-$G33)/12)*(1-EXP(-'MPS(calc_process)'!$F$38/12)))</f>
        <v/>
      </c>
      <c r="U33" s="38" t="str">
        <f>IF(U$7-13-$G33&lt;0,"",EXP(-'MPS(calc_process)'!$F$38*(U$7-13-$G33)/12)*(1-EXP(-'MPS(calc_process)'!$F$38/12)))</f>
        <v/>
      </c>
      <c r="V33" s="38" t="str">
        <f>IF(V$7-13-$G33&lt;0,"",EXP(-'MPS(calc_process)'!$F$38*(V$7-13-$G33)/12)*(1-EXP(-'MPS(calc_process)'!$F$38/12)))</f>
        <v/>
      </c>
      <c r="W33" s="38" t="str">
        <f>IF(W$7-13-$G33&lt;0,"",EXP(-'MPS(calc_process)'!$F$38*(W$7-13-$G33)/12)*(1-EXP(-'MPS(calc_process)'!$F$38/12)))</f>
        <v/>
      </c>
      <c r="X33" s="38" t="str">
        <f>IF(X$7-13-$G33&lt;0,"",EXP(-'MPS(calc_process)'!$F$38*(X$7-13-$G33)/12)*(1-EXP(-'MPS(calc_process)'!$F$38/12)))</f>
        <v/>
      </c>
      <c r="Y33" s="38" t="str">
        <f>IF(Y$7-13-$G33&lt;0,"",EXP(-'MPS(calc_process)'!$F$38*(Y$7-13-$G33)/12)*(1-EXP(-'MPS(calc_process)'!$F$38/12)))</f>
        <v/>
      </c>
      <c r="Z33" s="38" t="str">
        <f>IF(Z$7-13-$G33&lt;0,"",EXP(-'MPS(calc_process)'!$F$38*(Z$7-13-$G33)/12)*(1-EXP(-'MPS(calc_process)'!$F$38/12)))</f>
        <v/>
      </c>
      <c r="AA33" s="38" t="str">
        <f>IF(AA$7-13-$G33&lt;0,"",EXP(-'MPS(calc_process)'!$F$38*(AA$7-13-$G33)/12)*(1-EXP(-'MPS(calc_process)'!$F$38/12)))</f>
        <v/>
      </c>
      <c r="AB33" s="38" t="str">
        <f>IF(AB$7-13-$G33&lt;0,"",EXP(-'MPS(calc_process)'!$F$38*(AB$7-13-$G33)/12)*(1-EXP(-'MPS(calc_process)'!$F$38/12)))</f>
        <v/>
      </c>
      <c r="AC33" s="38" t="str">
        <f>IF(AC$7-13-$G33&lt;0,"",EXP(-'MPS(calc_process)'!$F$38*(AC$7-13-$G33)/12)*(1-EXP(-'MPS(calc_process)'!$F$38/12)))</f>
        <v/>
      </c>
      <c r="AD33" s="38" t="str">
        <f>IF(AD$7-13-$G33&lt;0,"",EXP(-'MPS(calc_process)'!$F$38*(AD$7-13-$G33)/12)*(1-EXP(-'MPS(calc_process)'!$F$38/12)))</f>
        <v/>
      </c>
      <c r="AE33" s="38" t="str">
        <f>IF(AE$7-13-$G33&lt;0,"",EXP(-'MPS(calc_process)'!$F$38*(AE$7-13-$G33)/12)*(1-EXP(-'MPS(calc_process)'!$F$38/12)))</f>
        <v/>
      </c>
      <c r="AF33" s="38" t="str">
        <f>IF(AF$7-13-$G33&lt;0,"",EXP(-'MPS(calc_process)'!$F$38*(AF$7-13-$G33)/12)*(1-EXP(-'MPS(calc_process)'!$F$38/12)))</f>
        <v/>
      </c>
      <c r="AG33" s="38" t="str">
        <f>IF(AG$7-13-$G33&lt;0,"",EXP(-'MPS(calc_process)'!$F$38*(AG$7-13-$G33)/12)*(1-EXP(-'MPS(calc_process)'!$F$38/12)))</f>
        <v/>
      </c>
      <c r="AH33" s="38" t="str">
        <f>IF(AH$7-13-$G33&lt;0,"",EXP(-'MPS(calc_process)'!$F$38*(AH$7-13-$G33)/12)*(1-EXP(-'MPS(calc_process)'!$F$38/12)))</f>
        <v/>
      </c>
      <c r="AI33" s="38" t="str">
        <f>IF(AI$7-13-$G33&lt;0,"",EXP(-'MPS(calc_process)'!$F$38*(AI$7-13-$G33)/12)*(1-EXP(-'MPS(calc_process)'!$F$38/12)))</f>
        <v/>
      </c>
      <c r="AJ33" s="38" t="str">
        <f>IF(AJ$7-13-$G33&lt;0,"",EXP(-'MPS(calc_process)'!$F$38*(AJ$7-13-$G33)/12)*(1-EXP(-'MPS(calc_process)'!$F$38/12)))</f>
        <v/>
      </c>
      <c r="AK33" s="38" t="str">
        <f>IF(AK$7-13-$G33&lt;0,"",EXP(-'MPS(calc_process)'!$F$38*(AK$7-13-$G33)/12)*(1-EXP(-'MPS(calc_process)'!$F$38/12)))</f>
        <v/>
      </c>
      <c r="AL33" s="38" t="str">
        <f>IF(AL$7-13-$G33&lt;0,"",EXP(-'MPS(calc_process)'!$F$38*(AL$7-13-$G33)/12)*(1-EXP(-'MPS(calc_process)'!$F$38/12)))</f>
        <v/>
      </c>
      <c r="AM33" s="38" t="str">
        <f>IF(AM$7-13-$G33&lt;0,"",EXP(-'MPS(calc_process)'!$F$38*(AM$7-13-$G33)/12)*(1-EXP(-'MPS(calc_process)'!$F$38/12)))</f>
        <v/>
      </c>
      <c r="AN33" s="38" t="str">
        <f>IF(AN$7-13-$G33&lt;0,"",EXP(-'MPS(calc_process)'!$F$38*(AN$7-13-$G33)/12)*(1-EXP(-'MPS(calc_process)'!$F$38/12)))</f>
        <v/>
      </c>
      <c r="AO33" s="38" t="str">
        <f>IF(AO$7-13-$G33&lt;0,"",EXP(-'MPS(calc_process)'!$F$38*(AO$7-13-$G33)/12)*(1-EXP(-'MPS(calc_process)'!$F$38/12)))</f>
        <v/>
      </c>
      <c r="AP33" s="38" t="str">
        <f>IF(AP$7-13-$G33&lt;0,"",EXP(-'MPS(calc_process)'!$F$38*(AP$7-13-$G33)/12)*(1-EXP(-'MPS(calc_process)'!$F$38/12)))</f>
        <v/>
      </c>
      <c r="AQ33" s="38" t="str">
        <f>IF(AQ$7-13-$G33&lt;0,"",EXP(-'MPS(calc_process)'!$F$38*(AQ$7-13-$G33)/12)*(1-EXP(-'MPS(calc_process)'!$F$38/12)))</f>
        <v/>
      </c>
      <c r="AR33" s="38" t="str">
        <f>IF(AR$7-13-$G33&lt;0,"",EXP(-'MPS(calc_process)'!$F$38*(AR$7-13-$G33)/12)*(1-EXP(-'MPS(calc_process)'!$F$38/12)))</f>
        <v/>
      </c>
      <c r="AS33" s="38" t="str">
        <f>IF(AS$7-13-$G33&lt;0,"",EXP(-'MPS(calc_process)'!$F$38*(AS$7-13-$G33)/12)*(1-EXP(-'MPS(calc_process)'!$F$38/12)))</f>
        <v/>
      </c>
      <c r="AT33" s="38">
        <f>IF(AT$7-13-$G33&lt;0,"",EXP(-'MPS(calc_process)'!$F$38*(AT$7-13-$G33)/12)*(1-EXP(-'MPS(calc_process)'!$F$38/12)))</f>
        <v>3.2783899517994097E-2</v>
      </c>
      <c r="AU33" s="38">
        <f>IF(AU$7-13-$G33&lt;0,"",EXP(-'MPS(calc_process)'!$F$38*(AU$7-13-$G33)/12)*(1-EXP(-'MPS(calc_process)'!$F$38/12)))</f>
        <v>3.170911545038816E-2</v>
      </c>
      <c r="AV33" s="38">
        <f>IF(AV$7-13-$G33&lt;0,"",EXP(-'MPS(calc_process)'!$F$38*(AV$7-13-$G33)/12)*(1-EXP(-'MPS(calc_process)'!$F$38/12)))</f>
        <v>3.0669566995658166E-2</v>
      </c>
      <c r="AW33" s="38">
        <f>IF(AW$7-13-$G33&lt;0,"",EXP(-'MPS(calc_process)'!$F$38*(AW$7-13-$G33)/12)*(1-EXP(-'MPS(calc_process)'!$F$38/12)))</f>
        <v>2.9664098993012117E-2</v>
      </c>
      <c r="AX33" s="38">
        <f>IF(AX$7-13-$G33&lt;0,"",EXP(-'MPS(calc_process)'!$F$38*(AX$7-13-$G33)/12)*(1-EXP(-'MPS(calc_process)'!$F$38/12)))</f>
        <v>2.8691594152333379E-2</v>
      </c>
      <c r="AY33" s="38">
        <f>IF(AY$7-13-$G33&lt;0,"",EXP(-'MPS(calc_process)'!$F$38*(AY$7-13-$G33)/12)*(1-EXP(-'MPS(calc_process)'!$F$38/12)))</f>
        <v>2.7750971812632218E-2</v>
      </c>
      <c r="AZ33" s="38">
        <f>IF(AZ$7-13-$G33&lt;0,"",EXP(-'MPS(calc_process)'!$F$38*(AZ$7-13-$G33)/12)*(1-EXP(-'MPS(calc_process)'!$F$38/12)))</f>
        <v>2.6841186741200191E-2</v>
      </c>
      <c r="BA33" s="38">
        <f>IF(BA$7-13-$G33&lt;0,"",EXP(-'MPS(calc_process)'!$F$38*(BA$7-13-$G33)/12)*(1-EXP(-'MPS(calc_process)'!$F$38/12)))</f>
        <v>2.5961227972132971E-2</v>
      </c>
      <c r="BB33" s="38">
        <f>IF(BB$7-13-$G33&lt;0,"",EXP(-'MPS(calc_process)'!$F$38*(BB$7-13-$G33)/12)*(1-EXP(-'MPS(calc_process)'!$F$38/12)))</f>
        <v>2.5110117682930824E-2</v>
      </c>
      <c r="BC33" s="38">
        <f>IF(BC$7-13-$G33&lt;0,"",EXP(-'MPS(calc_process)'!$F$38*(BC$7-13-$G33)/12)*(1-EXP(-'MPS(calc_process)'!$F$38/12)))</f>
        <v>2.4286910107928616E-2</v>
      </c>
    </row>
    <row r="34" spans="1:55" x14ac:dyDescent="0.15">
      <c r="A34" s="32"/>
      <c r="B34" s="37">
        <v>27</v>
      </c>
      <c r="C34" s="39">
        <f>IF(AND(B34&gt;='MPS(input)'!E$9,B34&lt;='MPS(input)'!E$10),IF('MPS(input)'!E$10&lt;14,0,IF(AND('MPS(input)'!E$9&lt;14,B34&lt;14),0,B34)),0)</f>
        <v>0</v>
      </c>
      <c r="D34" s="38">
        <f>IF(C34&gt;0,'MPS(calc_process)'!F$36*SUMPRODUCT('MPS(input) (2)'!D$16:D$75,INDEX($H$8:$BC$67,0,B34)),0)</f>
        <v>0</v>
      </c>
      <c r="F34" s="32"/>
      <c r="G34" s="37">
        <v>27</v>
      </c>
      <c r="H34" s="38" t="str">
        <f>IF(H$7-13-$G34&lt;0,"",EXP(-'MPS(calc_process)'!$F$38*(H$7-13-$G34)/12)*(1-EXP(-'MPS(calc_process)'!$F$38/12)))</f>
        <v/>
      </c>
      <c r="I34" s="38" t="str">
        <f>IF(I$7-13-$G34&lt;0,"",EXP(-'MPS(calc_process)'!$F$38*(I$7-13-$G34)/12)*(1-EXP(-'MPS(calc_process)'!$F$38/12)))</f>
        <v/>
      </c>
      <c r="J34" s="38" t="str">
        <f>IF(J$7-13-$G34&lt;0,"",EXP(-'MPS(calc_process)'!$F$38*(J$7-13-$G34)/12)*(1-EXP(-'MPS(calc_process)'!$F$38/12)))</f>
        <v/>
      </c>
      <c r="K34" s="38" t="str">
        <f>IF(K$7-13-$G34&lt;0,"",EXP(-'MPS(calc_process)'!$F$38*(K$7-13-$G34)/12)*(1-EXP(-'MPS(calc_process)'!$F$38/12)))</f>
        <v/>
      </c>
      <c r="L34" s="38" t="str">
        <f>IF(L$7-13-$G34&lt;0,"",EXP(-'MPS(calc_process)'!$F$38*(L$7-13-$G34)/12)*(1-EXP(-'MPS(calc_process)'!$F$38/12)))</f>
        <v/>
      </c>
      <c r="M34" s="38" t="str">
        <f>IF(M$7-13-$G34&lt;0,"",EXP(-'MPS(calc_process)'!$F$38*(M$7-13-$G34)/12)*(1-EXP(-'MPS(calc_process)'!$F$38/12)))</f>
        <v/>
      </c>
      <c r="N34" s="38" t="str">
        <f>IF(N$7-13-$G34&lt;0,"",EXP(-'MPS(calc_process)'!$F$38*(N$7-13-$G34)/12)*(1-EXP(-'MPS(calc_process)'!$F$38/12)))</f>
        <v/>
      </c>
      <c r="O34" s="38" t="str">
        <f>IF(O$7-13-$G34&lt;0,"",EXP(-'MPS(calc_process)'!$F$38*(O$7-13-$G34)/12)*(1-EXP(-'MPS(calc_process)'!$F$38/12)))</f>
        <v/>
      </c>
      <c r="P34" s="38" t="str">
        <f>IF(P$7-13-$G34&lt;0,"",EXP(-'MPS(calc_process)'!$F$38*(P$7-13-$G34)/12)*(1-EXP(-'MPS(calc_process)'!$F$38/12)))</f>
        <v/>
      </c>
      <c r="Q34" s="38" t="str">
        <f>IF(Q$7-13-$G34&lt;0,"",EXP(-'MPS(calc_process)'!$F$38*(Q$7-13-$G34)/12)*(1-EXP(-'MPS(calc_process)'!$F$38/12)))</f>
        <v/>
      </c>
      <c r="R34" s="38" t="str">
        <f>IF(R$7-13-$G34&lt;0,"",EXP(-'MPS(calc_process)'!$F$38*(R$7-13-$G34)/12)*(1-EXP(-'MPS(calc_process)'!$F$38/12)))</f>
        <v/>
      </c>
      <c r="S34" s="38" t="str">
        <f>IF(S$7-13-$G34&lt;0,"",EXP(-'MPS(calc_process)'!$F$38*(S$7-13-$G34)/12)*(1-EXP(-'MPS(calc_process)'!$F$38/12)))</f>
        <v/>
      </c>
      <c r="T34" s="38" t="str">
        <f>IF(T$7-13-$G34&lt;0,"",EXP(-'MPS(calc_process)'!$F$38*(T$7-13-$G34)/12)*(1-EXP(-'MPS(calc_process)'!$F$38/12)))</f>
        <v/>
      </c>
      <c r="U34" s="38" t="str">
        <f>IF(U$7-13-$G34&lt;0,"",EXP(-'MPS(calc_process)'!$F$38*(U$7-13-$G34)/12)*(1-EXP(-'MPS(calc_process)'!$F$38/12)))</f>
        <v/>
      </c>
      <c r="V34" s="38" t="str">
        <f>IF(V$7-13-$G34&lt;0,"",EXP(-'MPS(calc_process)'!$F$38*(V$7-13-$G34)/12)*(1-EXP(-'MPS(calc_process)'!$F$38/12)))</f>
        <v/>
      </c>
      <c r="W34" s="38" t="str">
        <f>IF(W$7-13-$G34&lt;0,"",EXP(-'MPS(calc_process)'!$F$38*(W$7-13-$G34)/12)*(1-EXP(-'MPS(calc_process)'!$F$38/12)))</f>
        <v/>
      </c>
      <c r="X34" s="38" t="str">
        <f>IF(X$7-13-$G34&lt;0,"",EXP(-'MPS(calc_process)'!$F$38*(X$7-13-$G34)/12)*(1-EXP(-'MPS(calc_process)'!$F$38/12)))</f>
        <v/>
      </c>
      <c r="Y34" s="38" t="str">
        <f>IF(Y$7-13-$G34&lt;0,"",EXP(-'MPS(calc_process)'!$F$38*(Y$7-13-$G34)/12)*(1-EXP(-'MPS(calc_process)'!$F$38/12)))</f>
        <v/>
      </c>
      <c r="Z34" s="38" t="str">
        <f>IF(Z$7-13-$G34&lt;0,"",EXP(-'MPS(calc_process)'!$F$38*(Z$7-13-$G34)/12)*(1-EXP(-'MPS(calc_process)'!$F$38/12)))</f>
        <v/>
      </c>
      <c r="AA34" s="38" t="str">
        <f>IF(AA$7-13-$G34&lt;0,"",EXP(-'MPS(calc_process)'!$F$38*(AA$7-13-$G34)/12)*(1-EXP(-'MPS(calc_process)'!$F$38/12)))</f>
        <v/>
      </c>
      <c r="AB34" s="38" t="str">
        <f>IF(AB$7-13-$G34&lt;0,"",EXP(-'MPS(calc_process)'!$F$38*(AB$7-13-$G34)/12)*(1-EXP(-'MPS(calc_process)'!$F$38/12)))</f>
        <v/>
      </c>
      <c r="AC34" s="38" t="str">
        <f>IF(AC$7-13-$G34&lt;0,"",EXP(-'MPS(calc_process)'!$F$38*(AC$7-13-$G34)/12)*(1-EXP(-'MPS(calc_process)'!$F$38/12)))</f>
        <v/>
      </c>
      <c r="AD34" s="38" t="str">
        <f>IF(AD$7-13-$G34&lt;0,"",EXP(-'MPS(calc_process)'!$F$38*(AD$7-13-$G34)/12)*(1-EXP(-'MPS(calc_process)'!$F$38/12)))</f>
        <v/>
      </c>
      <c r="AE34" s="38" t="str">
        <f>IF(AE$7-13-$G34&lt;0,"",EXP(-'MPS(calc_process)'!$F$38*(AE$7-13-$G34)/12)*(1-EXP(-'MPS(calc_process)'!$F$38/12)))</f>
        <v/>
      </c>
      <c r="AF34" s="38" t="str">
        <f>IF(AF$7-13-$G34&lt;0,"",EXP(-'MPS(calc_process)'!$F$38*(AF$7-13-$G34)/12)*(1-EXP(-'MPS(calc_process)'!$F$38/12)))</f>
        <v/>
      </c>
      <c r="AG34" s="38" t="str">
        <f>IF(AG$7-13-$G34&lt;0,"",EXP(-'MPS(calc_process)'!$F$38*(AG$7-13-$G34)/12)*(1-EXP(-'MPS(calc_process)'!$F$38/12)))</f>
        <v/>
      </c>
      <c r="AH34" s="38" t="str">
        <f>IF(AH$7-13-$G34&lt;0,"",EXP(-'MPS(calc_process)'!$F$38*(AH$7-13-$G34)/12)*(1-EXP(-'MPS(calc_process)'!$F$38/12)))</f>
        <v/>
      </c>
      <c r="AI34" s="38" t="str">
        <f>IF(AI$7-13-$G34&lt;0,"",EXP(-'MPS(calc_process)'!$F$38*(AI$7-13-$G34)/12)*(1-EXP(-'MPS(calc_process)'!$F$38/12)))</f>
        <v/>
      </c>
      <c r="AJ34" s="38" t="str">
        <f>IF(AJ$7-13-$G34&lt;0,"",EXP(-'MPS(calc_process)'!$F$38*(AJ$7-13-$G34)/12)*(1-EXP(-'MPS(calc_process)'!$F$38/12)))</f>
        <v/>
      </c>
      <c r="AK34" s="38" t="str">
        <f>IF(AK$7-13-$G34&lt;0,"",EXP(-'MPS(calc_process)'!$F$38*(AK$7-13-$G34)/12)*(1-EXP(-'MPS(calc_process)'!$F$38/12)))</f>
        <v/>
      </c>
      <c r="AL34" s="38" t="str">
        <f>IF(AL$7-13-$G34&lt;0,"",EXP(-'MPS(calc_process)'!$F$38*(AL$7-13-$G34)/12)*(1-EXP(-'MPS(calc_process)'!$F$38/12)))</f>
        <v/>
      </c>
      <c r="AM34" s="38" t="str">
        <f>IF(AM$7-13-$G34&lt;0,"",EXP(-'MPS(calc_process)'!$F$38*(AM$7-13-$G34)/12)*(1-EXP(-'MPS(calc_process)'!$F$38/12)))</f>
        <v/>
      </c>
      <c r="AN34" s="38" t="str">
        <f>IF(AN$7-13-$G34&lt;0,"",EXP(-'MPS(calc_process)'!$F$38*(AN$7-13-$G34)/12)*(1-EXP(-'MPS(calc_process)'!$F$38/12)))</f>
        <v/>
      </c>
      <c r="AO34" s="38" t="str">
        <f>IF(AO$7-13-$G34&lt;0,"",EXP(-'MPS(calc_process)'!$F$38*(AO$7-13-$G34)/12)*(1-EXP(-'MPS(calc_process)'!$F$38/12)))</f>
        <v/>
      </c>
      <c r="AP34" s="38" t="str">
        <f>IF(AP$7-13-$G34&lt;0,"",EXP(-'MPS(calc_process)'!$F$38*(AP$7-13-$G34)/12)*(1-EXP(-'MPS(calc_process)'!$F$38/12)))</f>
        <v/>
      </c>
      <c r="AQ34" s="38" t="str">
        <f>IF(AQ$7-13-$G34&lt;0,"",EXP(-'MPS(calc_process)'!$F$38*(AQ$7-13-$G34)/12)*(1-EXP(-'MPS(calc_process)'!$F$38/12)))</f>
        <v/>
      </c>
      <c r="AR34" s="38" t="str">
        <f>IF(AR$7-13-$G34&lt;0,"",EXP(-'MPS(calc_process)'!$F$38*(AR$7-13-$G34)/12)*(1-EXP(-'MPS(calc_process)'!$F$38/12)))</f>
        <v/>
      </c>
      <c r="AS34" s="38" t="str">
        <f>IF(AS$7-13-$G34&lt;0,"",EXP(-'MPS(calc_process)'!$F$38*(AS$7-13-$G34)/12)*(1-EXP(-'MPS(calc_process)'!$F$38/12)))</f>
        <v/>
      </c>
      <c r="AT34" s="38" t="str">
        <f>IF(AT$7-13-$G34&lt;0,"",EXP(-'MPS(calc_process)'!$F$38*(AT$7-13-$G34)/12)*(1-EXP(-'MPS(calc_process)'!$F$38/12)))</f>
        <v/>
      </c>
      <c r="AU34" s="38">
        <f>IF(AU$7-13-$G34&lt;0,"",EXP(-'MPS(calc_process)'!$F$38*(AU$7-13-$G34)/12)*(1-EXP(-'MPS(calc_process)'!$F$38/12)))</f>
        <v>3.2783899517994097E-2</v>
      </c>
      <c r="AV34" s="38">
        <f>IF(AV$7-13-$G34&lt;0,"",EXP(-'MPS(calc_process)'!$F$38*(AV$7-13-$G34)/12)*(1-EXP(-'MPS(calc_process)'!$F$38/12)))</f>
        <v>3.170911545038816E-2</v>
      </c>
      <c r="AW34" s="38">
        <f>IF(AW$7-13-$G34&lt;0,"",EXP(-'MPS(calc_process)'!$F$38*(AW$7-13-$G34)/12)*(1-EXP(-'MPS(calc_process)'!$F$38/12)))</f>
        <v>3.0669566995658166E-2</v>
      </c>
      <c r="AX34" s="38">
        <f>IF(AX$7-13-$G34&lt;0,"",EXP(-'MPS(calc_process)'!$F$38*(AX$7-13-$G34)/12)*(1-EXP(-'MPS(calc_process)'!$F$38/12)))</f>
        <v>2.9664098993012117E-2</v>
      </c>
      <c r="AY34" s="38">
        <f>IF(AY$7-13-$G34&lt;0,"",EXP(-'MPS(calc_process)'!$F$38*(AY$7-13-$G34)/12)*(1-EXP(-'MPS(calc_process)'!$F$38/12)))</f>
        <v>2.8691594152333379E-2</v>
      </c>
      <c r="AZ34" s="38">
        <f>IF(AZ$7-13-$G34&lt;0,"",EXP(-'MPS(calc_process)'!$F$38*(AZ$7-13-$G34)/12)*(1-EXP(-'MPS(calc_process)'!$F$38/12)))</f>
        <v>2.7750971812632218E-2</v>
      </c>
      <c r="BA34" s="38">
        <f>IF(BA$7-13-$G34&lt;0,"",EXP(-'MPS(calc_process)'!$F$38*(BA$7-13-$G34)/12)*(1-EXP(-'MPS(calc_process)'!$F$38/12)))</f>
        <v>2.6841186741200191E-2</v>
      </c>
      <c r="BB34" s="38">
        <f>IF(BB$7-13-$G34&lt;0,"",EXP(-'MPS(calc_process)'!$F$38*(BB$7-13-$G34)/12)*(1-EXP(-'MPS(calc_process)'!$F$38/12)))</f>
        <v>2.5961227972132971E-2</v>
      </c>
      <c r="BC34" s="38">
        <f>IF(BC$7-13-$G34&lt;0,"",EXP(-'MPS(calc_process)'!$F$38*(BC$7-13-$G34)/12)*(1-EXP(-'MPS(calc_process)'!$F$38/12)))</f>
        <v>2.5110117682930824E-2</v>
      </c>
    </row>
    <row r="35" spans="1:55" x14ac:dyDescent="0.15">
      <c r="A35" s="32"/>
      <c r="B35" s="37">
        <v>28</v>
      </c>
      <c r="C35" s="39">
        <f>IF(AND(B35&gt;='MPS(input)'!E$9,B35&lt;='MPS(input)'!E$10),IF('MPS(input)'!E$10&lt;14,0,IF(AND('MPS(input)'!E$9&lt;14,B35&lt;14),0,B35)),0)</f>
        <v>0</v>
      </c>
      <c r="D35" s="38">
        <f>IF(C35&gt;0,'MPS(calc_process)'!F$36*SUMPRODUCT('MPS(input) (2)'!D$16:D$75,INDEX($H$8:$BC$67,0,B35)),0)</f>
        <v>0</v>
      </c>
      <c r="F35" s="32"/>
      <c r="G35" s="37">
        <v>28</v>
      </c>
      <c r="H35" s="38" t="str">
        <f>IF(H$7-13-$G35&lt;0,"",EXP(-'MPS(calc_process)'!$F$38*(H$7-13-$G35)/12)*(1-EXP(-'MPS(calc_process)'!$F$38/12)))</f>
        <v/>
      </c>
      <c r="I35" s="38" t="str">
        <f>IF(I$7-13-$G35&lt;0,"",EXP(-'MPS(calc_process)'!$F$38*(I$7-13-$G35)/12)*(1-EXP(-'MPS(calc_process)'!$F$38/12)))</f>
        <v/>
      </c>
      <c r="J35" s="38" t="str">
        <f>IF(J$7-13-$G35&lt;0,"",EXP(-'MPS(calc_process)'!$F$38*(J$7-13-$G35)/12)*(1-EXP(-'MPS(calc_process)'!$F$38/12)))</f>
        <v/>
      </c>
      <c r="K35" s="38" t="str">
        <f>IF(K$7-13-$G35&lt;0,"",EXP(-'MPS(calc_process)'!$F$38*(K$7-13-$G35)/12)*(1-EXP(-'MPS(calc_process)'!$F$38/12)))</f>
        <v/>
      </c>
      <c r="L35" s="38" t="str">
        <f>IF(L$7-13-$G35&lt;0,"",EXP(-'MPS(calc_process)'!$F$38*(L$7-13-$G35)/12)*(1-EXP(-'MPS(calc_process)'!$F$38/12)))</f>
        <v/>
      </c>
      <c r="M35" s="38" t="str">
        <f>IF(M$7-13-$G35&lt;0,"",EXP(-'MPS(calc_process)'!$F$38*(M$7-13-$G35)/12)*(1-EXP(-'MPS(calc_process)'!$F$38/12)))</f>
        <v/>
      </c>
      <c r="N35" s="38" t="str">
        <f>IF(N$7-13-$G35&lt;0,"",EXP(-'MPS(calc_process)'!$F$38*(N$7-13-$G35)/12)*(1-EXP(-'MPS(calc_process)'!$F$38/12)))</f>
        <v/>
      </c>
      <c r="O35" s="38" t="str">
        <f>IF(O$7-13-$G35&lt;0,"",EXP(-'MPS(calc_process)'!$F$38*(O$7-13-$G35)/12)*(1-EXP(-'MPS(calc_process)'!$F$38/12)))</f>
        <v/>
      </c>
      <c r="P35" s="38" t="str">
        <f>IF(P$7-13-$G35&lt;0,"",EXP(-'MPS(calc_process)'!$F$38*(P$7-13-$G35)/12)*(1-EXP(-'MPS(calc_process)'!$F$38/12)))</f>
        <v/>
      </c>
      <c r="Q35" s="38" t="str">
        <f>IF(Q$7-13-$G35&lt;0,"",EXP(-'MPS(calc_process)'!$F$38*(Q$7-13-$G35)/12)*(1-EXP(-'MPS(calc_process)'!$F$38/12)))</f>
        <v/>
      </c>
      <c r="R35" s="38" t="str">
        <f>IF(R$7-13-$G35&lt;0,"",EXP(-'MPS(calc_process)'!$F$38*(R$7-13-$G35)/12)*(1-EXP(-'MPS(calc_process)'!$F$38/12)))</f>
        <v/>
      </c>
      <c r="S35" s="38" t="str">
        <f>IF(S$7-13-$G35&lt;0,"",EXP(-'MPS(calc_process)'!$F$38*(S$7-13-$G35)/12)*(1-EXP(-'MPS(calc_process)'!$F$38/12)))</f>
        <v/>
      </c>
      <c r="T35" s="38" t="str">
        <f>IF(T$7-13-$G35&lt;0,"",EXP(-'MPS(calc_process)'!$F$38*(T$7-13-$G35)/12)*(1-EXP(-'MPS(calc_process)'!$F$38/12)))</f>
        <v/>
      </c>
      <c r="U35" s="38" t="str">
        <f>IF(U$7-13-$G35&lt;0,"",EXP(-'MPS(calc_process)'!$F$38*(U$7-13-$G35)/12)*(1-EXP(-'MPS(calc_process)'!$F$38/12)))</f>
        <v/>
      </c>
      <c r="V35" s="38" t="str">
        <f>IF(V$7-13-$G35&lt;0,"",EXP(-'MPS(calc_process)'!$F$38*(V$7-13-$G35)/12)*(1-EXP(-'MPS(calc_process)'!$F$38/12)))</f>
        <v/>
      </c>
      <c r="W35" s="38" t="str">
        <f>IF(W$7-13-$G35&lt;0,"",EXP(-'MPS(calc_process)'!$F$38*(W$7-13-$G35)/12)*(1-EXP(-'MPS(calc_process)'!$F$38/12)))</f>
        <v/>
      </c>
      <c r="X35" s="38" t="str">
        <f>IF(X$7-13-$G35&lt;0,"",EXP(-'MPS(calc_process)'!$F$38*(X$7-13-$G35)/12)*(1-EXP(-'MPS(calc_process)'!$F$38/12)))</f>
        <v/>
      </c>
      <c r="Y35" s="38" t="str">
        <f>IF(Y$7-13-$G35&lt;0,"",EXP(-'MPS(calc_process)'!$F$38*(Y$7-13-$G35)/12)*(1-EXP(-'MPS(calc_process)'!$F$38/12)))</f>
        <v/>
      </c>
      <c r="Z35" s="38" t="str">
        <f>IF(Z$7-13-$G35&lt;0,"",EXP(-'MPS(calc_process)'!$F$38*(Z$7-13-$G35)/12)*(1-EXP(-'MPS(calc_process)'!$F$38/12)))</f>
        <v/>
      </c>
      <c r="AA35" s="38" t="str">
        <f>IF(AA$7-13-$G35&lt;0,"",EXP(-'MPS(calc_process)'!$F$38*(AA$7-13-$G35)/12)*(1-EXP(-'MPS(calc_process)'!$F$38/12)))</f>
        <v/>
      </c>
      <c r="AB35" s="38" t="str">
        <f>IF(AB$7-13-$G35&lt;0,"",EXP(-'MPS(calc_process)'!$F$38*(AB$7-13-$G35)/12)*(1-EXP(-'MPS(calc_process)'!$F$38/12)))</f>
        <v/>
      </c>
      <c r="AC35" s="38" t="str">
        <f>IF(AC$7-13-$G35&lt;0,"",EXP(-'MPS(calc_process)'!$F$38*(AC$7-13-$G35)/12)*(1-EXP(-'MPS(calc_process)'!$F$38/12)))</f>
        <v/>
      </c>
      <c r="AD35" s="38" t="str">
        <f>IF(AD$7-13-$G35&lt;0,"",EXP(-'MPS(calc_process)'!$F$38*(AD$7-13-$G35)/12)*(1-EXP(-'MPS(calc_process)'!$F$38/12)))</f>
        <v/>
      </c>
      <c r="AE35" s="38" t="str">
        <f>IF(AE$7-13-$G35&lt;0,"",EXP(-'MPS(calc_process)'!$F$38*(AE$7-13-$G35)/12)*(1-EXP(-'MPS(calc_process)'!$F$38/12)))</f>
        <v/>
      </c>
      <c r="AF35" s="38" t="str">
        <f>IF(AF$7-13-$G35&lt;0,"",EXP(-'MPS(calc_process)'!$F$38*(AF$7-13-$G35)/12)*(1-EXP(-'MPS(calc_process)'!$F$38/12)))</f>
        <v/>
      </c>
      <c r="AG35" s="38" t="str">
        <f>IF(AG$7-13-$G35&lt;0,"",EXP(-'MPS(calc_process)'!$F$38*(AG$7-13-$G35)/12)*(1-EXP(-'MPS(calc_process)'!$F$38/12)))</f>
        <v/>
      </c>
      <c r="AH35" s="38" t="str">
        <f>IF(AH$7-13-$G35&lt;0,"",EXP(-'MPS(calc_process)'!$F$38*(AH$7-13-$G35)/12)*(1-EXP(-'MPS(calc_process)'!$F$38/12)))</f>
        <v/>
      </c>
      <c r="AI35" s="38" t="str">
        <f>IF(AI$7-13-$G35&lt;0,"",EXP(-'MPS(calc_process)'!$F$38*(AI$7-13-$G35)/12)*(1-EXP(-'MPS(calc_process)'!$F$38/12)))</f>
        <v/>
      </c>
      <c r="AJ35" s="38" t="str">
        <f>IF(AJ$7-13-$G35&lt;0,"",EXP(-'MPS(calc_process)'!$F$38*(AJ$7-13-$G35)/12)*(1-EXP(-'MPS(calc_process)'!$F$38/12)))</f>
        <v/>
      </c>
      <c r="AK35" s="38" t="str">
        <f>IF(AK$7-13-$G35&lt;0,"",EXP(-'MPS(calc_process)'!$F$38*(AK$7-13-$G35)/12)*(1-EXP(-'MPS(calc_process)'!$F$38/12)))</f>
        <v/>
      </c>
      <c r="AL35" s="38" t="str">
        <f>IF(AL$7-13-$G35&lt;0,"",EXP(-'MPS(calc_process)'!$F$38*(AL$7-13-$G35)/12)*(1-EXP(-'MPS(calc_process)'!$F$38/12)))</f>
        <v/>
      </c>
      <c r="AM35" s="38" t="str">
        <f>IF(AM$7-13-$G35&lt;0,"",EXP(-'MPS(calc_process)'!$F$38*(AM$7-13-$G35)/12)*(1-EXP(-'MPS(calc_process)'!$F$38/12)))</f>
        <v/>
      </c>
      <c r="AN35" s="38" t="str">
        <f>IF(AN$7-13-$G35&lt;0,"",EXP(-'MPS(calc_process)'!$F$38*(AN$7-13-$G35)/12)*(1-EXP(-'MPS(calc_process)'!$F$38/12)))</f>
        <v/>
      </c>
      <c r="AO35" s="38" t="str">
        <f>IF(AO$7-13-$G35&lt;0,"",EXP(-'MPS(calc_process)'!$F$38*(AO$7-13-$G35)/12)*(1-EXP(-'MPS(calc_process)'!$F$38/12)))</f>
        <v/>
      </c>
      <c r="AP35" s="38" t="str">
        <f>IF(AP$7-13-$G35&lt;0,"",EXP(-'MPS(calc_process)'!$F$38*(AP$7-13-$G35)/12)*(1-EXP(-'MPS(calc_process)'!$F$38/12)))</f>
        <v/>
      </c>
      <c r="AQ35" s="38" t="str">
        <f>IF(AQ$7-13-$G35&lt;0,"",EXP(-'MPS(calc_process)'!$F$38*(AQ$7-13-$G35)/12)*(1-EXP(-'MPS(calc_process)'!$F$38/12)))</f>
        <v/>
      </c>
      <c r="AR35" s="38" t="str">
        <f>IF(AR$7-13-$G35&lt;0,"",EXP(-'MPS(calc_process)'!$F$38*(AR$7-13-$G35)/12)*(1-EXP(-'MPS(calc_process)'!$F$38/12)))</f>
        <v/>
      </c>
      <c r="AS35" s="38" t="str">
        <f>IF(AS$7-13-$G35&lt;0,"",EXP(-'MPS(calc_process)'!$F$38*(AS$7-13-$G35)/12)*(1-EXP(-'MPS(calc_process)'!$F$38/12)))</f>
        <v/>
      </c>
      <c r="AT35" s="38" t="str">
        <f>IF(AT$7-13-$G35&lt;0,"",EXP(-'MPS(calc_process)'!$F$38*(AT$7-13-$G35)/12)*(1-EXP(-'MPS(calc_process)'!$F$38/12)))</f>
        <v/>
      </c>
      <c r="AU35" s="38" t="str">
        <f>IF(AU$7-13-$G35&lt;0,"",EXP(-'MPS(calc_process)'!$F$38*(AU$7-13-$G35)/12)*(1-EXP(-'MPS(calc_process)'!$F$38/12)))</f>
        <v/>
      </c>
      <c r="AV35" s="38">
        <f>IF(AV$7-13-$G35&lt;0,"",EXP(-'MPS(calc_process)'!$F$38*(AV$7-13-$G35)/12)*(1-EXP(-'MPS(calc_process)'!$F$38/12)))</f>
        <v>3.2783899517994097E-2</v>
      </c>
      <c r="AW35" s="38">
        <f>IF(AW$7-13-$G35&lt;0,"",EXP(-'MPS(calc_process)'!$F$38*(AW$7-13-$G35)/12)*(1-EXP(-'MPS(calc_process)'!$F$38/12)))</f>
        <v>3.170911545038816E-2</v>
      </c>
      <c r="AX35" s="38">
        <f>IF(AX$7-13-$G35&lt;0,"",EXP(-'MPS(calc_process)'!$F$38*(AX$7-13-$G35)/12)*(1-EXP(-'MPS(calc_process)'!$F$38/12)))</f>
        <v>3.0669566995658166E-2</v>
      </c>
      <c r="AY35" s="38">
        <f>IF(AY$7-13-$G35&lt;0,"",EXP(-'MPS(calc_process)'!$F$38*(AY$7-13-$G35)/12)*(1-EXP(-'MPS(calc_process)'!$F$38/12)))</f>
        <v>2.9664098993012117E-2</v>
      </c>
      <c r="AZ35" s="38">
        <f>IF(AZ$7-13-$G35&lt;0,"",EXP(-'MPS(calc_process)'!$F$38*(AZ$7-13-$G35)/12)*(1-EXP(-'MPS(calc_process)'!$F$38/12)))</f>
        <v>2.8691594152333379E-2</v>
      </c>
      <c r="BA35" s="38">
        <f>IF(BA$7-13-$G35&lt;0,"",EXP(-'MPS(calc_process)'!$F$38*(BA$7-13-$G35)/12)*(1-EXP(-'MPS(calc_process)'!$F$38/12)))</f>
        <v>2.7750971812632218E-2</v>
      </c>
      <c r="BB35" s="38">
        <f>IF(BB$7-13-$G35&lt;0,"",EXP(-'MPS(calc_process)'!$F$38*(BB$7-13-$G35)/12)*(1-EXP(-'MPS(calc_process)'!$F$38/12)))</f>
        <v>2.6841186741200191E-2</v>
      </c>
      <c r="BC35" s="38">
        <f>IF(BC$7-13-$G35&lt;0,"",EXP(-'MPS(calc_process)'!$F$38*(BC$7-13-$G35)/12)*(1-EXP(-'MPS(calc_process)'!$F$38/12)))</f>
        <v>2.5961227972132971E-2</v>
      </c>
    </row>
    <row r="36" spans="1:55" x14ac:dyDescent="0.15">
      <c r="A36" s="32"/>
      <c r="B36" s="37">
        <v>29</v>
      </c>
      <c r="C36" s="39">
        <f>IF(AND(B36&gt;='MPS(input)'!E$9,B36&lt;='MPS(input)'!E$10),IF('MPS(input)'!E$10&lt;14,0,IF(AND('MPS(input)'!E$9&lt;14,B36&lt;14),0,B36)),0)</f>
        <v>0</v>
      </c>
      <c r="D36" s="38">
        <f>IF(C36&gt;0,'MPS(calc_process)'!F$36*SUMPRODUCT('MPS(input) (2)'!D$16:D$75,INDEX($H$8:$BC$67,0,B36)),0)</f>
        <v>0</v>
      </c>
      <c r="F36" s="32"/>
      <c r="G36" s="37">
        <v>29</v>
      </c>
      <c r="H36" s="38" t="str">
        <f>IF(H$7-13-$G36&lt;0,"",EXP(-'MPS(calc_process)'!$F$38*(H$7-13-$G36)/12)*(1-EXP(-'MPS(calc_process)'!$F$38/12)))</f>
        <v/>
      </c>
      <c r="I36" s="38" t="str">
        <f>IF(I$7-13-$G36&lt;0,"",EXP(-'MPS(calc_process)'!$F$38*(I$7-13-$G36)/12)*(1-EXP(-'MPS(calc_process)'!$F$38/12)))</f>
        <v/>
      </c>
      <c r="J36" s="38" t="str">
        <f>IF(J$7-13-$G36&lt;0,"",EXP(-'MPS(calc_process)'!$F$38*(J$7-13-$G36)/12)*(1-EXP(-'MPS(calc_process)'!$F$38/12)))</f>
        <v/>
      </c>
      <c r="K36" s="38" t="str">
        <f>IF(K$7-13-$G36&lt;0,"",EXP(-'MPS(calc_process)'!$F$38*(K$7-13-$G36)/12)*(1-EXP(-'MPS(calc_process)'!$F$38/12)))</f>
        <v/>
      </c>
      <c r="L36" s="38" t="str">
        <f>IF(L$7-13-$G36&lt;0,"",EXP(-'MPS(calc_process)'!$F$38*(L$7-13-$G36)/12)*(1-EXP(-'MPS(calc_process)'!$F$38/12)))</f>
        <v/>
      </c>
      <c r="M36" s="38" t="str">
        <f>IF(M$7-13-$G36&lt;0,"",EXP(-'MPS(calc_process)'!$F$38*(M$7-13-$G36)/12)*(1-EXP(-'MPS(calc_process)'!$F$38/12)))</f>
        <v/>
      </c>
      <c r="N36" s="38" t="str">
        <f>IF(N$7-13-$G36&lt;0,"",EXP(-'MPS(calc_process)'!$F$38*(N$7-13-$G36)/12)*(1-EXP(-'MPS(calc_process)'!$F$38/12)))</f>
        <v/>
      </c>
      <c r="O36" s="38" t="str">
        <f>IF(O$7-13-$G36&lt;0,"",EXP(-'MPS(calc_process)'!$F$38*(O$7-13-$G36)/12)*(1-EXP(-'MPS(calc_process)'!$F$38/12)))</f>
        <v/>
      </c>
      <c r="P36" s="38" t="str">
        <f>IF(P$7-13-$G36&lt;0,"",EXP(-'MPS(calc_process)'!$F$38*(P$7-13-$G36)/12)*(1-EXP(-'MPS(calc_process)'!$F$38/12)))</f>
        <v/>
      </c>
      <c r="Q36" s="38" t="str">
        <f>IF(Q$7-13-$G36&lt;0,"",EXP(-'MPS(calc_process)'!$F$38*(Q$7-13-$G36)/12)*(1-EXP(-'MPS(calc_process)'!$F$38/12)))</f>
        <v/>
      </c>
      <c r="R36" s="38" t="str">
        <f>IF(R$7-13-$G36&lt;0,"",EXP(-'MPS(calc_process)'!$F$38*(R$7-13-$G36)/12)*(1-EXP(-'MPS(calc_process)'!$F$38/12)))</f>
        <v/>
      </c>
      <c r="S36" s="38" t="str">
        <f>IF(S$7-13-$G36&lt;0,"",EXP(-'MPS(calc_process)'!$F$38*(S$7-13-$G36)/12)*(1-EXP(-'MPS(calc_process)'!$F$38/12)))</f>
        <v/>
      </c>
      <c r="T36" s="38" t="str">
        <f>IF(T$7-13-$G36&lt;0,"",EXP(-'MPS(calc_process)'!$F$38*(T$7-13-$G36)/12)*(1-EXP(-'MPS(calc_process)'!$F$38/12)))</f>
        <v/>
      </c>
      <c r="U36" s="38" t="str">
        <f>IF(U$7-13-$G36&lt;0,"",EXP(-'MPS(calc_process)'!$F$38*(U$7-13-$G36)/12)*(1-EXP(-'MPS(calc_process)'!$F$38/12)))</f>
        <v/>
      </c>
      <c r="V36" s="38" t="str">
        <f>IF(V$7-13-$G36&lt;0,"",EXP(-'MPS(calc_process)'!$F$38*(V$7-13-$G36)/12)*(1-EXP(-'MPS(calc_process)'!$F$38/12)))</f>
        <v/>
      </c>
      <c r="W36" s="38" t="str">
        <f>IF(W$7-13-$G36&lt;0,"",EXP(-'MPS(calc_process)'!$F$38*(W$7-13-$G36)/12)*(1-EXP(-'MPS(calc_process)'!$F$38/12)))</f>
        <v/>
      </c>
      <c r="X36" s="38" t="str">
        <f>IF(X$7-13-$G36&lt;0,"",EXP(-'MPS(calc_process)'!$F$38*(X$7-13-$G36)/12)*(1-EXP(-'MPS(calc_process)'!$F$38/12)))</f>
        <v/>
      </c>
      <c r="Y36" s="38" t="str">
        <f>IF(Y$7-13-$G36&lt;0,"",EXP(-'MPS(calc_process)'!$F$38*(Y$7-13-$G36)/12)*(1-EXP(-'MPS(calc_process)'!$F$38/12)))</f>
        <v/>
      </c>
      <c r="Z36" s="38" t="str">
        <f>IF(Z$7-13-$G36&lt;0,"",EXP(-'MPS(calc_process)'!$F$38*(Z$7-13-$G36)/12)*(1-EXP(-'MPS(calc_process)'!$F$38/12)))</f>
        <v/>
      </c>
      <c r="AA36" s="38" t="str">
        <f>IF(AA$7-13-$G36&lt;0,"",EXP(-'MPS(calc_process)'!$F$38*(AA$7-13-$G36)/12)*(1-EXP(-'MPS(calc_process)'!$F$38/12)))</f>
        <v/>
      </c>
      <c r="AB36" s="38" t="str">
        <f>IF(AB$7-13-$G36&lt;0,"",EXP(-'MPS(calc_process)'!$F$38*(AB$7-13-$G36)/12)*(1-EXP(-'MPS(calc_process)'!$F$38/12)))</f>
        <v/>
      </c>
      <c r="AC36" s="38" t="str">
        <f>IF(AC$7-13-$G36&lt;0,"",EXP(-'MPS(calc_process)'!$F$38*(AC$7-13-$G36)/12)*(1-EXP(-'MPS(calc_process)'!$F$38/12)))</f>
        <v/>
      </c>
      <c r="AD36" s="38" t="str">
        <f>IF(AD$7-13-$G36&lt;0,"",EXP(-'MPS(calc_process)'!$F$38*(AD$7-13-$G36)/12)*(1-EXP(-'MPS(calc_process)'!$F$38/12)))</f>
        <v/>
      </c>
      <c r="AE36" s="38" t="str">
        <f>IF(AE$7-13-$G36&lt;0,"",EXP(-'MPS(calc_process)'!$F$38*(AE$7-13-$G36)/12)*(1-EXP(-'MPS(calc_process)'!$F$38/12)))</f>
        <v/>
      </c>
      <c r="AF36" s="38" t="str">
        <f>IF(AF$7-13-$G36&lt;0,"",EXP(-'MPS(calc_process)'!$F$38*(AF$7-13-$G36)/12)*(1-EXP(-'MPS(calc_process)'!$F$38/12)))</f>
        <v/>
      </c>
      <c r="AG36" s="38" t="str">
        <f>IF(AG$7-13-$G36&lt;0,"",EXP(-'MPS(calc_process)'!$F$38*(AG$7-13-$G36)/12)*(1-EXP(-'MPS(calc_process)'!$F$38/12)))</f>
        <v/>
      </c>
      <c r="AH36" s="38" t="str">
        <f>IF(AH$7-13-$G36&lt;0,"",EXP(-'MPS(calc_process)'!$F$38*(AH$7-13-$G36)/12)*(1-EXP(-'MPS(calc_process)'!$F$38/12)))</f>
        <v/>
      </c>
      <c r="AI36" s="38" t="str">
        <f>IF(AI$7-13-$G36&lt;0,"",EXP(-'MPS(calc_process)'!$F$38*(AI$7-13-$G36)/12)*(1-EXP(-'MPS(calc_process)'!$F$38/12)))</f>
        <v/>
      </c>
      <c r="AJ36" s="38" t="str">
        <f>IF(AJ$7-13-$G36&lt;0,"",EXP(-'MPS(calc_process)'!$F$38*(AJ$7-13-$G36)/12)*(1-EXP(-'MPS(calc_process)'!$F$38/12)))</f>
        <v/>
      </c>
      <c r="AK36" s="38" t="str">
        <f>IF(AK$7-13-$G36&lt;0,"",EXP(-'MPS(calc_process)'!$F$38*(AK$7-13-$G36)/12)*(1-EXP(-'MPS(calc_process)'!$F$38/12)))</f>
        <v/>
      </c>
      <c r="AL36" s="38" t="str">
        <f>IF(AL$7-13-$G36&lt;0,"",EXP(-'MPS(calc_process)'!$F$38*(AL$7-13-$G36)/12)*(1-EXP(-'MPS(calc_process)'!$F$38/12)))</f>
        <v/>
      </c>
      <c r="AM36" s="38" t="str">
        <f>IF(AM$7-13-$G36&lt;0,"",EXP(-'MPS(calc_process)'!$F$38*(AM$7-13-$G36)/12)*(1-EXP(-'MPS(calc_process)'!$F$38/12)))</f>
        <v/>
      </c>
      <c r="AN36" s="38" t="str">
        <f>IF(AN$7-13-$G36&lt;0,"",EXP(-'MPS(calc_process)'!$F$38*(AN$7-13-$G36)/12)*(1-EXP(-'MPS(calc_process)'!$F$38/12)))</f>
        <v/>
      </c>
      <c r="AO36" s="38" t="str">
        <f>IF(AO$7-13-$G36&lt;0,"",EXP(-'MPS(calc_process)'!$F$38*(AO$7-13-$G36)/12)*(1-EXP(-'MPS(calc_process)'!$F$38/12)))</f>
        <v/>
      </c>
      <c r="AP36" s="38" t="str">
        <f>IF(AP$7-13-$G36&lt;0,"",EXP(-'MPS(calc_process)'!$F$38*(AP$7-13-$G36)/12)*(1-EXP(-'MPS(calc_process)'!$F$38/12)))</f>
        <v/>
      </c>
      <c r="AQ36" s="38" t="str">
        <f>IF(AQ$7-13-$G36&lt;0,"",EXP(-'MPS(calc_process)'!$F$38*(AQ$7-13-$G36)/12)*(1-EXP(-'MPS(calc_process)'!$F$38/12)))</f>
        <v/>
      </c>
      <c r="AR36" s="38" t="str">
        <f>IF(AR$7-13-$G36&lt;0,"",EXP(-'MPS(calc_process)'!$F$38*(AR$7-13-$G36)/12)*(1-EXP(-'MPS(calc_process)'!$F$38/12)))</f>
        <v/>
      </c>
      <c r="AS36" s="38" t="str">
        <f>IF(AS$7-13-$G36&lt;0,"",EXP(-'MPS(calc_process)'!$F$38*(AS$7-13-$G36)/12)*(1-EXP(-'MPS(calc_process)'!$F$38/12)))</f>
        <v/>
      </c>
      <c r="AT36" s="38" t="str">
        <f>IF(AT$7-13-$G36&lt;0,"",EXP(-'MPS(calc_process)'!$F$38*(AT$7-13-$G36)/12)*(1-EXP(-'MPS(calc_process)'!$F$38/12)))</f>
        <v/>
      </c>
      <c r="AU36" s="38" t="str">
        <f>IF(AU$7-13-$G36&lt;0,"",EXP(-'MPS(calc_process)'!$F$38*(AU$7-13-$G36)/12)*(1-EXP(-'MPS(calc_process)'!$F$38/12)))</f>
        <v/>
      </c>
      <c r="AV36" s="38" t="str">
        <f>IF(AV$7-13-$G36&lt;0,"",EXP(-'MPS(calc_process)'!$F$38*(AV$7-13-$G36)/12)*(1-EXP(-'MPS(calc_process)'!$F$38/12)))</f>
        <v/>
      </c>
      <c r="AW36" s="38">
        <f>IF(AW$7-13-$G36&lt;0,"",EXP(-'MPS(calc_process)'!$F$38*(AW$7-13-$G36)/12)*(1-EXP(-'MPS(calc_process)'!$F$38/12)))</f>
        <v>3.2783899517994097E-2</v>
      </c>
      <c r="AX36" s="38">
        <f>IF(AX$7-13-$G36&lt;0,"",EXP(-'MPS(calc_process)'!$F$38*(AX$7-13-$G36)/12)*(1-EXP(-'MPS(calc_process)'!$F$38/12)))</f>
        <v>3.170911545038816E-2</v>
      </c>
      <c r="AY36" s="38">
        <f>IF(AY$7-13-$G36&lt;0,"",EXP(-'MPS(calc_process)'!$F$38*(AY$7-13-$G36)/12)*(1-EXP(-'MPS(calc_process)'!$F$38/12)))</f>
        <v>3.0669566995658166E-2</v>
      </c>
      <c r="AZ36" s="38">
        <f>IF(AZ$7-13-$G36&lt;0,"",EXP(-'MPS(calc_process)'!$F$38*(AZ$7-13-$G36)/12)*(1-EXP(-'MPS(calc_process)'!$F$38/12)))</f>
        <v>2.9664098993012117E-2</v>
      </c>
      <c r="BA36" s="38">
        <f>IF(BA$7-13-$G36&lt;0,"",EXP(-'MPS(calc_process)'!$F$38*(BA$7-13-$G36)/12)*(1-EXP(-'MPS(calc_process)'!$F$38/12)))</f>
        <v>2.8691594152333379E-2</v>
      </c>
      <c r="BB36" s="38">
        <f>IF(BB$7-13-$G36&lt;0,"",EXP(-'MPS(calc_process)'!$F$38*(BB$7-13-$G36)/12)*(1-EXP(-'MPS(calc_process)'!$F$38/12)))</f>
        <v>2.7750971812632218E-2</v>
      </c>
      <c r="BC36" s="38">
        <f>IF(BC$7-13-$G36&lt;0,"",EXP(-'MPS(calc_process)'!$F$38*(BC$7-13-$G36)/12)*(1-EXP(-'MPS(calc_process)'!$F$38/12)))</f>
        <v>2.6841186741200191E-2</v>
      </c>
    </row>
    <row r="37" spans="1:55" x14ac:dyDescent="0.15">
      <c r="A37" s="32"/>
      <c r="B37" s="37">
        <v>30</v>
      </c>
      <c r="C37" s="39">
        <f>IF(AND(B37&gt;='MPS(input)'!E$9,B37&lt;='MPS(input)'!E$10),IF('MPS(input)'!E$10&lt;14,0,IF(AND('MPS(input)'!E$9&lt;14,B37&lt;14),0,B37)),0)</f>
        <v>0</v>
      </c>
      <c r="D37" s="38">
        <f>IF(C37&gt;0,'MPS(calc_process)'!F$36*SUMPRODUCT('MPS(input) (2)'!D$16:D$75,INDEX($H$8:$BC$67,0,B37)),0)</f>
        <v>0</v>
      </c>
      <c r="F37" s="32"/>
      <c r="G37" s="37">
        <v>30</v>
      </c>
      <c r="H37" s="38" t="str">
        <f>IF(H$7-13-$G37&lt;0,"",EXP(-'MPS(calc_process)'!$F$38*(H$7-13-$G37)/12)*(1-EXP(-'MPS(calc_process)'!$F$38/12)))</f>
        <v/>
      </c>
      <c r="I37" s="38" t="str">
        <f>IF(I$7-13-$G37&lt;0,"",EXP(-'MPS(calc_process)'!$F$38*(I$7-13-$G37)/12)*(1-EXP(-'MPS(calc_process)'!$F$38/12)))</f>
        <v/>
      </c>
      <c r="J37" s="38" t="str">
        <f>IF(J$7-13-$G37&lt;0,"",EXP(-'MPS(calc_process)'!$F$38*(J$7-13-$G37)/12)*(1-EXP(-'MPS(calc_process)'!$F$38/12)))</f>
        <v/>
      </c>
      <c r="K37" s="38" t="str">
        <f>IF(K$7-13-$G37&lt;0,"",EXP(-'MPS(calc_process)'!$F$38*(K$7-13-$G37)/12)*(1-EXP(-'MPS(calc_process)'!$F$38/12)))</f>
        <v/>
      </c>
      <c r="L37" s="38" t="str">
        <f>IF(L$7-13-$G37&lt;0,"",EXP(-'MPS(calc_process)'!$F$38*(L$7-13-$G37)/12)*(1-EXP(-'MPS(calc_process)'!$F$38/12)))</f>
        <v/>
      </c>
      <c r="M37" s="38" t="str">
        <f>IF(M$7-13-$G37&lt;0,"",EXP(-'MPS(calc_process)'!$F$38*(M$7-13-$G37)/12)*(1-EXP(-'MPS(calc_process)'!$F$38/12)))</f>
        <v/>
      </c>
      <c r="N37" s="38" t="str">
        <f>IF(N$7-13-$G37&lt;0,"",EXP(-'MPS(calc_process)'!$F$38*(N$7-13-$G37)/12)*(1-EXP(-'MPS(calc_process)'!$F$38/12)))</f>
        <v/>
      </c>
      <c r="O37" s="38" t="str">
        <f>IF(O$7-13-$G37&lt;0,"",EXP(-'MPS(calc_process)'!$F$38*(O$7-13-$G37)/12)*(1-EXP(-'MPS(calc_process)'!$F$38/12)))</f>
        <v/>
      </c>
      <c r="P37" s="38" t="str">
        <f>IF(P$7-13-$G37&lt;0,"",EXP(-'MPS(calc_process)'!$F$38*(P$7-13-$G37)/12)*(1-EXP(-'MPS(calc_process)'!$F$38/12)))</f>
        <v/>
      </c>
      <c r="Q37" s="38" t="str">
        <f>IF(Q$7-13-$G37&lt;0,"",EXP(-'MPS(calc_process)'!$F$38*(Q$7-13-$G37)/12)*(1-EXP(-'MPS(calc_process)'!$F$38/12)))</f>
        <v/>
      </c>
      <c r="R37" s="38" t="str">
        <f>IF(R$7-13-$G37&lt;0,"",EXP(-'MPS(calc_process)'!$F$38*(R$7-13-$G37)/12)*(1-EXP(-'MPS(calc_process)'!$F$38/12)))</f>
        <v/>
      </c>
      <c r="S37" s="38" t="str">
        <f>IF(S$7-13-$G37&lt;0,"",EXP(-'MPS(calc_process)'!$F$38*(S$7-13-$G37)/12)*(1-EXP(-'MPS(calc_process)'!$F$38/12)))</f>
        <v/>
      </c>
      <c r="T37" s="38" t="str">
        <f>IF(T$7-13-$G37&lt;0,"",EXP(-'MPS(calc_process)'!$F$38*(T$7-13-$G37)/12)*(1-EXP(-'MPS(calc_process)'!$F$38/12)))</f>
        <v/>
      </c>
      <c r="U37" s="38" t="str">
        <f>IF(U$7-13-$G37&lt;0,"",EXP(-'MPS(calc_process)'!$F$38*(U$7-13-$G37)/12)*(1-EXP(-'MPS(calc_process)'!$F$38/12)))</f>
        <v/>
      </c>
      <c r="V37" s="38" t="str">
        <f>IF(V$7-13-$G37&lt;0,"",EXP(-'MPS(calc_process)'!$F$38*(V$7-13-$G37)/12)*(1-EXP(-'MPS(calc_process)'!$F$38/12)))</f>
        <v/>
      </c>
      <c r="W37" s="38" t="str">
        <f>IF(W$7-13-$G37&lt;0,"",EXP(-'MPS(calc_process)'!$F$38*(W$7-13-$G37)/12)*(1-EXP(-'MPS(calc_process)'!$F$38/12)))</f>
        <v/>
      </c>
      <c r="X37" s="38" t="str">
        <f>IF(X$7-13-$G37&lt;0,"",EXP(-'MPS(calc_process)'!$F$38*(X$7-13-$G37)/12)*(1-EXP(-'MPS(calc_process)'!$F$38/12)))</f>
        <v/>
      </c>
      <c r="Y37" s="38" t="str">
        <f>IF(Y$7-13-$G37&lt;0,"",EXP(-'MPS(calc_process)'!$F$38*(Y$7-13-$G37)/12)*(1-EXP(-'MPS(calc_process)'!$F$38/12)))</f>
        <v/>
      </c>
      <c r="Z37" s="38" t="str">
        <f>IF(Z$7-13-$G37&lt;0,"",EXP(-'MPS(calc_process)'!$F$38*(Z$7-13-$G37)/12)*(1-EXP(-'MPS(calc_process)'!$F$38/12)))</f>
        <v/>
      </c>
      <c r="AA37" s="38" t="str">
        <f>IF(AA$7-13-$G37&lt;0,"",EXP(-'MPS(calc_process)'!$F$38*(AA$7-13-$G37)/12)*(1-EXP(-'MPS(calc_process)'!$F$38/12)))</f>
        <v/>
      </c>
      <c r="AB37" s="38" t="str">
        <f>IF(AB$7-13-$G37&lt;0,"",EXP(-'MPS(calc_process)'!$F$38*(AB$7-13-$G37)/12)*(1-EXP(-'MPS(calc_process)'!$F$38/12)))</f>
        <v/>
      </c>
      <c r="AC37" s="38" t="str">
        <f>IF(AC$7-13-$G37&lt;0,"",EXP(-'MPS(calc_process)'!$F$38*(AC$7-13-$G37)/12)*(1-EXP(-'MPS(calc_process)'!$F$38/12)))</f>
        <v/>
      </c>
      <c r="AD37" s="38" t="str">
        <f>IF(AD$7-13-$G37&lt;0,"",EXP(-'MPS(calc_process)'!$F$38*(AD$7-13-$G37)/12)*(1-EXP(-'MPS(calc_process)'!$F$38/12)))</f>
        <v/>
      </c>
      <c r="AE37" s="38" t="str">
        <f>IF(AE$7-13-$G37&lt;0,"",EXP(-'MPS(calc_process)'!$F$38*(AE$7-13-$G37)/12)*(1-EXP(-'MPS(calc_process)'!$F$38/12)))</f>
        <v/>
      </c>
      <c r="AF37" s="38" t="str">
        <f>IF(AF$7-13-$G37&lt;0,"",EXP(-'MPS(calc_process)'!$F$38*(AF$7-13-$G37)/12)*(1-EXP(-'MPS(calc_process)'!$F$38/12)))</f>
        <v/>
      </c>
      <c r="AG37" s="38" t="str">
        <f>IF(AG$7-13-$G37&lt;0,"",EXP(-'MPS(calc_process)'!$F$38*(AG$7-13-$G37)/12)*(1-EXP(-'MPS(calc_process)'!$F$38/12)))</f>
        <v/>
      </c>
      <c r="AH37" s="38" t="str">
        <f>IF(AH$7-13-$G37&lt;0,"",EXP(-'MPS(calc_process)'!$F$38*(AH$7-13-$G37)/12)*(1-EXP(-'MPS(calc_process)'!$F$38/12)))</f>
        <v/>
      </c>
      <c r="AI37" s="38" t="str">
        <f>IF(AI$7-13-$G37&lt;0,"",EXP(-'MPS(calc_process)'!$F$38*(AI$7-13-$G37)/12)*(1-EXP(-'MPS(calc_process)'!$F$38/12)))</f>
        <v/>
      </c>
      <c r="AJ37" s="38" t="str">
        <f>IF(AJ$7-13-$G37&lt;0,"",EXP(-'MPS(calc_process)'!$F$38*(AJ$7-13-$G37)/12)*(1-EXP(-'MPS(calc_process)'!$F$38/12)))</f>
        <v/>
      </c>
      <c r="AK37" s="38" t="str">
        <f>IF(AK$7-13-$G37&lt;0,"",EXP(-'MPS(calc_process)'!$F$38*(AK$7-13-$G37)/12)*(1-EXP(-'MPS(calc_process)'!$F$38/12)))</f>
        <v/>
      </c>
      <c r="AL37" s="38" t="str">
        <f>IF(AL$7-13-$G37&lt;0,"",EXP(-'MPS(calc_process)'!$F$38*(AL$7-13-$G37)/12)*(1-EXP(-'MPS(calc_process)'!$F$38/12)))</f>
        <v/>
      </c>
      <c r="AM37" s="38" t="str">
        <f>IF(AM$7-13-$G37&lt;0,"",EXP(-'MPS(calc_process)'!$F$38*(AM$7-13-$G37)/12)*(1-EXP(-'MPS(calc_process)'!$F$38/12)))</f>
        <v/>
      </c>
      <c r="AN37" s="38" t="str">
        <f>IF(AN$7-13-$G37&lt;0,"",EXP(-'MPS(calc_process)'!$F$38*(AN$7-13-$G37)/12)*(1-EXP(-'MPS(calc_process)'!$F$38/12)))</f>
        <v/>
      </c>
      <c r="AO37" s="38" t="str">
        <f>IF(AO$7-13-$G37&lt;0,"",EXP(-'MPS(calc_process)'!$F$38*(AO$7-13-$G37)/12)*(1-EXP(-'MPS(calc_process)'!$F$38/12)))</f>
        <v/>
      </c>
      <c r="AP37" s="38" t="str">
        <f>IF(AP$7-13-$G37&lt;0,"",EXP(-'MPS(calc_process)'!$F$38*(AP$7-13-$G37)/12)*(1-EXP(-'MPS(calc_process)'!$F$38/12)))</f>
        <v/>
      </c>
      <c r="AQ37" s="38" t="str">
        <f>IF(AQ$7-13-$G37&lt;0,"",EXP(-'MPS(calc_process)'!$F$38*(AQ$7-13-$G37)/12)*(1-EXP(-'MPS(calc_process)'!$F$38/12)))</f>
        <v/>
      </c>
      <c r="AR37" s="38" t="str">
        <f>IF(AR$7-13-$G37&lt;0,"",EXP(-'MPS(calc_process)'!$F$38*(AR$7-13-$G37)/12)*(1-EXP(-'MPS(calc_process)'!$F$38/12)))</f>
        <v/>
      </c>
      <c r="AS37" s="38" t="str">
        <f>IF(AS$7-13-$G37&lt;0,"",EXP(-'MPS(calc_process)'!$F$38*(AS$7-13-$G37)/12)*(1-EXP(-'MPS(calc_process)'!$F$38/12)))</f>
        <v/>
      </c>
      <c r="AT37" s="38" t="str">
        <f>IF(AT$7-13-$G37&lt;0,"",EXP(-'MPS(calc_process)'!$F$38*(AT$7-13-$G37)/12)*(1-EXP(-'MPS(calc_process)'!$F$38/12)))</f>
        <v/>
      </c>
      <c r="AU37" s="38" t="str">
        <f>IF(AU$7-13-$G37&lt;0,"",EXP(-'MPS(calc_process)'!$F$38*(AU$7-13-$G37)/12)*(1-EXP(-'MPS(calc_process)'!$F$38/12)))</f>
        <v/>
      </c>
      <c r="AV37" s="38" t="str">
        <f>IF(AV$7-13-$G37&lt;0,"",EXP(-'MPS(calc_process)'!$F$38*(AV$7-13-$G37)/12)*(1-EXP(-'MPS(calc_process)'!$F$38/12)))</f>
        <v/>
      </c>
      <c r="AW37" s="38" t="str">
        <f>IF(AW$7-13-$G37&lt;0,"",EXP(-'MPS(calc_process)'!$F$38*(AW$7-13-$G37)/12)*(1-EXP(-'MPS(calc_process)'!$F$38/12)))</f>
        <v/>
      </c>
      <c r="AX37" s="38">
        <f>IF(AX$7-13-$G37&lt;0,"",EXP(-'MPS(calc_process)'!$F$38*(AX$7-13-$G37)/12)*(1-EXP(-'MPS(calc_process)'!$F$38/12)))</f>
        <v>3.2783899517994097E-2</v>
      </c>
      <c r="AY37" s="38">
        <f>IF(AY$7-13-$G37&lt;0,"",EXP(-'MPS(calc_process)'!$F$38*(AY$7-13-$G37)/12)*(1-EXP(-'MPS(calc_process)'!$F$38/12)))</f>
        <v>3.170911545038816E-2</v>
      </c>
      <c r="AZ37" s="38">
        <f>IF(AZ$7-13-$G37&lt;0,"",EXP(-'MPS(calc_process)'!$F$38*(AZ$7-13-$G37)/12)*(1-EXP(-'MPS(calc_process)'!$F$38/12)))</f>
        <v>3.0669566995658166E-2</v>
      </c>
      <c r="BA37" s="38">
        <f>IF(BA$7-13-$G37&lt;0,"",EXP(-'MPS(calc_process)'!$F$38*(BA$7-13-$G37)/12)*(1-EXP(-'MPS(calc_process)'!$F$38/12)))</f>
        <v>2.9664098993012117E-2</v>
      </c>
      <c r="BB37" s="38">
        <f>IF(BB$7-13-$G37&lt;0,"",EXP(-'MPS(calc_process)'!$F$38*(BB$7-13-$G37)/12)*(1-EXP(-'MPS(calc_process)'!$F$38/12)))</f>
        <v>2.8691594152333379E-2</v>
      </c>
      <c r="BC37" s="38">
        <f>IF(BC$7-13-$G37&lt;0,"",EXP(-'MPS(calc_process)'!$F$38*(BC$7-13-$G37)/12)*(1-EXP(-'MPS(calc_process)'!$F$38/12)))</f>
        <v>2.7750971812632218E-2</v>
      </c>
    </row>
    <row r="38" spans="1:55" x14ac:dyDescent="0.15">
      <c r="A38" s="32"/>
      <c r="B38" s="37">
        <v>31</v>
      </c>
      <c r="C38" s="39">
        <f>IF(AND(B38&gt;='MPS(input)'!E$9,B38&lt;='MPS(input)'!E$10),IF('MPS(input)'!E$10&lt;14,0,IF(AND('MPS(input)'!E$9&lt;14,B38&lt;14),0,B38)),0)</f>
        <v>0</v>
      </c>
      <c r="D38" s="38">
        <f>IF(C38&gt;0,'MPS(calc_process)'!F$36*SUMPRODUCT('MPS(input) (2)'!D$16:D$75,INDEX($H$8:$BC$67,0,B38)),0)</f>
        <v>0</v>
      </c>
      <c r="F38" s="32"/>
      <c r="G38" s="37">
        <v>31</v>
      </c>
      <c r="H38" s="38" t="str">
        <f>IF(H$7-13-$G38&lt;0,"",EXP(-'MPS(calc_process)'!$F$38*(H$7-13-$G38)/12)*(1-EXP(-'MPS(calc_process)'!$F$38/12)))</f>
        <v/>
      </c>
      <c r="I38" s="38" t="str">
        <f>IF(I$7-13-$G38&lt;0,"",EXP(-'MPS(calc_process)'!$F$38*(I$7-13-$G38)/12)*(1-EXP(-'MPS(calc_process)'!$F$38/12)))</f>
        <v/>
      </c>
      <c r="J38" s="38" t="str">
        <f>IF(J$7-13-$G38&lt;0,"",EXP(-'MPS(calc_process)'!$F$38*(J$7-13-$G38)/12)*(1-EXP(-'MPS(calc_process)'!$F$38/12)))</f>
        <v/>
      </c>
      <c r="K38" s="38" t="str">
        <f>IF(K$7-13-$G38&lt;0,"",EXP(-'MPS(calc_process)'!$F$38*(K$7-13-$G38)/12)*(1-EXP(-'MPS(calc_process)'!$F$38/12)))</f>
        <v/>
      </c>
      <c r="L38" s="38" t="str">
        <f>IF(L$7-13-$G38&lt;0,"",EXP(-'MPS(calc_process)'!$F$38*(L$7-13-$G38)/12)*(1-EXP(-'MPS(calc_process)'!$F$38/12)))</f>
        <v/>
      </c>
      <c r="M38" s="38" t="str">
        <f>IF(M$7-13-$G38&lt;0,"",EXP(-'MPS(calc_process)'!$F$38*(M$7-13-$G38)/12)*(1-EXP(-'MPS(calc_process)'!$F$38/12)))</f>
        <v/>
      </c>
      <c r="N38" s="38" t="str">
        <f>IF(N$7-13-$G38&lt;0,"",EXP(-'MPS(calc_process)'!$F$38*(N$7-13-$G38)/12)*(1-EXP(-'MPS(calc_process)'!$F$38/12)))</f>
        <v/>
      </c>
      <c r="O38" s="38" t="str">
        <f>IF(O$7-13-$G38&lt;0,"",EXP(-'MPS(calc_process)'!$F$38*(O$7-13-$G38)/12)*(1-EXP(-'MPS(calc_process)'!$F$38/12)))</f>
        <v/>
      </c>
      <c r="P38" s="38" t="str">
        <f>IF(P$7-13-$G38&lt;0,"",EXP(-'MPS(calc_process)'!$F$38*(P$7-13-$G38)/12)*(1-EXP(-'MPS(calc_process)'!$F$38/12)))</f>
        <v/>
      </c>
      <c r="Q38" s="38" t="str">
        <f>IF(Q$7-13-$G38&lt;0,"",EXP(-'MPS(calc_process)'!$F$38*(Q$7-13-$G38)/12)*(1-EXP(-'MPS(calc_process)'!$F$38/12)))</f>
        <v/>
      </c>
      <c r="R38" s="38" t="str">
        <f>IF(R$7-13-$G38&lt;0,"",EXP(-'MPS(calc_process)'!$F$38*(R$7-13-$G38)/12)*(1-EXP(-'MPS(calc_process)'!$F$38/12)))</f>
        <v/>
      </c>
      <c r="S38" s="38" t="str">
        <f>IF(S$7-13-$G38&lt;0,"",EXP(-'MPS(calc_process)'!$F$38*(S$7-13-$G38)/12)*(1-EXP(-'MPS(calc_process)'!$F$38/12)))</f>
        <v/>
      </c>
      <c r="T38" s="38" t="str">
        <f>IF(T$7-13-$G38&lt;0,"",EXP(-'MPS(calc_process)'!$F$38*(T$7-13-$G38)/12)*(1-EXP(-'MPS(calc_process)'!$F$38/12)))</f>
        <v/>
      </c>
      <c r="U38" s="38" t="str">
        <f>IF(U$7-13-$G38&lt;0,"",EXP(-'MPS(calc_process)'!$F$38*(U$7-13-$G38)/12)*(1-EXP(-'MPS(calc_process)'!$F$38/12)))</f>
        <v/>
      </c>
      <c r="V38" s="38" t="str">
        <f>IF(V$7-13-$G38&lt;0,"",EXP(-'MPS(calc_process)'!$F$38*(V$7-13-$G38)/12)*(1-EXP(-'MPS(calc_process)'!$F$38/12)))</f>
        <v/>
      </c>
      <c r="W38" s="38" t="str">
        <f>IF(W$7-13-$G38&lt;0,"",EXP(-'MPS(calc_process)'!$F$38*(W$7-13-$G38)/12)*(1-EXP(-'MPS(calc_process)'!$F$38/12)))</f>
        <v/>
      </c>
      <c r="X38" s="38" t="str">
        <f>IF(X$7-13-$G38&lt;0,"",EXP(-'MPS(calc_process)'!$F$38*(X$7-13-$G38)/12)*(1-EXP(-'MPS(calc_process)'!$F$38/12)))</f>
        <v/>
      </c>
      <c r="Y38" s="38" t="str">
        <f>IF(Y$7-13-$G38&lt;0,"",EXP(-'MPS(calc_process)'!$F$38*(Y$7-13-$G38)/12)*(1-EXP(-'MPS(calc_process)'!$F$38/12)))</f>
        <v/>
      </c>
      <c r="Z38" s="38" t="str">
        <f>IF(Z$7-13-$G38&lt;0,"",EXP(-'MPS(calc_process)'!$F$38*(Z$7-13-$G38)/12)*(1-EXP(-'MPS(calc_process)'!$F$38/12)))</f>
        <v/>
      </c>
      <c r="AA38" s="38" t="str">
        <f>IF(AA$7-13-$G38&lt;0,"",EXP(-'MPS(calc_process)'!$F$38*(AA$7-13-$G38)/12)*(1-EXP(-'MPS(calc_process)'!$F$38/12)))</f>
        <v/>
      </c>
      <c r="AB38" s="38" t="str">
        <f>IF(AB$7-13-$G38&lt;0,"",EXP(-'MPS(calc_process)'!$F$38*(AB$7-13-$G38)/12)*(1-EXP(-'MPS(calc_process)'!$F$38/12)))</f>
        <v/>
      </c>
      <c r="AC38" s="38" t="str">
        <f>IF(AC$7-13-$G38&lt;0,"",EXP(-'MPS(calc_process)'!$F$38*(AC$7-13-$G38)/12)*(1-EXP(-'MPS(calc_process)'!$F$38/12)))</f>
        <v/>
      </c>
      <c r="AD38" s="38" t="str">
        <f>IF(AD$7-13-$G38&lt;0,"",EXP(-'MPS(calc_process)'!$F$38*(AD$7-13-$G38)/12)*(1-EXP(-'MPS(calc_process)'!$F$38/12)))</f>
        <v/>
      </c>
      <c r="AE38" s="38" t="str">
        <f>IF(AE$7-13-$G38&lt;0,"",EXP(-'MPS(calc_process)'!$F$38*(AE$7-13-$G38)/12)*(1-EXP(-'MPS(calc_process)'!$F$38/12)))</f>
        <v/>
      </c>
      <c r="AF38" s="38" t="str">
        <f>IF(AF$7-13-$G38&lt;0,"",EXP(-'MPS(calc_process)'!$F$38*(AF$7-13-$G38)/12)*(1-EXP(-'MPS(calc_process)'!$F$38/12)))</f>
        <v/>
      </c>
      <c r="AG38" s="38" t="str">
        <f>IF(AG$7-13-$G38&lt;0,"",EXP(-'MPS(calc_process)'!$F$38*(AG$7-13-$G38)/12)*(1-EXP(-'MPS(calc_process)'!$F$38/12)))</f>
        <v/>
      </c>
      <c r="AH38" s="38" t="str">
        <f>IF(AH$7-13-$G38&lt;0,"",EXP(-'MPS(calc_process)'!$F$38*(AH$7-13-$G38)/12)*(1-EXP(-'MPS(calc_process)'!$F$38/12)))</f>
        <v/>
      </c>
      <c r="AI38" s="38" t="str">
        <f>IF(AI$7-13-$G38&lt;0,"",EXP(-'MPS(calc_process)'!$F$38*(AI$7-13-$G38)/12)*(1-EXP(-'MPS(calc_process)'!$F$38/12)))</f>
        <v/>
      </c>
      <c r="AJ38" s="38" t="str">
        <f>IF(AJ$7-13-$G38&lt;0,"",EXP(-'MPS(calc_process)'!$F$38*(AJ$7-13-$G38)/12)*(1-EXP(-'MPS(calc_process)'!$F$38/12)))</f>
        <v/>
      </c>
      <c r="AK38" s="38" t="str">
        <f>IF(AK$7-13-$G38&lt;0,"",EXP(-'MPS(calc_process)'!$F$38*(AK$7-13-$G38)/12)*(1-EXP(-'MPS(calc_process)'!$F$38/12)))</f>
        <v/>
      </c>
      <c r="AL38" s="38" t="str">
        <f>IF(AL$7-13-$G38&lt;0,"",EXP(-'MPS(calc_process)'!$F$38*(AL$7-13-$G38)/12)*(1-EXP(-'MPS(calc_process)'!$F$38/12)))</f>
        <v/>
      </c>
      <c r="AM38" s="38" t="str">
        <f>IF(AM$7-13-$G38&lt;0,"",EXP(-'MPS(calc_process)'!$F$38*(AM$7-13-$G38)/12)*(1-EXP(-'MPS(calc_process)'!$F$38/12)))</f>
        <v/>
      </c>
      <c r="AN38" s="38" t="str">
        <f>IF(AN$7-13-$G38&lt;0,"",EXP(-'MPS(calc_process)'!$F$38*(AN$7-13-$G38)/12)*(1-EXP(-'MPS(calc_process)'!$F$38/12)))</f>
        <v/>
      </c>
      <c r="AO38" s="38" t="str">
        <f>IF(AO$7-13-$G38&lt;0,"",EXP(-'MPS(calc_process)'!$F$38*(AO$7-13-$G38)/12)*(1-EXP(-'MPS(calc_process)'!$F$38/12)))</f>
        <v/>
      </c>
      <c r="AP38" s="38" t="str">
        <f>IF(AP$7-13-$G38&lt;0,"",EXP(-'MPS(calc_process)'!$F$38*(AP$7-13-$G38)/12)*(1-EXP(-'MPS(calc_process)'!$F$38/12)))</f>
        <v/>
      </c>
      <c r="AQ38" s="38" t="str">
        <f>IF(AQ$7-13-$G38&lt;0,"",EXP(-'MPS(calc_process)'!$F$38*(AQ$7-13-$G38)/12)*(1-EXP(-'MPS(calc_process)'!$F$38/12)))</f>
        <v/>
      </c>
      <c r="AR38" s="38" t="str">
        <f>IF(AR$7-13-$G38&lt;0,"",EXP(-'MPS(calc_process)'!$F$38*(AR$7-13-$G38)/12)*(1-EXP(-'MPS(calc_process)'!$F$38/12)))</f>
        <v/>
      </c>
      <c r="AS38" s="38" t="str">
        <f>IF(AS$7-13-$G38&lt;0,"",EXP(-'MPS(calc_process)'!$F$38*(AS$7-13-$G38)/12)*(1-EXP(-'MPS(calc_process)'!$F$38/12)))</f>
        <v/>
      </c>
      <c r="AT38" s="38" t="str">
        <f>IF(AT$7-13-$G38&lt;0,"",EXP(-'MPS(calc_process)'!$F$38*(AT$7-13-$G38)/12)*(1-EXP(-'MPS(calc_process)'!$F$38/12)))</f>
        <v/>
      </c>
      <c r="AU38" s="38" t="str">
        <f>IF(AU$7-13-$G38&lt;0,"",EXP(-'MPS(calc_process)'!$F$38*(AU$7-13-$G38)/12)*(1-EXP(-'MPS(calc_process)'!$F$38/12)))</f>
        <v/>
      </c>
      <c r="AV38" s="38" t="str">
        <f>IF(AV$7-13-$G38&lt;0,"",EXP(-'MPS(calc_process)'!$F$38*(AV$7-13-$G38)/12)*(1-EXP(-'MPS(calc_process)'!$F$38/12)))</f>
        <v/>
      </c>
      <c r="AW38" s="38" t="str">
        <f>IF(AW$7-13-$G38&lt;0,"",EXP(-'MPS(calc_process)'!$F$38*(AW$7-13-$G38)/12)*(1-EXP(-'MPS(calc_process)'!$F$38/12)))</f>
        <v/>
      </c>
      <c r="AX38" s="38" t="str">
        <f>IF(AX$7-13-$G38&lt;0,"",EXP(-'MPS(calc_process)'!$F$38*(AX$7-13-$G38)/12)*(1-EXP(-'MPS(calc_process)'!$F$38/12)))</f>
        <v/>
      </c>
      <c r="AY38" s="38">
        <f>IF(AY$7-13-$G38&lt;0,"",EXP(-'MPS(calc_process)'!$F$38*(AY$7-13-$G38)/12)*(1-EXP(-'MPS(calc_process)'!$F$38/12)))</f>
        <v>3.2783899517994097E-2</v>
      </c>
      <c r="AZ38" s="38">
        <f>IF(AZ$7-13-$G38&lt;0,"",EXP(-'MPS(calc_process)'!$F$38*(AZ$7-13-$G38)/12)*(1-EXP(-'MPS(calc_process)'!$F$38/12)))</f>
        <v>3.170911545038816E-2</v>
      </c>
      <c r="BA38" s="38">
        <f>IF(BA$7-13-$G38&lt;0,"",EXP(-'MPS(calc_process)'!$F$38*(BA$7-13-$G38)/12)*(1-EXP(-'MPS(calc_process)'!$F$38/12)))</f>
        <v>3.0669566995658166E-2</v>
      </c>
      <c r="BB38" s="38">
        <f>IF(BB$7-13-$G38&lt;0,"",EXP(-'MPS(calc_process)'!$F$38*(BB$7-13-$G38)/12)*(1-EXP(-'MPS(calc_process)'!$F$38/12)))</f>
        <v>2.9664098993012117E-2</v>
      </c>
      <c r="BC38" s="38">
        <f>IF(BC$7-13-$G38&lt;0,"",EXP(-'MPS(calc_process)'!$F$38*(BC$7-13-$G38)/12)*(1-EXP(-'MPS(calc_process)'!$F$38/12)))</f>
        <v>2.8691594152333379E-2</v>
      </c>
    </row>
    <row r="39" spans="1:55" x14ac:dyDescent="0.15">
      <c r="A39" s="32"/>
      <c r="B39" s="37">
        <v>32</v>
      </c>
      <c r="C39" s="39">
        <f>IF(AND(B39&gt;='MPS(input)'!E$9,B39&lt;='MPS(input)'!E$10),IF('MPS(input)'!E$10&lt;14,0,IF(AND('MPS(input)'!E$9&lt;14,B39&lt;14),0,B39)),0)</f>
        <v>0</v>
      </c>
      <c r="D39" s="38">
        <f>IF(C39&gt;0,'MPS(calc_process)'!F$36*SUMPRODUCT('MPS(input) (2)'!D$16:D$75,INDEX($H$8:$BC$67,0,B39)),0)</f>
        <v>0</v>
      </c>
      <c r="F39" s="32"/>
      <c r="G39" s="37">
        <v>32</v>
      </c>
      <c r="H39" s="38" t="str">
        <f>IF(H$7-13-$G39&lt;0,"",EXP(-'MPS(calc_process)'!$F$38*(H$7-13-$G39)/12)*(1-EXP(-'MPS(calc_process)'!$F$38/12)))</f>
        <v/>
      </c>
      <c r="I39" s="38" t="str">
        <f>IF(I$7-13-$G39&lt;0,"",EXP(-'MPS(calc_process)'!$F$38*(I$7-13-$G39)/12)*(1-EXP(-'MPS(calc_process)'!$F$38/12)))</f>
        <v/>
      </c>
      <c r="J39" s="38" t="str">
        <f>IF(J$7-13-$G39&lt;0,"",EXP(-'MPS(calc_process)'!$F$38*(J$7-13-$G39)/12)*(1-EXP(-'MPS(calc_process)'!$F$38/12)))</f>
        <v/>
      </c>
      <c r="K39" s="38" t="str">
        <f>IF(K$7-13-$G39&lt;0,"",EXP(-'MPS(calc_process)'!$F$38*(K$7-13-$G39)/12)*(1-EXP(-'MPS(calc_process)'!$F$38/12)))</f>
        <v/>
      </c>
      <c r="L39" s="38" t="str">
        <f>IF(L$7-13-$G39&lt;0,"",EXP(-'MPS(calc_process)'!$F$38*(L$7-13-$G39)/12)*(1-EXP(-'MPS(calc_process)'!$F$38/12)))</f>
        <v/>
      </c>
      <c r="M39" s="38" t="str">
        <f>IF(M$7-13-$G39&lt;0,"",EXP(-'MPS(calc_process)'!$F$38*(M$7-13-$G39)/12)*(1-EXP(-'MPS(calc_process)'!$F$38/12)))</f>
        <v/>
      </c>
      <c r="N39" s="38" t="str">
        <f>IF(N$7-13-$G39&lt;0,"",EXP(-'MPS(calc_process)'!$F$38*(N$7-13-$G39)/12)*(1-EXP(-'MPS(calc_process)'!$F$38/12)))</f>
        <v/>
      </c>
      <c r="O39" s="38" t="str">
        <f>IF(O$7-13-$G39&lt;0,"",EXP(-'MPS(calc_process)'!$F$38*(O$7-13-$G39)/12)*(1-EXP(-'MPS(calc_process)'!$F$38/12)))</f>
        <v/>
      </c>
      <c r="P39" s="38" t="str">
        <f>IF(P$7-13-$G39&lt;0,"",EXP(-'MPS(calc_process)'!$F$38*(P$7-13-$G39)/12)*(1-EXP(-'MPS(calc_process)'!$F$38/12)))</f>
        <v/>
      </c>
      <c r="Q39" s="38" t="str">
        <f>IF(Q$7-13-$G39&lt;0,"",EXP(-'MPS(calc_process)'!$F$38*(Q$7-13-$G39)/12)*(1-EXP(-'MPS(calc_process)'!$F$38/12)))</f>
        <v/>
      </c>
      <c r="R39" s="38" t="str">
        <f>IF(R$7-13-$G39&lt;0,"",EXP(-'MPS(calc_process)'!$F$38*(R$7-13-$G39)/12)*(1-EXP(-'MPS(calc_process)'!$F$38/12)))</f>
        <v/>
      </c>
      <c r="S39" s="38" t="str">
        <f>IF(S$7-13-$G39&lt;0,"",EXP(-'MPS(calc_process)'!$F$38*(S$7-13-$G39)/12)*(1-EXP(-'MPS(calc_process)'!$F$38/12)))</f>
        <v/>
      </c>
      <c r="T39" s="38" t="str">
        <f>IF(T$7-13-$G39&lt;0,"",EXP(-'MPS(calc_process)'!$F$38*(T$7-13-$G39)/12)*(1-EXP(-'MPS(calc_process)'!$F$38/12)))</f>
        <v/>
      </c>
      <c r="U39" s="38" t="str">
        <f>IF(U$7-13-$G39&lt;0,"",EXP(-'MPS(calc_process)'!$F$38*(U$7-13-$G39)/12)*(1-EXP(-'MPS(calc_process)'!$F$38/12)))</f>
        <v/>
      </c>
      <c r="V39" s="38" t="str">
        <f>IF(V$7-13-$G39&lt;0,"",EXP(-'MPS(calc_process)'!$F$38*(V$7-13-$G39)/12)*(1-EXP(-'MPS(calc_process)'!$F$38/12)))</f>
        <v/>
      </c>
      <c r="W39" s="38" t="str">
        <f>IF(W$7-13-$G39&lt;0,"",EXP(-'MPS(calc_process)'!$F$38*(W$7-13-$G39)/12)*(1-EXP(-'MPS(calc_process)'!$F$38/12)))</f>
        <v/>
      </c>
      <c r="X39" s="38" t="str">
        <f>IF(X$7-13-$G39&lt;0,"",EXP(-'MPS(calc_process)'!$F$38*(X$7-13-$G39)/12)*(1-EXP(-'MPS(calc_process)'!$F$38/12)))</f>
        <v/>
      </c>
      <c r="Y39" s="38" t="str">
        <f>IF(Y$7-13-$G39&lt;0,"",EXP(-'MPS(calc_process)'!$F$38*(Y$7-13-$G39)/12)*(1-EXP(-'MPS(calc_process)'!$F$38/12)))</f>
        <v/>
      </c>
      <c r="Z39" s="38" t="str">
        <f>IF(Z$7-13-$G39&lt;0,"",EXP(-'MPS(calc_process)'!$F$38*(Z$7-13-$G39)/12)*(1-EXP(-'MPS(calc_process)'!$F$38/12)))</f>
        <v/>
      </c>
      <c r="AA39" s="38" t="str">
        <f>IF(AA$7-13-$G39&lt;0,"",EXP(-'MPS(calc_process)'!$F$38*(AA$7-13-$G39)/12)*(1-EXP(-'MPS(calc_process)'!$F$38/12)))</f>
        <v/>
      </c>
      <c r="AB39" s="38" t="str">
        <f>IF(AB$7-13-$G39&lt;0,"",EXP(-'MPS(calc_process)'!$F$38*(AB$7-13-$G39)/12)*(1-EXP(-'MPS(calc_process)'!$F$38/12)))</f>
        <v/>
      </c>
      <c r="AC39" s="38" t="str">
        <f>IF(AC$7-13-$G39&lt;0,"",EXP(-'MPS(calc_process)'!$F$38*(AC$7-13-$G39)/12)*(1-EXP(-'MPS(calc_process)'!$F$38/12)))</f>
        <v/>
      </c>
      <c r="AD39" s="38" t="str">
        <f>IF(AD$7-13-$G39&lt;0,"",EXP(-'MPS(calc_process)'!$F$38*(AD$7-13-$G39)/12)*(1-EXP(-'MPS(calc_process)'!$F$38/12)))</f>
        <v/>
      </c>
      <c r="AE39" s="38" t="str">
        <f>IF(AE$7-13-$G39&lt;0,"",EXP(-'MPS(calc_process)'!$F$38*(AE$7-13-$G39)/12)*(1-EXP(-'MPS(calc_process)'!$F$38/12)))</f>
        <v/>
      </c>
      <c r="AF39" s="38" t="str">
        <f>IF(AF$7-13-$G39&lt;0,"",EXP(-'MPS(calc_process)'!$F$38*(AF$7-13-$G39)/12)*(1-EXP(-'MPS(calc_process)'!$F$38/12)))</f>
        <v/>
      </c>
      <c r="AG39" s="38" t="str">
        <f>IF(AG$7-13-$G39&lt;0,"",EXP(-'MPS(calc_process)'!$F$38*(AG$7-13-$G39)/12)*(1-EXP(-'MPS(calc_process)'!$F$38/12)))</f>
        <v/>
      </c>
      <c r="AH39" s="38" t="str">
        <f>IF(AH$7-13-$G39&lt;0,"",EXP(-'MPS(calc_process)'!$F$38*(AH$7-13-$G39)/12)*(1-EXP(-'MPS(calc_process)'!$F$38/12)))</f>
        <v/>
      </c>
      <c r="AI39" s="38" t="str">
        <f>IF(AI$7-13-$G39&lt;0,"",EXP(-'MPS(calc_process)'!$F$38*(AI$7-13-$G39)/12)*(1-EXP(-'MPS(calc_process)'!$F$38/12)))</f>
        <v/>
      </c>
      <c r="AJ39" s="38" t="str">
        <f>IF(AJ$7-13-$G39&lt;0,"",EXP(-'MPS(calc_process)'!$F$38*(AJ$7-13-$G39)/12)*(1-EXP(-'MPS(calc_process)'!$F$38/12)))</f>
        <v/>
      </c>
      <c r="AK39" s="38" t="str">
        <f>IF(AK$7-13-$G39&lt;0,"",EXP(-'MPS(calc_process)'!$F$38*(AK$7-13-$G39)/12)*(1-EXP(-'MPS(calc_process)'!$F$38/12)))</f>
        <v/>
      </c>
      <c r="AL39" s="38" t="str">
        <f>IF(AL$7-13-$G39&lt;0,"",EXP(-'MPS(calc_process)'!$F$38*(AL$7-13-$G39)/12)*(1-EXP(-'MPS(calc_process)'!$F$38/12)))</f>
        <v/>
      </c>
      <c r="AM39" s="38" t="str">
        <f>IF(AM$7-13-$G39&lt;0,"",EXP(-'MPS(calc_process)'!$F$38*(AM$7-13-$G39)/12)*(1-EXP(-'MPS(calc_process)'!$F$38/12)))</f>
        <v/>
      </c>
      <c r="AN39" s="38" t="str">
        <f>IF(AN$7-13-$G39&lt;0,"",EXP(-'MPS(calc_process)'!$F$38*(AN$7-13-$G39)/12)*(1-EXP(-'MPS(calc_process)'!$F$38/12)))</f>
        <v/>
      </c>
      <c r="AO39" s="38" t="str">
        <f>IF(AO$7-13-$G39&lt;0,"",EXP(-'MPS(calc_process)'!$F$38*(AO$7-13-$G39)/12)*(1-EXP(-'MPS(calc_process)'!$F$38/12)))</f>
        <v/>
      </c>
      <c r="AP39" s="38" t="str">
        <f>IF(AP$7-13-$G39&lt;0,"",EXP(-'MPS(calc_process)'!$F$38*(AP$7-13-$G39)/12)*(1-EXP(-'MPS(calc_process)'!$F$38/12)))</f>
        <v/>
      </c>
      <c r="AQ39" s="38" t="str">
        <f>IF(AQ$7-13-$G39&lt;0,"",EXP(-'MPS(calc_process)'!$F$38*(AQ$7-13-$G39)/12)*(1-EXP(-'MPS(calc_process)'!$F$38/12)))</f>
        <v/>
      </c>
      <c r="AR39" s="38" t="str">
        <f>IF(AR$7-13-$G39&lt;0,"",EXP(-'MPS(calc_process)'!$F$38*(AR$7-13-$G39)/12)*(1-EXP(-'MPS(calc_process)'!$F$38/12)))</f>
        <v/>
      </c>
      <c r="AS39" s="38" t="str">
        <f>IF(AS$7-13-$G39&lt;0,"",EXP(-'MPS(calc_process)'!$F$38*(AS$7-13-$G39)/12)*(1-EXP(-'MPS(calc_process)'!$F$38/12)))</f>
        <v/>
      </c>
      <c r="AT39" s="38" t="str">
        <f>IF(AT$7-13-$G39&lt;0,"",EXP(-'MPS(calc_process)'!$F$38*(AT$7-13-$G39)/12)*(1-EXP(-'MPS(calc_process)'!$F$38/12)))</f>
        <v/>
      </c>
      <c r="AU39" s="38" t="str">
        <f>IF(AU$7-13-$G39&lt;0,"",EXP(-'MPS(calc_process)'!$F$38*(AU$7-13-$G39)/12)*(1-EXP(-'MPS(calc_process)'!$F$38/12)))</f>
        <v/>
      </c>
      <c r="AV39" s="38" t="str">
        <f>IF(AV$7-13-$G39&lt;0,"",EXP(-'MPS(calc_process)'!$F$38*(AV$7-13-$G39)/12)*(1-EXP(-'MPS(calc_process)'!$F$38/12)))</f>
        <v/>
      </c>
      <c r="AW39" s="38" t="str">
        <f>IF(AW$7-13-$G39&lt;0,"",EXP(-'MPS(calc_process)'!$F$38*(AW$7-13-$G39)/12)*(1-EXP(-'MPS(calc_process)'!$F$38/12)))</f>
        <v/>
      </c>
      <c r="AX39" s="38" t="str">
        <f>IF(AX$7-13-$G39&lt;0,"",EXP(-'MPS(calc_process)'!$F$38*(AX$7-13-$G39)/12)*(1-EXP(-'MPS(calc_process)'!$F$38/12)))</f>
        <v/>
      </c>
      <c r="AY39" s="38" t="str">
        <f>IF(AY$7-13-$G39&lt;0,"",EXP(-'MPS(calc_process)'!$F$38*(AY$7-13-$G39)/12)*(1-EXP(-'MPS(calc_process)'!$F$38/12)))</f>
        <v/>
      </c>
      <c r="AZ39" s="38">
        <f>IF(AZ$7-13-$G39&lt;0,"",EXP(-'MPS(calc_process)'!$F$38*(AZ$7-13-$G39)/12)*(1-EXP(-'MPS(calc_process)'!$F$38/12)))</f>
        <v>3.2783899517994097E-2</v>
      </c>
      <c r="BA39" s="38">
        <f>IF(BA$7-13-$G39&lt;0,"",EXP(-'MPS(calc_process)'!$F$38*(BA$7-13-$G39)/12)*(1-EXP(-'MPS(calc_process)'!$F$38/12)))</f>
        <v>3.170911545038816E-2</v>
      </c>
      <c r="BB39" s="38">
        <f>IF(BB$7-13-$G39&lt;0,"",EXP(-'MPS(calc_process)'!$F$38*(BB$7-13-$G39)/12)*(1-EXP(-'MPS(calc_process)'!$F$38/12)))</f>
        <v>3.0669566995658166E-2</v>
      </c>
      <c r="BC39" s="38">
        <f>IF(BC$7-13-$G39&lt;0,"",EXP(-'MPS(calc_process)'!$F$38*(BC$7-13-$G39)/12)*(1-EXP(-'MPS(calc_process)'!$F$38/12)))</f>
        <v>2.9664098993012117E-2</v>
      </c>
    </row>
    <row r="40" spans="1:55" x14ac:dyDescent="0.15">
      <c r="A40" s="32"/>
      <c r="B40" s="37">
        <v>33</v>
      </c>
      <c r="C40" s="39">
        <f>IF(AND(B40&gt;='MPS(input)'!E$9,B40&lt;='MPS(input)'!E$10),IF('MPS(input)'!E$10&lt;14,0,IF(AND('MPS(input)'!E$9&lt;14,B40&lt;14),0,B40)),0)</f>
        <v>0</v>
      </c>
      <c r="D40" s="38">
        <f>IF(C40&gt;0,'MPS(calc_process)'!F$36*SUMPRODUCT('MPS(input) (2)'!D$16:D$75,INDEX($H$8:$BC$67,0,B40)),0)</f>
        <v>0</v>
      </c>
      <c r="F40" s="32"/>
      <c r="G40" s="37">
        <v>33</v>
      </c>
      <c r="H40" s="38" t="str">
        <f>IF(H$7-13-$G40&lt;0,"",EXP(-'MPS(calc_process)'!$F$38*(H$7-13-$G40)/12)*(1-EXP(-'MPS(calc_process)'!$F$38/12)))</f>
        <v/>
      </c>
      <c r="I40" s="38" t="str">
        <f>IF(I$7-13-$G40&lt;0,"",EXP(-'MPS(calc_process)'!$F$38*(I$7-13-$G40)/12)*(1-EXP(-'MPS(calc_process)'!$F$38/12)))</f>
        <v/>
      </c>
      <c r="J40" s="38" t="str">
        <f>IF(J$7-13-$G40&lt;0,"",EXP(-'MPS(calc_process)'!$F$38*(J$7-13-$G40)/12)*(1-EXP(-'MPS(calc_process)'!$F$38/12)))</f>
        <v/>
      </c>
      <c r="K40" s="38" t="str">
        <f>IF(K$7-13-$G40&lt;0,"",EXP(-'MPS(calc_process)'!$F$38*(K$7-13-$G40)/12)*(1-EXP(-'MPS(calc_process)'!$F$38/12)))</f>
        <v/>
      </c>
      <c r="L40" s="38" t="str">
        <f>IF(L$7-13-$G40&lt;0,"",EXP(-'MPS(calc_process)'!$F$38*(L$7-13-$G40)/12)*(1-EXP(-'MPS(calc_process)'!$F$38/12)))</f>
        <v/>
      </c>
      <c r="M40" s="38" t="str">
        <f>IF(M$7-13-$G40&lt;0,"",EXP(-'MPS(calc_process)'!$F$38*(M$7-13-$G40)/12)*(1-EXP(-'MPS(calc_process)'!$F$38/12)))</f>
        <v/>
      </c>
      <c r="N40" s="38" t="str">
        <f>IF(N$7-13-$G40&lt;0,"",EXP(-'MPS(calc_process)'!$F$38*(N$7-13-$G40)/12)*(1-EXP(-'MPS(calc_process)'!$F$38/12)))</f>
        <v/>
      </c>
      <c r="O40" s="38" t="str">
        <f>IF(O$7-13-$G40&lt;0,"",EXP(-'MPS(calc_process)'!$F$38*(O$7-13-$G40)/12)*(1-EXP(-'MPS(calc_process)'!$F$38/12)))</f>
        <v/>
      </c>
      <c r="P40" s="38" t="str">
        <f>IF(P$7-13-$G40&lt;0,"",EXP(-'MPS(calc_process)'!$F$38*(P$7-13-$G40)/12)*(1-EXP(-'MPS(calc_process)'!$F$38/12)))</f>
        <v/>
      </c>
      <c r="Q40" s="38" t="str">
        <f>IF(Q$7-13-$G40&lt;0,"",EXP(-'MPS(calc_process)'!$F$38*(Q$7-13-$G40)/12)*(1-EXP(-'MPS(calc_process)'!$F$38/12)))</f>
        <v/>
      </c>
      <c r="R40" s="38" t="str">
        <f>IF(R$7-13-$G40&lt;0,"",EXP(-'MPS(calc_process)'!$F$38*(R$7-13-$G40)/12)*(1-EXP(-'MPS(calc_process)'!$F$38/12)))</f>
        <v/>
      </c>
      <c r="S40" s="38" t="str">
        <f>IF(S$7-13-$G40&lt;0,"",EXP(-'MPS(calc_process)'!$F$38*(S$7-13-$G40)/12)*(1-EXP(-'MPS(calc_process)'!$F$38/12)))</f>
        <v/>
      </c>
      <c r="T40" s="38" t="str">
        <f>IF(T$7-13-$G40&lt;0,"",EXP(-'MPS(calc_process)'!$F$38*(T$7-13-$G40)/12)*(1-EXP(-'MPS(calc_process)'!$F$38/12)))</f>
        <v/>
      </c>
      <c r="U40" s="38" t="str">
        <f>IF(U$7-13-$G40&lt;0,"",EXP(-'MPS(calc_process)'!$F$38*(U$7-13-$G40)/12)*(1-EXP(-'MPS(calc_process)'!$F$38/12)))</f>
        <v/>
      </c>
      <c r="V40" s="38" t="str">
        <f>IF(V$7-13-$G40&lt;0,"",EXP(-'MPS(calc_process)'!$F$38*(V$7-13-$G40)/12)*(1-EXP(-'MPS(calc_process)'!$F$38/12)))</f>
        <v/>
      </c>
      <c r="W40" s="38" t="str">
        <f>IF(W$7-13-$G40&lt;0,"",EXP(-'MPS(calc_process)'!$F$38*(W$7-13-$G40)/12)*(1-EXP(-'MPS(calc_process)'!$F$38/12)))</f>
        <v/>
      </c>
      <c r="X40" s="38" t="str">
        <f>IF(X$7-13-$G40&lt;0,"",EXP(-'MPS(calc_process)'!$F$38*(X$7-13-$G40)/12)*(1-EXP(-'MPS(calc_process)'!$F$38/12)))</f>
        <v/>
      </c>
      <c r="Y40" s="38" t="str">
        <f>IF(Y$7-13-$G40&lt;0,"",EXP(-'MPS(calc_process)'!$F$38*(Y$7-13-$G40)/12)*(1-EXP(-'MPS(calc_process)'!$F$38/12)))</f>
        <v/>
      </c>
      <c r="Z40" s="38" t="str">
        <f>IF(Z$7-13-$G40&lt;0,"",EXP(-'MPS(calc_process)'!$F$38*(Z$7-13-$G40)/12)*(1-EXP(-'MPS(calc_process)'!$F$38/12)))</f>
        <v/>
      </c>
      <c r="AA40" s="38" t="str">
        <f>IF(AA$7-13-$G40&lt;0,"",EXP(-'MPS(calc_process)'!$F$38*(AA$7-13-$G40)/12)*(1-EXP(-'MPS(calc_process)'!$F$38/12)))</f>
        <v/>
      </c>
      <c r="AB40" s="38" t="str">
        <f>IF(AB$7-13-$G40&lt;0,"",EXP(-'MPS(calc_process)'!$F$38*(AB$7-13-$G40)/12)*(1-EXP(-'MPS(calc_process)'!$F$38/12)))</f>
        <v/>
      </c>
      <c r="AC40" s="38" t="str">
        <f>IF(AC$7-13-$G40&lt;0,"",EXP(-'MPS(calc_process)'!$F$38*(AC$7-13-$G40)/12)*(1-EXP(-'MPS(calc_process)'!$F$38/12)))</f>
        <v/>
      </c>
      <c r="AD40" s="38" t="str">
        <f>IF(AD$7-13-$G40&lt;0,"",EXP(-'MPS(calc_process)'!$F$38*(AD$7-13-$G40)/12)*(1-EXP(-'MPS(calc_process)'!$F$38/12)))</f>
        <v/>
      </c>
      <c r="AE40" s="38" t="str">
        <f>IF(AE$7-13-$G40&lt;0,"",EXP(-'MPS(calc_process)'!$F$38*(AE$7-13-$G40)/12)*(1-EXP(-'MPS(calc_process)'!$F$38/12)))</f>
        <v/>
      </c>
      <c r="AF40" s="38" t="str">
        <f>IF(AF$7-13-$G40&lt;0,"",EXP(-'MPS(calc_process)'!$F$38*(AF$7-13-$G40)/12)*(1-EXP(-'MPS(calc_process)'!$F$38/12)))</f>
        <v/>
      </c>
      <c r="AG40" s="38" t="str">
        <f>IF(AG$7-13-$G40&lt;0,"",EXP(-'MPS(calc_process)'!$F$38*(AG$7-13-$G40)/12)*(1-EXP(-'MPS(calc_process)'!$F$38/12)))</f>
        <v/>
      </c>
      <c r="AH40" s="38" t="str">
        <f>IF(AH$7-13-$G40&lt;0,"",EXP(-'MPS(calc_process)'!$F$38*(AH$7-13-$G40)/12)*(1-EXP(-'MPS(calc_process)'!$F$38/12)))</f>
        <v/>
      </c>
      <c r="AI40" s="38" t="str">
        <f>IF(AI$7-13-$G40&lt;0,"",EXP(-'MPS(calc_process)'!$F$38*(AI$7-13-$G40)/12)*(1-EXP(-'MPS(calc_process)'!$F$38/12)))</f>
        <v/>
      </c>
      <c r="AJ40" s="38" t="str">
        <f>IF(AJ$7-13-$G40&lt;0,"",EXP(-'MPS(calc_process)'!$F$38*(AJ$7-13-$G40)/12)*(1-EXP(-'MPS(calc_process)'!$F$38/12)))</f>
        <v/>
      </c>
      <c r="AK40" s="38" t="str">
        <f>IF(AK$7-13-$G40&lt;0,"",EXP(-'MPS(calc_process)'!$F$38*(AK$7-13-$G40)/12)*(1-EXP(-'MPS(calc_process)'!$F$38/12)))</f>
        <v/>
      </c>
      <c r="AL40" s="38" t="str">
        <f>IF(AL$7-13-$G40&lt;0,"",EXP(-'MPS(calc_process)'!$F$38*(AL$7-13-$G40)/12)*(1-EXP(-'MPS(calc_process)'!$F$38/12)))</f>
        <v/>
      </c>
      <c r="AM40" s="38" t="str">
        <f>IF(AM$7-13-$G40&lt;0,"",EXP(-'MPS(calc_process)'!$F$38*(AM$7-13-$G40)/12)*(1-EXP(-'MPS(calc_process)'!$F$38/12)))</f>
        <v/>
      </c>
      <c r="AN40" s="38" t="str">
        <f>IF(AN$7-13-$G40&lt;0,"",EXP(-'MPS(calc_process)'!$F$38*(AN$7-13-$G40)/12)*(1-EXP(-'MPS(calc_process)'!$F$38/12)))</f>
        <v/>
      </c>
      <c r="AO40" s="38" t="str">
        <f>IF(AO$7-13-$G40&lt;0,"",EXP(-'MPS(calc_process)'!$F$38*(AO$7-13-$G40)/12)*(1-EXP(-'MPS(calc_process)'!$F$38/12)))</f>
        <v/>
      </c>
      <c r="AP40" s="38" t="str">
        <f>IF(AP$7-13-$G40&lt;0,"",EXP(-'MPS(calc_process)'!$F$38*(AP$7-13-$G40)/12)*(1-EXP(-'MPS(calc_process)'!$F$38/12)))</f>
        <v/>
      </c>
      <c r="AQ40" s="38" t="str">
        <f>IF(AQ$7-13-$G40&lt;0,"",EXP(-'MPS(calc_process)'!$F$38*(AQ$7-13-$G40)/12)*(1-EXP(-'MPS(calc_process)'!$F$38/12)))</f>
        <v/>
      </c>
      <c r="AR40" s="38" t="str">
        <f>IF(AR$7-13-$G40&lt;0,"",EXP(-'MPS(calc_process)'!$F$38*(AR$7-13-$G40)/12)*(1-EXP(-'MPS(calc_process)'!$F$38/12)))</f>
        <v/>
      </c>
      <c r="AS40" s="38" t="str">
        <f>IF(AS$7-13-$G40&lt;0,"",EXP(-'MPS(calc_process)'!$F$38*(AS$7-13-$G40)/12)*(1-EXP(-'MPS(calc_process)'!$F$38/12)))</f>
        <v/>
      </c>
      <c r="AT40" s="38" t="str">
        <f>IF(AT$7-13-$G40&lt;0,"",EXP(-'MPS(calc_process)'!$F$38*(AT$7-13-$G40)/12)*(1-EXP(-'MPS(calc_process)'!$F$38/12)))</f>
        <v/>
      </c>
      <c r="AU40" s="38" t="str">
        <f>IF(AU$7-13-$G40&lt;0,"",EXP(-'MPS(calc_process)'!$F$38*(AU$7-13-$G40)/12)*(1-EXP(-'MPS(calc_process)'!$F$38/12)))</f>
        <v/>
      </c>
      <c r="AV40" s="38" t="str">
        <f>IF(AV$7-13-$G40&lt;0,"",EXP(-'MPS(calc_process)'!$F$38*(AV$7-13-$G40)/12)*(1-EXP(-'MPS(calc_process)'!$F$38/12)))</f>
        <v/>
      </c>
      <c r="AW40" s="38" t="str">
        <f>IF(AW$7-13-$G40&lt;0,"",EXP(-'MPS(calc_process)'!$F$38*(AW$7-13-$G40)/12)*(1-EXP(-'MPS(calc_process)'!$F$38/12)))</f>
        <v/>
      </c>
      <c r="AX40" s="38" t="str">
        <f>IF(AX$7-13-$G40&lt;0,"",EXP(-'MPS(calc_process)'!$F$38*(AX$7-13-$G40)/12)*(1-EXP(-'MPS(calc_process)'!$F$38/12)))</f>
        <v/>
      </c>
      <c r="AY40" s="38" t="str">
        <f>IF(AY$7-13-$G40&lt;0,"",EXP(-'MPS(calc_process)'!$F$38*(AY$7-13-$G40)/12)*(1-EXP(-'MPS(calc_process)'!$F$38/12)))</f>
        <v/>
      </c>
      <c r="AZ40" s="38" t="str">
        <f>IF(AZ$7-13-$G40&lt;0,"",EXP(-'MPS(calc_process)'!$F$38*(AZ$7-13-$G40)/12)*(1-EXP(-'MPS(calc_process)'!$F$38/12)))</f>
        <v/>
      </c>
      <c r="BA40" s="38">
        <f>IF(BA$7-13-$G40&lt;0,"",EXP(-'MPS(calc_process)'!$F$38*(BA$7-13-$G40)/12)*(1-EXP(-'MPS(calc_process)'!$F$38/12)))</f>
        <v>3.2783899517994097E-2</v>
      </c>
      <c r="BB40" s="38">
        <f>IF(BB$7-13-$G40&lt;0,"",EXP(-'MPS(calc_process)'!$F$38*(BB$7-13-$G40)/12)*(1-EXP(-'MPS(calc_process)'!$F$38/12)))</f>
        <v>3.170911545038816E-2</v>
      </c>
      <c r="BC40" s="38">
        <f>IF(BC$7-13-$G40&lt;0,"",EXP(-'MPS(calc_process)'!$F$38*(BC$7-13-$G40)/12)*(1-EXP(-'MPS(calc_process)'!$F$38/12)))</f>
        <v>3.0669566995658166E-2</v>
      </c>
    </row>
    <row r="41" spans="1:55" x14ac:dyDescent="0.15">
      <c r="A41" s="32"/>
      <c r="B41" s="37">
        <v>34</v>
      </c>
      <c r="C41" s="39">
        <f>IF(AND(B41&gt;='MPS(input)'!E$9,B41&lt;='MPS(input)'!E$10),IF('MPS(input)'!E$10&lt;14,0,IF(AND('MPS(input)'!E$9&lt;14,B41&lt;14),0,B41)),0)</f>
        <v>0</v>
      </c>
      <c r="D41" s="38">
        <f>IF(C41&gt;0,'MPS(calc_process)'!F$36*SUMPRODUCT('MPS(input) (2)'!D$16:D$75,INDEX($H$8:$BC$67,0,B41)),0)</f>
        <v>0</v>
      </c>
      <c r="F41" s="32"/>
      <c r="G41" s="37">
        <v>34</v>
      </c>
      <c r="H41" s="38" t="str">
        <f>IF(H$7-13-$G41&lt;0,"",EXP(-'MPS(calc_process)'!$F$38*(H$7-13-$G41)/12)*(1-EXP(-'MPS(calc_process)'!$F$38/12)))</f>
        <v/>
      </c>
      <c r="I41" s="38" t="str">
        <f>IF(I$7-13-$G41&lt;0,"",EXP(-'MPS(calc_process)'!$F$38*(I$7-13-$G41)/12)*(1-EXP(-'MPS(calc_process)'!$F$38/12)))</f>
        <v/>
      </c>
      <c r="J41" s="38" t="str">
        <f>IF(J$7-13-$G41&lt;0,"",EXP(-'MPS(calc_process)'!$F$38*(J$7-13-$G41)/12)*(1-EXP(-'MPS(calc_process)'!$F$38/12)))</f>
        <v/>
      </c>
      <c r="K41" s="38" t="str">
        <f>IF(K$7-13-$G41&lt;0,"",EXP(-'MPS(calc_process)'!$F$38*(K$7-13-$G41)/12)*(1-EXP(-'MPS(calc_process)'!$F$38/12)))</f>
        <v/>
      </c>
      <c r="L41" s="38" t="str">
        <f>IF(L$7-13-$G41&lt;0,"",EXP(-'MPS(calc_process)'!$F$38*(L$7-13-$G41)/12)*(1-EXP(-'MPS(calc_process)'!$F$38/12)))</f>
        <v/>
      </c>
      <c r="M41" s="38" t="str">
        <f>IF(M$7-13-$G41&lt;0,"",EXP(-'MPS(calc_process)'!$F$38*(M$7-13-$G41)/12)*(1-EXP(-'MPS(calc_process)'!$F$38/12)))</f>
        <v/>
      </c>
      <c r="N41" s="38" t="str">
        <f>IF(N$7-13-$G41&lt;0,"",EXP(-'MPS(calc_process)'!$F$38*(N$7-13-$G41)/12)*(1-EXP(-'MPS(calc_process)'!$F$38/12)))</f>
        <v/>
      </c>
      <c r="O41" s="38" t="str">
        <f>IF(O$7-13-$G41&lt;0,"",EXP(-'MPS(calc_process)'!$F$38*(O$7-13-$G41)/12)*(1-EXP(-'MPS(calc_process)'!$F$38/12)))</f>
        <v/>
      </c>
      <c r="P41" s="38" t="str">
        <f>IF(P$7-13-$G41&lt;0,"",EXP(-'MPS(calc_process)'!$F$38*(P$7-13-$G41)/12)*(1-EXP(-'MPS(calc_process)'!$F$38/12)))</f>
        <v/>
      </c>
      <c r="Q41" s="38" t="str">
        <f>IF(Q$7-13-$G41&lt;0,"",EXP(-'MPS(calc_process)'!$F$38*(Q$7-13-$G41)/12)*(1-EXP(-'MPS(calc_process)'!$F$38/12)))</f>
        <v/>
      </c>
      <c r="R41" s="38" t="str">
        <f>IF(R$7-13-$G41&lt;0,"",EXP(-'MPS(calc_process)'!$F$38*(R$7-13-$G41)/12)*(1-EXP(-'MPS(calc_process)'!$F$38/12)))</f>
        <v/>
      </c>
      <c r="S41" s="38" t="str">
        <f>IF(S$7-13-$G41&lt;0,"",EXP(-'MPS(calc_process)'!$F$38*(S$7-13-$G41)/12)*(1-EXP(-'MPS(calc_process)'!$F$38/12)))</f>
        <v/>
      </c>
      <c r="T41" s="38" t="str">
        <f>IF(T$7-13-$G41&lt;0,"",EXP(-'MPS(calc_process)'!$F$38*(T$7-13-$G41)/12)*(1-EXP(-'MPS(calc_process)'!$F$38/12)))</f>
        <v/>
      </c>
      <c r="U41" s="38" t="str">
        <f>IF(U$7-13-$G41&lt;0,"",EXP(-'MPS(calc_process)'!$F$38*(U$7-13-$G41)/12)*(1-EXP(-'MPS(calc_process)'!$F$38/12)))</f>
        <v/>
      </c>
      <c r="V41" s="38" t="str">
        <f>IF(V$7-13-$G41&lt;0,"",EXP(-'MPS(calc_process)'!$F$38*(V$7-13-$G41)/12)*(1-EXP(-'MPS(calc_process)'!$F$38/12)))</f>
        <v/>
      </c>
      <c r="W41" s="38" t="str">
        <f>IF(W$7-13-$G41&lt;0,"",EXP(-'MPS(calc_process)'!$F$38*(W$7-13-$G41)/12)*(1-EXP(-'MPS(calc_process)'!$F$38/12)))</f>
        <v/>
      </c>
      <c r="X41" s="38" t="str">
        <f>IF(X$7-13-$G41&lt;0,"",EXP(-'MPS(calc_process)'!$F$38*(X$7-13-$G41)/12)*(1-EXP(-'MPS(calc_process)'!$F$38/12)))</f>
        <v/>
      </c>
      <c r="Y41" s="38" t="str">
        <f>IF(Y$7-13-$G41&lt;0,"",EXP(-'MPS(calc_process)'!$F$38*(Y$7-13-$G41)/12)*(1-EXP(-'MPS(calc_process)'!$F$38/12)))</f>
        <v/>
      </c>
      <c r="Z41" s="38" t="str">
        <f>IF(Z$7-13-$G41&lt;0,"",EXP(-'MPS(calc_process)'!$F$38*(Z$7-13-$G41)/12)*(1-EXP(-'MPS(calc_process)'!$F$38/12)))</f>
        <v/>
      </c>
      <c r="AA41" s="38" t="str">
        <f>IF(AA$7-13-$G41&lt;0,"",EXP(-'MPS(calc_process)'!$F$38*(AA$7-13-$G41)/12)*(1-EXP(-'MPS(calc_process)'!$F$38/12)))</f>
        <v/>
      </c>
      <c r="AB41" s="38" t="str">
        <f>IF(AB$7-13-$G41&lt;0,"",EXP(-'MPS(calc_process)'!$F$38*(AB$7-13-$G41)/12)*(1-EXP(-'MPS(calc_process)'!$F$38/12)))</f>
        <v/>
      </c>
      <c r="AC41" s="38" t="str">
        <f>IF(AC$7-13-$G41&lt;0,"",EXP(-'MPS(calc_process)'!$F$38*(AC$7-13-$G41)/12)*(1-EXP(-'MPS(calc_process)'!$F$38/12)))</f>
        <v/>
      </c>
      <c r="AD41" s="38" t="str">
        <f>IF(AD$7-13-$G41&lt;0,"",EXP(-'MPS(calc_process)'!$F$38*(AD$7-13-$G41)/12)*(1-EXP(-'MPS(calc_process)'!$F$38/12)))</f>
        <v/>
      </c>
      <c r="AE41" s="38" t="str">
        <f>IF(AE$7-13-$G41&lt;0,"",EXP(-'MPS(calc_process)'!$F$38*(AE$7-13-$G41)/12)*(1-EXP(-'MPS(calc_process)'!$F$38/12)))</f>
        <v/>
      </c>
      <c r="AF41" s="38" t="str">
        <f>IF(AF$7-13-$G41&lt;0,"",EXP(-'MPS(calc_process)'!$F$38*(AF$7-13-$G41)/12)*(1-EXP(-'MPS(calc_process)'!$F$38/12)))</f>
        <v/>
      </c>
      <c r="AG41" s="38" t="str">
        <f>IF(AG$7-13-$G41&lt;0,"",EXP(-'MPS(calc_process)'!$F$38*(AG$7-13-$G41)/12)*(1-EXP(-'MPS(calc_process)'!$F$38/12)))</f>
        <v/>
      </c>
      <c r="AH41" s="38" t="str">
        <f>IF(AH$7-13-$G41&lt;0,"",EXP(-'MPS(calc_process)'!$F$38*(AH$7-13-$G41)/12)*(1-EXP(-'MPS(calc_process)'!$F$38/12)))</f>
        <v/>
      </c>
      <c r="AI41" s="38" t="str">
        <f>IF(AI$7-13-$G41&lt;0,"",EXP(-'MPS(calc_process)'!$F$38*(AI$7-13-$G41)/12)*(1-EXP(-'MPS(calc_process)'!$F$38/12)))</f>
        <v/>
      </c>
      <c r="AJ41" s="38" t="str">
        <f>IF(AJ$7-13-$G41&lt;0,"",EXP(-'MPS(calc_process)'!$F$38*(AJ$7-13-$G41)/12)*(1-EXP(-'MPS(calc_process)'!$F$38/12)))</f>
        <v/>
      </c>
      <c r="AK41" s="38" t="str">
        <f>IF(AK$7-13-$G41&lt;0,"",EXP(-'MPS(calc_process)'!$F$38*(AK$7-13-$G41)/12)*(1-EXP(-'MPS(calc_process)'!$F$38/12)))</f>
        <v/>
      </c>
      <c r="AL41" s="38" t="str">
        <f>IF(AL$7-13-$G41&lt;0,"",EXP(-'MPS(calc_process)'!$F$38*(AL$7-13-$G41)/12)*(1-EXP(-'MPS(calc_process)'!$F$38/12)))</f>
        <v/>
      </c>
      <c r="AM41" s="38" t="str">
        <f>IF(AM$7-13-$G41&lt;0,"",EXP(-'MPS(calc_process)'!$F$38*(AM$7-13-$G41)/12)*(1-EXP(-'MPS(calc_process)'!$F$38/12)))</f>
        <v/>
      </c>
      <c r="AN41" s="38" t="str">
        <f>IF(AN$7-13-$G41&lt;0,"",EXP(-'MPS(calc_process)'!$F$38*(AN$7-13-$G41)/12)*(1-EXP(-'MPS(calc_process)'!$F$38/12)))</f>
        <v/>
      </c>
      <c r="AO41" s="38" t="str">
        <f>IF(AO$7-13-$G41&lt;0,"",EXP(-'MPS(calc_process)'!$F$38*(AO$7-13-$G41)/12)*(1-EXP(-'MPS(calc_process)'!$F$38/12)))</f>
        <v/>
      </c>
      <c r="AP41" s="38" t="str">
        <f>IF(AP$7-13-$G41&lt;0,"",EXP(-'MPS(calc_process)'!$F$38*(AP$7-13-$G41)/12)*(1-EXP(-'MPS(calc_process)'!$F$38/12)))</f>
        <v/>
      </c>
      <c r="AQ41" s="38" t="str">
        <f>IF(AQ$7-13-$G41&lt;0,"",EXP(-'MPS(calc_process)'!$F$38*(AQ$7-13-$G41)/12)*(1-EXP(-'MPS(calc_process)'!$F$38/12)))</f>
        <v/>
      </c>
      <c r="AR41" s="38" t="str">
        <f>IF(AR$7-13-$G41&lt;0,"",EXP(-'MPS(calc_process)'!$F$38*(AR$7-13-$G41)/12)*(1-EXP(-'MPS(calc_process)'!$F$38/12)))</f>
        <v/>
      </c>
      <c r="AS41" s="38" t="str">
        <f>IF(AS$7-13-$G41&lt;0,"",EXP(-'MPS(calc_process)'!$F$38*(AS$7-13-$G41)/12)*(1-EXP(-'MPS(calc_process)'!$F$38/12)))</f>
        <v/>
      </c>
      <c r="AT41" s="38" t="str">
        <f>IF(AT$7-13-$G41&lt;0,"",EXP(-'MPS(calc_process)'!$F$38*(AT$7-13-$G41)/12)*(1-EXP(-'MPS(calc_process)'!$F$38/12)))</f>
        <v/>
      </c>
      <c r="AU41" s="38" t="str">
        <f>IF(AU$7-13-$G41&lt;0,"",EXP(-'MPS(calc_process)'!$F$38*(AU$7-13-$G41)/12)*(1-EXP(-'MPS(calc_process)'!$F$38/12)))</f>
        <v/>
      </c>
      <c r="AV41" s="38" t="str">
        <f>IF(AV$7-13-$G41&lt;0,"",EXP(-'MPS(calc_process)'!$F$38*(AV$7-13-$G41)/12)*(1-EXP(-'MPS(calc_process)'!$F$38/12)))</f>
        <v/>
      </c>
      <c r="AW41" s="38" t="str">
        <f>IF(AW$7-13-$G41&lt;0,"",EXP(-'MPS(calc_process)'!$F$38*(AW$7-13-$G41)/12)*(1-EXP(-'MPS(calc_process)'!$F$38/12)))</f>
        <v/>
      </c>
      <c r="AX41" s="38" t="str">
        <f>IF(AX$7-13-$G41&lt;0,"",EXP(-'MPS(calc_process)'!$F$38*(AX$7-13-$G41)/12)*(1-EXP(-'MPS(calc_process)'!$F$38/12)))</f>
        <v/>
      </c>
      <c r="AY41" s="38" t="str">
        <f>IF(AY$7-13-$G41&lt;0,"",EXP(-'MPS(calc_process)'!$F$38*(AY$7-13-$G41)/12)*(1-EXP(-'MPS(calc_process)'!$F$38/12)))</f>
        <v/>
      </c>
      <c r="AZ41" s="38" t="str">
        <f>IF(AZ$7-13-$G41&lt;0,"",EXP(-'MPS(calc_process)'!$F$38*(AZ$7-13-$G41)/12)*(1-EXP(-'MPS(calc_process)'!$F$38/12)))</f>
        <v/>
      </c>
      <c r="BA41" s="38" t="str">
        <f>IF(BA$7-13-$G41&lt;0,"",EXP(-'MPS(calc_process)'!$F$38*(BA$7-13-$G41)/12)*(1-EXP(-'MPS(calc_process)'!$F$38/12)))</f>
        <v/>
      </c>
      <c r="BB41" s="38">
        <f>IF(BB$7-13-$G41&lt;0,"",EXP(-'MPS(calc_process)'!$F$38*(BB$7-13-$G41)/12)*(1-EXP(-'MPS(calc_process)'!$F$38/12)))</f>
        <v>3.2783899517994097E-2</v>
      </c>
      <c r="BC41" s="38">
        <f>IF(BC$7-13-$G41&lt;0,"",EXP(-'MPS(calc_process)'!$F$38*(BC$7-13-$G41)/12)*(1-EXP(-'MPS(calc_process)'!$F$38/12)))</f>
        <v>3.170911545038816E-2</v>
      </c>
    </row>
    <row r="42" spans="1:55" x14ac:dyDescent="0.15">
      <c r="A42" s="32"/>
      <c r="B42" s="37">
        <v>35</v>
      </c>
      <c r="C42" s="39">
        <f>IF(AND(B42&gt;='MPS(input)'!E$9,B42&lt;='MPS(input)'!E$10),IF('MPS(input)'!E$10&lt;14,0,IF(AND('MPS(input)'!E$9&lt;14,B42&lt;14),0,B42)),0)</f>
        <v>0</v>
      </c>
      <c r="D42" s="38">
        <f>IF(C42&gt;0,'MPS(calc_process)'!F$36*SUMPRODUCT('MPS(input) (2)'!D$16:D$75,INDEX($H$8:$BC$67,0,B42)),0)</f>
        <v>0</v>
      </c>
      <c r="F42" s="32"/>
      <c r="G42" s="37">
        <v>35</v>
      </c>
      <c r="H42" s="38" t="str">
        <f>IF(H$7-13-$G42&lt;0,"",EXP(-'MPS(calc_process)'!$F$38*(H$7-13-$G42)/12)*(1-EXP(-'MPS(calc_process)'!$F$38/12)))</f>
        <v/>
      </c>
      <c r="I42" s="38" t="str">
        <f>IF(I$7-13-$G42&lt;0,"",EXP(-'MPS(calc_process)'!$F$38*(I$7-13-$G42)/12)*(1-EXP(-'MPS(calc_process)'!$F$38/12)))</f>
        <v/>
      </c>
      <c r="J42" s="38" t="str">
        <f>IF(J$7-13-$G42&lt;0,"",EXP(-'MPS(calc_process)'!$F$38*(J$7-13-$G42)/12)*(1-EXP(-'MPS(calc_process)'!$F$38/12)))</f>
        <v/>
      </c>
      <c r="K42" s="38" t="str">
        <f>IF(K$7-13-$G42&lt;0,"",EXP(-'MPS(calc_process)'!$F$38*(K$7-13-$G42)/12)*(1-EXP(-'MPS(calc_process)'!$F$38/12)))</f>
        <v/>
      </c>
      <c r="L42" s="38" t="str">
        <f>IF(L$7-13-$G42&lt;0,"",EXP(-'MPS(calc_process)'!$F$38*(L$7-13-$G42)/12)*(1-EXP(-'MPS(calc_process)'!$F$38/12)))</f>
        <v/>
      </c>
      <c r="M42" s="38" t="str">
        <f>IF(M$7-13-$G42&lt;0,"",EXP(-'MPS(calc_process)'!$F$38*(M$7-13-$G42)/12)*(1-EXP(-'MPS(calc_process)'!$F$38/12)))</f>
        <v/>
      </c>
      <c r="N42" s="38" t="str">
        <f>IF(N$7-13-$G42&lt;0,"",EXP(-'MPS(calc_process)'!$F$38*(N$7-13-$G42)/12)*(1-EXP(-'MPS(calc_process)'!$F$38/12)))</f>
        <v/>
      </c>
      <c r="O42" s="38" t="str">
        <f>IF(O$7-13-$G42&lt;0,"",EXP(-'MPS(calc_process)'!$F$38*(O$7-13-$G42)/12)*(1-EXP(-'MPS(calc_process)'!$F$38/12)))</f>
        <v/>
      </c>
      <c r="P42" s="38" t="str">
        <f>IF(P$7-13-$G42&lt;0,"",EXP(-'MPS(calc_process)'!$F$38*(P$7-13-$G42)/12)*(1-EXP(-'MPS(calc_process)'!$F$38/12)))</f>
        <v/>
      </c>
      <c r="Q42" s="38" t="str">
        <f>IF(Q$7-13-$G42&lt;0,"",EXP(-'MPS(calc_process)'!$F$38*(Q$7-13-$G42)/12)*(1-EXP(-'MPS(calc_process)'!$F$38/12)))</f>
        <v/>
      </c>
      <c r="R42" s="38" t="str">
        <f>IF(R$7-13-$G42&lt;0,"",EXP(-'MPS(calc_process)'!$F$38*(R$7-13-$G42)/12)*(1-EXP(-'MPS(calc_process)'!$F$38/12)))</f>
        <v/>
      </c>
      <c r="S42" s="38" t="str">
        <f>IF(S$7-13-$G42&lt;0,"",EXP(-'MPS(calc_process)'!$F$38*(S$7-13-$G42)/12)*(1-EXP(-'MPS(calc_process)'!$F$38/12)))</f>
        <v/>
      </c>
      <c r="T42" s="38" t="str">
        <f>IF(T$7-13-$G42&lt;0,"",EXP(-'MPS(calc_process)'!$F$38*(T$7-13-$G42)/12)*(1-EXP(-'MPS(calc_process)'!$F$38/12)))</f>
        <v/>
      </c>
      <c r="U42" s="38" t="str">
        <f>IF(U$7-13-$G42&lt;0,"",EXP(-'MPS(calc_process)'!$F$38*(U$7-13-$G42)/12)*(1-EXP(-'MPS(calc_process)'!$F$38/12)))</f>
        <v/>
      </c>
      <c r="V42" s="38" t="str">
        <f>IF(V$7-13-$G42&lt;0,"",EXP(-'MPS(calc_process)'!$F$38*(V$7-13-$G42)/12)*(1-EXP(-'MPS(calc_process)'!$F$38/12)))</f>
        <v/>
      </c>
      <c r="W42" s="38" t="str">
        <f>IF(W$7-13-$G42&lt;0,"",EXP(-'MPS(calc_process)'!$F$38*(W$7-13-$G42)/12)*(1-EXP(-'MPS(calc_process)'!$F$38/12)))</f>
        <v/>
      </c>
      <c r="X42" s="38" t="str">
        <f>IF(X$7-13-$G42&lt;0,"",EXP(-'MPS(calc_process)'!$F$38*(X$7-13-$G42)/12)*(1-EXP(-'MPS(calc_process)'!$F$38/12)))</f>
        <v/>
      </c>
      <c r="Y42" s="38" t="str">
        <f>IF(Y$7-13-$G42&lt;0,"",EXP(-'MPS(calc_process)'!$F$38*(Y$7-13-$G42)/12)*(1-EXP(-'MPS(calc_process)'!$F$38/12)))</f>
        <v/>
      </c>
      <c r="Z42" s="38" t="str">
        <f>IF(Z$7-13-$G42&lt;0,"",EXP(-'MPS(calc_process)'!$F$38*(Z$7-13-$G42)/12)*(1-EXP(-'MPS(calc_process)'!$F$38/12)))</f>
        <v/>
      </c>
      <c r="AA42" s="38" t="str">
        <f>IF(AA$7-13-$G42&lt;0,"",EXP(-'MPS(calc_process)'!$F$38*(AA$7-13-$G42)/12)*(1-EXP(-'MPS(calc_process)'!$F$38/12)))</f>
        <v/>
      </c>
      <c r="AB42" s="38" t="str">
        <f>IF(AB$7-13-$G42&lt;0,"",EXP(-'MPS(calc_process)'!$F$38*(AB$7-13-$G42)/12)*(1-EXP(-'MPS(calc_process)'!$F$38/12)))</f>
        <v/>
      </c>
      <c r="AC42" s="38" t="str">
        <f>IF(AC$7-13-$G42&lt;0,"",EXP(-'MPS(calc_process)'!$F$38*(AC$7-13-$G42)/12)*(1-EXP(-'MPS(calc_process)'!$F$38/12)))</f>
        <v/>
      </c>
      <c r="AD42" s="38" t="str">
        <f>IF(AD$7-13-$G42&lt;0,"",EXP(-'MPS(calc_process)'!$F$38*(AD$7-13-$G42)/12)*(1-EXP(-'MPS(calc_process)'!$F$38/12)))</f>
        <v/>
      </c>
      <c r="AE42" s="38" t="str">
        <f>IF(AE$7-13-$G42&lt;0,"",EXP(-'MPS(calc_process)'!$F$38*(AE$7-13-$G42)/12)*(1-EXP(-'MPS(calc_process)'!$F$38/12)))</f>
        <v/>
      </c>
      <c r="AF42" s="38" t="str">
        <f>IF(AF$7-13-$G42&lt;0,"",EXP(-'MPS(calc_process)'!$F$38*(AF$7-13-$G42)/12)*(1-EXP(-'MPS(calc_process)'!$F$38/12)))</f>
        <v/>
      </c>
      <c r="AG42" s="38" t="str">
        <f>IF(AG$7-13-$G42&lt;0,"",EXP(-'MPS(calc_process)'!$F$38*(AG$7-13-$G42)/12)*(1-EXP(-'MPS(calc_process)'!$F$38/12)))</f>
        <v/>
      </c>
      <c r="AH42" s="38" t="str">
        <f>IF(AH$7-13-$G42&lt;0,"",EXP(-'MPS(calc_process)'!$F$38*(AH$7-13-$G42)/12)*(1-EXP(-'MPS(calc_process)'!$F$38/12)))</f>
        <v/>
      </c>
      <c r="AI42" s="38" t="str">
        <f>IF(AI$7-13-$G42&lt;0,"",EXP(-'MPS(calc_process)'!$F$38*(AI$7-13-$G42)/12)*(1-EXP(-'MPS(calc_process)'!$F$38/12)))</f>
        <v/>
      </c>
      <c r="AJ42" s="38" t="str">
        <f>IF(AJ$7-13-$G42&lt;0,"",EXP(-'MPS(calc_process)'!$F$38*(AJ$7-13-$G42)/12)*(1-EXP(-'MPS(calc_process)'!$F$38/12)))</f>
        <v/>
      </c>
      <c r="AK42" s="38" t="str">
        <f>IF(AK$7-13-$G42&lt;0,"",EXP(-'MPS(calc_process)'!$F$38*(AK$7-13-$G42)/12)*(1-EXP(-'MPS(calc_process)'!$F$38/12)))</f>
        <v/>
      </c>
      <c r="AL42" s="38" t="str">
        <f>IF(AL$7-13-$G42&lt;0,"",EXP(-'MPS(calc_process)'!$F$38*(AL$7-13-$G42)/12)*(1-EXP(-'MPS(calc_process)'!$F$38/12)))</f>
        <v/>
      </c>
      <c r="AM42" s="38" t="str">
        <f>IF(AM$7-13-$G42&lt;0,"",EXP(-'MPS(calc_process)'!$F$38*(AM$7-13-$G42)/12)*(1-EXP(-'MPS(calc_process)'!$F$38/12)))</f>
        <v/>
      </c>
      <c r="AN42" s="38" t="str">
        <f>IF(AN$7-13-$G42&lt;0,"",EXP(-'MPS(calc_process)'!$F$38*(AN$7-13-$G42)/12)*(1-EXP(-'MPS(calc_process)'!$F$38/12)))</f>
        <v/>
      </c>
      <c r="AO42" s="38" t="str">
        <f>IF(AO$7-13-$G42&lt;0,"",EXP(-'MPS(calc_process)'!$F$38*(AO$7-13-$G42)/12)*(1-EXP(-'MPS(calc_process)'!$F$38/12)))</f>
        <v/>
      </c>
      <c r="AP42" s="38" t="str">
        <f>IF(AP$7-13-$G42&lt;0,"",EXP(-'MPS(calc_process)'!$F$38*(AP$7-13-$G42)/12)*(1-EXP(-'MPS(calc_process)'!$F$38/12)))</f>
        <v/>
      </c>
      <c r="AQ42" s="38" t="str">
        <f>IF(AQ$7-13-$G42&lt;0,"",EXP(-'MPS(calc_process)'!$F$38*(AQ$7-13-$G42)/12)*(1-EXP(-'MPS(calc_process)'!$F$38/12)))</f>
        <v/>
      </c>
      <c r="AR42" s="38" t="str">
        <f>IF(AR$7-13-$G42&lt;0,"",EXP(-'MPS(calc_process)'!$F$38*(AR$7-13-$G42)/12)*(1-EXP(-'MPS(calc_process)'!$F$38/12)))</f>
        <v/>
      </c>
      <c r="AS42" s="38" t="str">
        <f>IF(AS$7-13-$G42&lt;0,"",EXP(-'MPS(calc_process)'!$F$38*(AS$7-13-$G42)/12)*(1-EXP(-'MPS(calc_process)'!$F$38/12)))</f>
        <v/>
      </c>
      <c r="AT42" s="38" t="str">
        <f>IF(AT$7-13-$G42&lt;0,"",EXP(-'MPS(calc_process)'!$F$38*(AT$7-13-$G42)/12)*(1-EXP(-'MPS(calc_process)'!$F$38/12)))</f>
        <v/>
      </c>
      <c r="AU42" s="38" t="str">
        <f>IF(AU$7-13-$G42&lt;0,"",EXP(-'MPS(calc_process)'!$F$38*(AU$7-13-$G42)/12)*(1-EXP(-'MPS(calc_process)'!$F$38/12)))</f>
        <v/>
      </c>
      <c r="AV42" s="38" t="str">
        <f>IF(AV$7-13-$G42&lt;0,"",EXP(-'MPS(calc_process)'!$F$38*(AV$7-13-$G42)/12)*(1-EXP(-'MPS(calc_process)'!$F$38/12)))</f>
        <v/>
      </c>
      <c r="AW42" s="38" t="str">
        <f>IF(AW$7-13-$G42&lt;0,"",EXP(-'MPS(calc_process)'!$F$38*(AW$7-13-$G42)/12)*(1-EXP(-'MPS(calc_process)'!$F$38/12)))</f>
        <v/>
      </c>
      <c r="AX42" s="38" t="str">
        <f>IF(AX$7-13-$G42&lt;0,"",EXP(-'MPS(calc_process)'!$F$38*(AX$7-13-$G42)/12)*(1-EXP(-'MPS(calc_process)'!$F$38/12)))</f>
        <v/>
      </c>
      <c r="AY42" s="38" t="str">
        <f>IF(AY$7-13-$G42&lt;0,"",EXP(-'MPS(calc_process)'!$F$38*(AY$7-13-$G42)/12)*(1-EXP(-'MPS(calc_process)'!$F$38/12)))</f>
        <v/>
      </c>
      <c r="AZ42" s="38" t="str">
        <f>IF(AZ$7-13-$G42&lt;0,"",EXP(-'MPS(calc_process)'!$F$38*(AZ$7-13-$G42)/12)*(1-EXP(-'MPS(calc_process)'!$F$38/12)))</f>
        <v/>
      </c>
      <c r="BA42" s="38" t="str">
        <f>IF(BA$7-13-$G42&lt;0,"",EXP(-'MPS(calc_process)'!$F$38*(BA$7-13-$G42)/12)*(1-EXP(-'MPS(calc_process)'!$F$38/12)))</f>
        <v/>
      </c>
      <c r="BB42" s="38" t="str">
        <f>IF(BB$7-13-$G42&lt;0,"",EXP(-'MPS(calc_process)'!$F$38*(BB$7-13-$G42)/12)*(1-EXP(-'MPS(calc_process)'!$F$38/12)))</f>
        <v/>
      </c>
      <c r="BC42" s="38">
        <f>IF(BC$7-13-$G42&lt;0,"",EXP(-'MPS(calc_process)'!$F$38*(BC$7-13-$G42)/12)*(1-EXP(-'MPS(calc_process)'!$F$38/12)))</f>
        <v>3.2783899517994097E-2</v>
      </c>
    </row>
    <row r="43" spans="1:55" x14ac:dyDescent="0.15">
      <c r="A43" s="32"/>
      <c r="B43" s="37">
        <v>36</v>
      </c>
      <c r="C43" s="39">
        <f>IF(AND(B43&gt;='MPS(input)'!E$9,B43&lt;='MPS(input)'!E$10),IF('MPS(input)'!E$10&lt;14,0,IF(AND('MPS(input)'!E$9&lt;14,B43&lt;14),0,B43)),0)</f>
        <v>0</v>
      </c>
      <c r="D43" s="38">
        <f>IF(C43&gt;0,'MPS(calc_process)'!F$36*SUMPRODUCT('MPS(input) (2)'!D$16:D$75,INDEX($H$8:$BC$67,0,B43)),0)</f>
        <v>0</v>
      </c>
      <c r="F43" s="32"/>
      <c r="G43" s="37">
        <v>36</v>
      </c>
      <c r="H43" s="38" t="str">
        <f>IF(H$7-13-$G43&lt;0,"",EXP(-'MPS(calc_process)'!$F$38*(H$7-13-$G43)/12)*(1-EXP(-'MPS(calc_process)'!$F$38/12)))</f>
        <v/>
      </c>
      <c r="I43" s="38" t="str">
        <f>IF(I$7-13-$G43&lt;0,"",EXP(-'MPS(calc_process)'!$F$38*(I$7-13-$G43)/12)*(1-EXP(-'MPS(calc_process)'!$F$38/12)))</f>
        <v/>
      </c>
      <c r="J43" s="38" t="str">
        <f>IF(J$7-13-$G43&lt;0,"",EXP(-'MPS(calc_process)'!$F$38*(J$7-13-$G43)/12)*(1-EXP(-'MPS(calc_process)'!$F$38/12)))</f>
        <v/>
      </c>
      <c r="K43" s="38" t="str">
        <f>IF(K$7-13-$G43&lt;0,"",EXP(-'MPS(calc_process)'!$F$38*(K$7-13-$G43)/12)*(1-EXP(-'MPS(calc_process)'!$F$38/12)))</f>
        <v/>
      </c>
      <c r="L43" s="38" t="str">
        <f>IF(L$7-13-$G43&lt;0,"",EXP(-'MPS(calc_process)'!$F$38*(L$7-13-$G43)/12)*(1-EXP(-'MPS(calc_process)'!$F$38/12)))</f>
        <v/>
      </c>
      <c r="M43" s="38" t="str">
        <f>IF(M$7-13-$G43&lt;0,"",EXP(-'MPS(calc_process)'!$F$38*(M$7-13-$G43)/12)*(1-EXP(-'MPS(calc_process)'!$F$38/12)))</f>
        <v/>
      </c>
      <c r="N43" s="38" t="str">
        <f>IF(N$7-13-$G43&lt;0,"",EXP(-'MPS(calc_process)'!$F$38*(N$7-13-$G43)/12)*(1-EXP(-'MPS(calc_process)'!$F$38/12)))</f>
        <v/>
      </c>
      <c r="O43" s="38" t="str">
        <f>IF(O$7-13-$G43&lt;0,"",EXP(-'MPS(calc_process)'!$F$38*(O$7-13-$G43)/12)*(1-EXP(-'MPS(calc_process)'!$F$38/12)))</f>
        <v/>
      </c>
      <c r="P43" s="38" t="str">
        <f>IF(P$7-13-$G43&lt;0,"",EXP(-'MPS(calc_process)'!$F$38*(P$7-13-$G43)/12)*(1-EXP(-'MPS(calc_process)'!$F$38/12)))</f>
        <v/>
      </c>
      <c r="Q43" s="38" t="str">
        <f>IF(Q$7-13-$G43&lt;0,"",EXP(-'MPS(calc_process)'!$F$38*(Q$7-13-$G43)/12)*(1-EXP(-'MPS(calc_process)'!$F$38/12)))</f>
        <v/>
      </c>
      <c r="R43" s="38" t="str">
        <f>IF(R$7-13-$G43&lt;0,"",EXP(-'MPS(calc_process)'!$F$38*(R$7-13-$G43)/12)*(1-EXP(-'MPS(calc_process)'!$F$38/12)))</f>
        <v/>
      </c>
      <c r="S43" s="38" t="str">
        <f>IF(S$7-13-$G43&lt;0,"",EXP(-'MPS(calc_process)'!$F$38*(S$7-13-$G43)/12)*(1-EXP(-'MPS(calc_process)'!$F$38/12)))</f>
        <v/>
      </c>
      <c r="T43" s="38" t="str">
        <f>IF(T$7-13-$G43&lt;0,"",EXP(-'MPS(calc_process)'!$F$38*(T$7-13-$G43)/12)*(1-EXP(-'MPS(calc_process)'!$F$38/12)))</f>
        <v/>
      </c>
      <c r="U43" s="38" t="str">
        <f>IF(U$7-13-$G43&lt;0,"",EXP(-'MPS(calc_process)'!$F$38*(U$7-13-$G43)/12)*(1-EXP(-'MPS(calc_process)'!$F$38/12)))</f>
        <v/>
      </c>
      <c r="V43" s="38" t="str">
        <f>IF(V$7-13-$G43&lt;0,"",EXP(-'MPS(calc_process)'!$F$38*(V$7-13-$G43)/12)*(1-EXP(-'MPS(calc_process)'!$F$38/12)))</f>
        <v/>
      </c>
      <c r="W43" s="38" t="str">
        <f>IF(W$7-13-$G43&lt;0,"",EXP(-'MPS(calc_process)'!$F$38*(W$7-13-$G43)/12)*(1-EXP(-'MPS(calc_process)'!$F$38/12)))</f>
        <v/>
      </c>
      <c r="X43" s="38" t="str">
        <f>IF(X$7-13-$G43&lt;0,"",EXP(-'MPS(calc_process)'!$F$38*(X$7-13-$G43)/12)*(1-EXP(-'MPS(calc_process)'!$F$38/12)))</f>
        <v/>
      </c>
      <c r="Y43" s="38" t="str">
        <f>IF(Y$7-13-$G43&lt;0,"",EXP(-'MPS(calc_process)'!$F$38*(Y$7-13-$G43)/12)*(1-EXP(-'MPS(calc_process)'!$F$38/12)))</f>
        <v/>
      </c>
      <c r="Z43" s="38" t="str">
        <f>IF(Z$7-13-$G43&lt;0,"",EXP(-'MPS(calc_process)'!$F$38*(Z$7-13-$G43)/12)*(1-EXP(-'MPS(calc_process)'!$F$38/12)))</f>
        <v/>
      </c>
      <c r="AA43" s="38" t="str">
        <f>IF(AA$7-13-$G43&lt;0,"",EXP(-'MPS(calc_process)'!$F$38*(AA$7-13-$G43)/12)*(1-EXP(-'MPS(calc_process)'!$F$38/12)))</f>
        <v/>
      </c>
      <c r="AB43" s="38" t="str">
        <f>IF(AB$7-13-$G43&lt;0,"",EXP(-'MPS(calc_process)'!$F$38*(AB$7-13-$G43)/12)*(1-EXP(-'MPS(calc_process)'!$F$38/12)))</f>
        <v/>
      </c>
      <c r="AC43" s="38" t="str">
        <f>IF(AC$7-13-$G43&lt;0,"",EXP(-'MPS(calc_process)'!$F$38*(AC$7-13-$G43)/12)*(1-EXP(-'MPS(calc_process)'!$F$38/12)))</f>
        <v/>
      </c>
      <c r="AD43" s="38" t="str">
        <f>IF(AD$7-13-$G43&lt;0,"",EXP(-'MPS(calc_process)'!$F$38*(AD$7-13-$G43)/12)*(1-EXP(-'MPS(calc_process)'!$F$38/12)))</f>
        <v/>
      </c>
      <c r="AE43" s="38" t="str">
        <f>IF(AE$7-13-$G43&lt;0,"",EXP(-'MPS(calc_process)'!$F$38*(AE$7-13-$G43)/12)*(1-EXP(-'MPS(calc_process)'!$F$38/12)))</f>
        <v/>
      </c>
      <c r="AF43" s="38" t="str">
        <f>IF(AF$7-13-$G43&lt;0,"",EXP(-'MPS(calc_process)'!$F$38*(AF$7-13-$G43)/12)*(1-EXP(-'MPS(calc_process)'!$F$38/12)))</f>
        <v/>
      </c>
      <c r="AG43" s="38" t="str">
        <f>IF(AG$7-13-$G43&lt;0,"",EXP(-'MPS(calc_process)'!$F$38*(AG$7-13-$G43)/12)*(1-EXP(-'MPS(calc_process)'!$F$38/12)))</f>
        <v/>
      </c>
      <c r="AH43" s="38" t="str">
        <f>IF(AH$7-13-$G43&lt;0,"",EXP(-'MPS(calc_process)'!$F$38*(AH$7-13-$G43)/12)*(1-EXP(-'MPS(calc_process)'!$F$38/12)))</f>
        <v/>
      </c>
      <c r="AI43" s="38" t="str">
        <f>IF(AI$7-13-$G43&lt;0,"",EXP(-'MPS(calc_process)'!$F$38*(AI$7-13-$G43)/12)*(1-EXP(-'MPS(calc_process)'!$F$38/12)))</f>
        <v/>
      </c>
      <c r="AJ43" s="38" t="str">
        <f>IF(AJ$7-13-$G43&lt;0,"",EXP(-'MPS(calc_process)'!$F$38*(AJ$7-13-$G43)/12)*(1-EXP(-'MPS(calc_process)'!$F$38/12)))</f>
        <v/>
      </c>
      <c r="AK43" s="38" t="str">
        <f>IF(AK$7-13-$G43&lt;0,"",EXP(-'MPS(calc_process)'!$F$38*(AK$7-13-$G43)/12)*(1-EXP(-'MPS(calc_process)'!$F$38/12)))</f>
        <v/>
      </c>
      <c r="AL43" s="38" t="str">
        <f>IF(AL$7-13-$G43&lt;0,"",EXP(-'MPS(calc_process)'!$F$38*(AL$7-13-$G43)/12)*(1-EXP(-'MPS(calc_process)'!$F$38/12)))</f>
        <v/>
      </c>
      <c r="AM43" s="38" t="str">
        <f>IF(AM$7-13-$G43&lt;0,"",EXP(-'MPS(calc_process)'!$F$38*(AM$7-13-$G43)/12)*(1-EXP(-'MPS(calc_process)'!$F$38/12)))</f>
        <v/>
      </c>
      <c r="AN43" s="38" t="str">
        <f>IF(AN$7-13-$G43&lt;0,"",EXP(-'MPS(calc_process)'!$F$38*(AN$7-13-$G43)/12)*(1-EXP(-'MPS(calc_process)'!$F$38/12)))</f>
        <v/>
      </c>
      <c r="AO43" s="38" t="str">
        <f>IF(AO$7-13-$G43&lt;0,"",EXP(-'MPS(calc_process)'!$F$38*(AO$7-13-$G43)/12)*(1-EXP(-'MPS(calc_process)'!$F$38/12)))</f>
        <v/>
      </c>
      <c r="AP43" s="38" t="str">
        <f>IF(AP$7-13-$G43&lt;0,"",EXP(-'MPS(calc_process)'!$F$38*(AP$7-13-$G43)/12)*(1-EXP(-'MPS(calc_process)'!$F$38/12)))</f>
        <v/>
      </c>
      <c r="AQ43" s="38" t="str">
        <f>IF(AQ$7-13-$G43&lt;0,"",EXP(-'MPS(calc_process)'!$F$38*(AQ$7-13-$G43)/12)*(1-EXP(-'MPS(calc_process)'!$F$38/12)))</f>
        <v/>
      </c>
      <c r="AR43" s="38" t="str">
        <f>IF(AR$7-13-$G43&lt;0,"",EXP(-'MPS(calc_process)'!$F$38*(AR$7-13-$G43)/12)*(1-EXP(-'MPS(calc_process)'!$F$38/12)))</f>
        <v/>
      </c>
      <c r="AS43" s="38" t="str">
        <f>IF(AS$7-13-$G43&lt;0,"",EXP(-'MPS(calc_process)'!$F$38*(AS$7-13-$G43)/12)*(1-EXP(-'MPS(calc_process)'!$F$38/12)))</f>
        <v/>
      </c>
      <c r="AT43" s="38" t="str">
        <f>IF(AT$7-13-$G43&lt;0,"",EXP(-'MPS(calc_process)'!$F$38*(AT$7-13-$G43)/12)*(1-EXP(-'MPS(calc_process)'!$F$38/12)))</f>
        <v/>
      </c>
      <c r="AU43" s="38" t="str">
        <f>IF(AU$7-13-$G43&lt;0,"",EXP(-'MPS(calc_process)'!$F$38*(AU$7-13-$G43)/12)*(1-EXP(-'MPS(calc_process)'!$F$38/12)))</f>
        <v/>
      </c>
      <c r="AV43" s="38" t="str">
        <f>IF(AV$7-13-$G43&lt;0,"",EXP(-'MPS(calc_process)'!$F$38*(AV$7-13-$G43)/12)*(1-EXP(-'MPS(calc_process)'!$F$38/12)))</f>
        <v/>
      </c>
      <c r="AW43" s="38" t="str">
        <f>IF(AW$7-13-$G43&lt;0,"",EXP(-'MPS(calc_process)'!$F$38*(AW$7-13-$G43)/12)*(1-EXP(-'MPS(calc_process)'!$F$38/12)))</f>
        <v/>
      </c>
      <c r="AX43" s="38" t="str">
        <f>IF(AX$7-13-$G43&lt;0,"",EXP(-'MPS(calc_process)'!$F$38*(AX$7-13-$G43)/12)*(1-EXP(-'MPS(calc_process)'!$F$38/12)))</f>
        <v/>
      </c>
      <c r="AY43" s="38" t="str">
        <f>IF(AY$7-13-$G43&lt;0,"",EXP(-'MPS(calc_process)'!$F$38*(AY$7-13-$G43)/12)*(1-EXP(-'MPS(calc_process)'!$F$38/12)))</f>
        <v/>
      </c>
      <c r="AZ43" s="38" t="str">
        <f>IF(AZ$7-13-$G43&lt;0,"",EXP(-'MPS(calc_process)'!$F$38*(AZ$7-13-$G43)/12)*(1-EXP(-'MPS(calc_process)'!$F$38/12)))</f>
        <v/>
      </c>
      <c r="BA43" s="38" t="str">
        <f>IF(BA$7-13-$G43&lt;0,"",EXP(-'MPS(calc_process)'!$F$38*(BA$7-13-$G43)/12)*(1-EXP(-'MPS(calc_process)'!$F$38/12)))</f>
        <v/>
      </c>
      <c r="BB43" s="38" t="str">
        <f>IF(BB$7-13-$G43&lt;0,"",EXP(-'MPS(calc_process)'!$F$38*(BB$7-13-$G43)/12)*(1-EXP(-'MPS(calc_process)'!$F$38/12)))</f>
        <v/>
      </c>
      <c r="BC43" s="38" t="str">
        <f>IF(BC$7-13-$G43&lt;0,"",EXP(-'MPS(calc_process)'!$F$38*(BC$7-13-$G43)/12)*(1-EXP(-'MPS(calc_process)'!$F$38/12)))</f>
        <v/>
      </c>
    </row>
    <row r="44" spans="1:55" x14ac:dyDescent="0.15">
      <c r="A44" s="32"/>
      <c r="B44" s="37">
        <v>37</v>
      </c>
      <c r="C44" s="39">
        <f>IF(AND(B44&gt;='MPS(input)'!E$9,B44&lt;='MPS(input)'!E$10),IF('MPS(input)'!E$10&lt;14,0,IF(AND('MPS(input)'!E$9&lt;14,B44&lt;14),0,B44)),0)</f>
        <v>0</v>
      </c>
      <c r="D44" s="38">
        <f>IF(C44&gt;0,'MPS(calc_process)'!F$36*SUMPRODUCT('MPS(input) (2)'!D$16:D$75,INDEX($H$8:$BC$67,0,B44)),0)</f>
        <v>0</v>
      </c>
      <c r="F44" s="32"/>
      <c r="G44" s="37">
        <v>37</v>
      </c>
      <c r="H44" s="38" t="str">
        <f>IF(H$7-13-$G44&lt;0,"",EXP(-'MPS(calc_process)'!$F$38*(H$7-13-$G44)/12)*(1-EXP(-'MPS(calc_process)'!$F$38/12)))</f>
        <v/>
      </c>
      <c r="I44" s="38" t="str">
        <f>IF(I$7-13-$G44&lt;0,"",EXP(-'MPS(calc_process)'!$F$38*(I$7-13-$G44)/12)*(1-EXP(-'MPS(calc_process)'!$F$38/12)))</f>
        <v/>
      </c>
      <c r="J44" s="38" t="str">
        <f>IF(J$7-13-$G44&lt;0,"",EXP(-'MPS(calc_process)'!$F$38*(J$7-13-$G44)/12)*(1-EXP(-'MPS(calc_process)'!$F$38/12)))</f>
        <v/>
      </c>
      <c r="K44" s="38" t="str">
        <f>IF(K$7-13-$G44&lt;0,"",EXP(-'MPS(calc_process)'!$F$38*(K$7-13-$G44)/12)*(1-EXP(-'MPS(calc_process)'!$F$38/12)))</f>
        <v/>
      </c>
      <c r="L44" s="38" t="str">
        <f>IF(L$7-13-$G44&lt;0,"",EXP(-'MPS(calc_process)'!$F$38*(L$7-13-$G44)/12)*(1-EXP(-'MPS(calc_process)'!$F$38/12)))</f>
        <v/>
      </c>
      <c r="M44" s="38" t="str">
        <f>IF(M$7-13-$G44&lt;0,"",EXP(-'MPS(calc_process)'!$F$38*(M$7-13-$G44)/12)*(1-EXP(-'MPS(calc_process)'!$F$38/12)))</f>
        <v/>
      </c>
      <c r="N44" s="38" t="str">
        <f>IF(N$7-13-$G44&lt;0,"",EXP(-'MPS(calc_process)'!$F$38*(N$7-13-$G44)/12)*(1-EXP(-'MPS(calc_process)'!$F$38/12)))</f>
        <v/>
      </c>
      <c r="O44" s="38" t="str">
        <f>IF(O$7-13-$G44&lt;0,"",EXP(-'MPS(calc_process)'!$F$38*(O$7-13-$G44)/12)*(1-EXP(-'MPS(calc_process)'!$F$38/12)))</f>
        <v/>
      </c>
      <c r="P44" s="38" t="str">
        <f>IF(P$7-13-$G44&lt;0,"",EXP(-'MPS(calc_process)'!$F$38*(P$7-13-$G44)/12)*(1-EXP(-'MPS(calc_process)'!$F$38/12)))</f>
        <v/>
      </c>
      <c r="Q44" s="38" t="str">
        <f>IF(Q$7-13-$G44&lt;0,"",EXP(-'MPS(calc_process)'!$F$38*(Q$7-13-$G44)/12)*(1-EXP(-'MPS(calc_process)'!$F$38/12)))</f>
        <v/>
      </c>
      <c r="R44" s="38" t="str">
        <f>IF(R$7-13-$G44&lt;0,"",EXP(-'MPS(calc_process)'!$F$38*(R$7-13-$G44)/12)*(1-EXP(-'MPS(calc_process)'!$F$38/12)))</f>
        <v/>
      </c>
      <c r="S44" s="38" t="str">
        <f>IF(S$7-13-$G44&lt;0,"",EXP(-'MPS(calc_process)'!$F$38*(S$7-13-$G44)/12)*(1-EXP(-'MPS(calc_process)'!$F$38/12)))</f>
        <v/>
      </c>
      <c r="T44" s="38" t="str">
        <f>IF(T$7-13-$G44&lt;0,"",EXP(-'MPS(calc_process)'!$F$38*(T$7-13-$G44)/12)*(1-EXP(-'MPS(calc_process)'!$F$38/12)))</f>
        <v/>
      </c>
      <c r="U44" s="38" t="str">
        <f>IF(U$7-13-$G44&lt;0,"",EXP(-'MPS(calc_process)'!$F$38*(U$7-13-$G44)/12)*(1-EXP(-'MPS(calc_process)'!$F$38/12)))</f>
        <v/>
      </c>
      <c r="V44" s="38" t="str">
        <f>IF(V$7-13-$G44&lt;0,"",EXP(-'MPS(calc_process)'!$F$38*(V$7-13-$G44)/12)*(1-EXP(-'MPS(calc_process)'!$F$38/12)))</f>
        <v/>
      </c>
      <c r="W44" s="38" t="str">
        <f>IF(W$7-13-$G44&lt;0,"",EXP(-'MPS(calc_process)'!$F$38*(W$7-13-$G44)/12)*(1-EXP(-'MPS(calc_process)'!$F$38/12)))</f>
        <v/>
      </c>
      <c r="X44" s="38" t="str">
        <f>IF(X$7-13-$G44&lt;0,"",EXP(-'MPS(calc_process)'!$F$38*(X$7-13-$G44)/12)*(1-EXP(-'MPS(calc_process)'!$F$38/12)))</f>
        <v/>
      </c>
      <c r="Y44" s="38" t="str">
        <f>IF(Y$7-13-$G44&lt;0,"",EXP(-'MPS(calc_process)'!$F$38*(Y$7-13-$G44)/12)*(1-EXP(-'MPS(calc_process)'!$F$38/12)))</f>
        <v/>
      </c>
      <c r="Z44" s="38" t="str">
        <f>IF(Z$7-13-$G44&lt;0,"",EXP(-'MPS(calc_process)'!$F$38*(Z$7-13-$G44)/12)*(1-EXP(-'MPS(calc_process)'!$F$38/12)))</f>
        <v/>
      </c>
      <c r="AA44" s="38" t="str">
        <f>IF(AA$7-13-$G44&lt;0,"",EXP(-'MPS(calc_process)'!$F$38*(AA$7-13-$G44)/12)*(1-EXP(-'MPS(calc_process)'!$F$38/12)))</f>
        <v/>
      </c>
      <c r="AB44" s="38" t="str">
        <f>IF(AB$7-13-$G44&lt;0,"",EXP(-'MPS(calc_process)'!$F$38*(AB$7-13-$G44)/12)*(1-EXP(-'MPS(calc_process)'!$F$38/12)))</f>
        <v/>
      </c>
      <c r="AC44" s="38" t="str">
        <f>IF(AC$7-13-$G44&lt;0,"",EXP(-'MPS(calc_process)'!$F$38*(AC$7-13-$G44)/12)*(1-EXP(-'MPS(calc_process)'!$F$38/12)))</f>
        <v/>
      </c>
      <c r="AD44" s="38" t="str">
        <f>IF(AD$7-13-$G44&lt;0,"",EXP(-'MPS(calc_process)'!$F$38*(AD$7-13-$G44)/12)*(1-EXP(-'MPS(calc_process)'!$F$38/12)))</f>
        <v/>
      </c>
      <c r="AE44" s="38" t="str">
        <f>IF(AE$7-13-$G44&lt;0,"",EXP(-'MPS(calc_process)'!$F$38*(AE$7-13-$G44)/12)*(1-EXP(-'MPS(calc_process)'!$F$38/12)))</f>
        <v/>
      </c>
      <c r="AF44" s="38" t="str">
        <f>IF(AF$7-13-$G44&lt;0,"",EXP(-'MPS(calc_process)'!$F$38*(AF$7-13-$G44)/12)*(1-EXP(-'MPS(calc_process)'!$F$38/12)))</f>
        <v/>
      </c>
      <c r="AG44" s="38" t="str">
        <f>IF(AG$7-13-$G44&lt;0,"",EXP(-'MPS(calc_process)'!$F$38*(AG$7-13-$G44)/12)*(1-EXP(-'MPS(calc_process)'!$F$38/12)))</f>
        <v/>
      </c>
      <c r="AH44" s="38" t="str">
        <f>IF(AH$7-13-$G44&lt;0,"",EXP(-'MPS(calc_process)'!$F$38*(AH$7-13-$G44)/12)*(1-EXP(-'MPS(calc_process)'!$F$38/12)))</f>
        <v/>
      </c>
      <c r="AI44" s="38" t="str">
        <f>IF(AI$7-13-$G44&lt;0,"",EXP(-'MPS(calc_process)'!$F$38*(AI$7-13-$G44)/12)*(1-EXP(-'MPS(calc_process)'!$F$38/12)))</f>
        <v/>
      </c>
      <c r="AJ44" s="38" t="str">
        <f>IF(AJ$7-13-$G44&lt;0,"",EXP(-'MPS(calc_process)'!$F$38*(AJ$7-13-$G44)/12)*(1-EXP(-'MPS(calc_process)'!$F$38/12)))</f>
        <v/>
      </c>
      <c r="AK44" s="38" t="str">
        <f>IF(AK$7-13-$G44&lt;0,"",EXP(-'MPS(calc_process)'!$F$38*(AK$7-13-$G44)/12)*(1-EXP(-'MPS(calc_process)'!$F$38/12)))</f>
        <v/>
      </c>
      <c r="AL44" s="38" t="str">
        <f>IF(AL$7-13-$G44&lt;0,"",EXP(-'MPS(calc_process)'!$F$38*(AL$7-13-$G44)/12)*(1-EXP(-'MPS(calc_process)'!$F$38/12)))</f>
        <v/>
      </c>
      <c r="AM44" s="38" t="str">
        <f>IF(AM$7-13-$G44&lt;0,"",EXP(-'MPS(calc_process)'!$F$38*(AM$7-13-$G44)/12)*(1-EXP(-'MPS(calc_process)'!$F$38/12)))</f>
        <v/>
      </c>
      <c r="AN44" s="38" t="str">
        <f>IF(AN$7-13-$G44&lt;0,"",EXP(-'MPS(calc_process)'!$F$38*(AN$7-13-$G44)/12)*(1-EXP(-'MPS(calc_process)'!$F$38/12)))</f>
        <v/>
      </c>
      <c r="AO44" s="38" t="str">
        <f>IF(AO$7-13-$G44&lt;0,"",EXP(-'MPS(calc_process)'!$F$38*(AO$7-13-$G44)/12)*(1-EXP(-'MPS(calc_process)'!$F$38/12)))</f>
        <v/>
      </c>
      <c r="AP44" s="38" t="str">
        <f>IF(AP$7-13-$G44&lt;0,"",EXP(-'MPS(calc_process)'!$F$38*(AP$7-13-$G44)/12)*(1-EXP(-'MPS(calc_process)'!$F$38/12)))</f>
        <v/>
      </c>
      <c r="AQ44" s="38" t="str">
        <f>IF(AQ$7-13-$G44&lt;0,"",EXP(-'MPS(calc_process)'!$F$38*(AQ$7-13-$G44)/12)*(1-EXP(-'MPS(calc_process)'!$F$38/12)))</f>
        <v/>
      </c>
      <c r="AR44" s="38" t="str">
        <f>IF(AR$7-13-$G44&lt;0,"",EXP(-'MPS(calc_process)'!$F$38*(AR$7-13-$G44)/12)*(1-EXP(-'MPS(calc_process)'!$F$38/12)))</f>
        <v/>
      </c>
      <c r="AS44" s="38" t="str">
        <f>IF(AS$7-13-$G44&lt;0,"",EXP(-'MPS(calc_process)'!$F$38*(AS$7-13-$G44)/12)*(1-EXP(-'MPS(calc_process)'!$F$38/12)))</f>
        <v/>
      </c>
      <c r="AT44" s="38" t="str">
        <f>IF(AT$7-13-$G44&lt;0,"",EXP(-'MPS(calc_process)'!$F$38*(AT$7-13-$G44)/12)*(1-EXP(-'MPS(calc_process)'!$F$38/12)))</f>
        <v/>
      </c>
      <c r="AU44" s="38" t="str">
        <f>IF(AU$7-13-$G44&lt;0,"",EXP(-'MPS(calc_process)'!$F$38*(AU$7-13-$G44)/12)*(1-EXP(-'MPS(calc_process)'!$F$38/12)))</f>
        <v/>
      </c>
      <c r="AV44" s="38" t="str">
        <f>IF(AV$7-13-$G44&lt;0,"",EXP(-'MPS(calc_process)'!$F$38*(AV$7-13-$G44)/12)*(1-EXP(-'MPS(calc_process)'!$F$38/12)))</f>
        <v/>
      </c>
      <c r="AW44" s="38" t="str">
        <f>IF(AW$7-13-$G44&lt;0,"",EXP(-'MPS(calc_process)'!$F$38*(AW$7-13-$G44)/12)*(1-EXP(-'MPS(calc_process)'!$F$38/12)))</f>
        <v/>
      </c>
      <c r="AX44" s="38" t="str">
        <f>IF(AX$7-13-$G44&lt;0,"",EXP(-'MPS(calc_process)'!$F$38*(AX$7-13-$G44)/12)*(1-EXP(-'MPS(calc_process)'!$F$38/12)))</f>
        <v/>
      </c>
      <c r="AY44" s="38" t="str">
        <f>IF(AY$7-13-$G44&lt;0,"",EXP(-'MPS(calc_process)'!$F$38*(AY$7-13-$G44)/12)*(1-EXP(-'MPS(calc_process)'!$F$38/12)))</f>
        <v/>
      </c>
      <c r="AZ44" s="38" t="str">
        <f>IF(AZ$7-13-$G44&lt;0,"",EXP(-'MPS(calc_process)'!$F$38*(AZ$7-13-$G44)/12)*(1-EXP(-'MPS(calc_process)'!$F$38/12)))</f>
        <v/>
      </c>
      <c r="BA44" s="38" t="str">
        <f>IF(BA$7-13-$G44&lt;0,"",EXP(-'MPS(calc_process)'!$F$38*(BA$7-13-$G44)/12)*(1-EXP(-'MPS(calc_process)'!$F$38/12)))</f>
        <v/>
      </c>
      <c r="BB44" s="38" t="str">
        <f>IF(BB$7-13-$G44&lt;0,"",EXP(-'MPS(calc_process)'!$F$38*(BB$7-13-$G44)/12)*(1-EXP(-'MPS(calc_process)'!$F$38/12)))</f>
        <v/>
      </c>
      <c r="BC44" s="38" t="str">
        <f>IF(BC$7-13-$G44&lt;0,"",EXP(-'MPS(calc_process)'!$F$38*(BC$7-13-$G44)/12)*(1-EXP(-'MPS(calc_process)'!$F$38/12)))</f>
        <v/>
      </c>
    </row>
    <row r="45" spans="1:55" x14ac:dyDescent="0.15">
      <c r="A45" s="32"/>
      <c r="B45" s="37">
        <v>38</v>
      </c>
      <c r="C45" s="39">
        <f>IF(AND(B45&gt;='MPS(input)'!E$9,B45&lt;='MPS(input)'!E$10),IF('MPS(input)'!E$10&lt;14,0,IF(AND('MPS(input)'!E$9&lt;14,B45&lt;14),0,B45)),0)</f>
        <v>0</v>
      </c>
      <c r="D45" s="38">
        <f>IF(C45&gt;0,'MPS(calc_process)'!F$36*SUMPRODUCT('MPS(input) (2)'!D$16:D$75,INDEX($H$8:$BC$67,0,B45)),0)</f>
        <v>0</v>
      </c>
      <c r="F45" s="32"/>
      <c r="G45" s="37">
        <v>38</v>
      </c>
      <c r="H45" s="38" t="str">
        <f>IF(H$7-13-$G45&lt;0,"",EXP(-'MPS(calc_process)'!$F$38*(H$7-13-$G45)/12)*(1-EXP(-'MPS(calc_process)'!$F$38/12)))</f>
        <v/>
      </c>
      <c r="I45" s="38" t="str">
        <f>IF(I$7-13-$G45&lt;0,"",EXP(-'MPS(calc_process)'!$F$38*(I$7-13-$G45)/12)*(1-EXP(-'MPS(calc_process)'!$F$38/12)))</f>
        <v/>
      </c>
      <c r="J45" s="38" t="str">
        <f>IF(J$7-13-$G45&lt;0,"",EXP(-'MPS(calc_process)'!$F$38*(J$7-13-$G45)/12)*(1-EXP(-'MPS(calc_process)'!$F$38/12)))</f>
        <v/>
      </c>
      <c r="K45" s="38" t="str">
        <f>IF(K$7-13-$G45&lt;0,"",EXP(-'MPS(calc_process)'!$F$38*(K$7-13-$G45)/12)*(1-EXP(-'MPS(calc_process)'!$F$38/12)))</f>
        <v/>
      </c>
      <c r="L45" s="38" t="str">
        <f>IF(L$7-13-$G45&lt;0,"",EXP(-'MPS(calc_process)'!$F$38*(L$7-13-$G45)/12)*(1-EXP(-'MPS(calc_process)'!$F$38/12)))</f>
        <v/>
      </c>
      <c r="M45" s="38" t="str">
        <f>IF(M$7-13-$G45&lt;0,"",EXP(-'MPS(calc_process)'!$F$38*(M$7-13-$G45)/12)*(1-EXP(-'MPS(calc_process)'!$F$38/12)))</f>
        <v/>
      </c>
      <c r="N45" s="38" t="str">
        <f>IF(N$7-13-$G45&lt;0,"",EXP(-'MPS(calc_process)'!$F$38*(N$7-13-$G45)/12)*(1-EXP(-'MPS(calc_process)'!$F$38/12)))</f>
        <v/>
      </c>
      <c r="O45" s="38" t="str">
        <f>IF(O$7-13-$G45&lt;0,"",EXP(-'MPS(calc_process)'!$F$38*(O$7-13-$G45)/12)*(1-EXP(-'MPS(calc_process)'!$F$38/12)))</f>
        <v/>
      </c>
      <c r="P45" s="38" t="str">
        <f>IF(P$7-13-$G45&lt;0,"",EXP(-'MPS(calc_process)'!$F$38*(P$7-13-$G45)/12)*(1-EXP(-'MPS(calc_process)'!$F$38/12)))</f>
        <v/>
      </c>
      <c r="Q45" s="38" t="str">
        <f>IF(Q$7-13-$G45&lt;0,"",EXP(-'MPS(calc_process)'!$F$38*(Q$7-13-$G45)/12)*(1-EXP(-'MPS(calc_process)'!$F$38/12)))</f>
        <v/>
      </c>
      <c r="R45" s="38" t="str">
        <f>IF(R$7-13-$G45&lt;0,"",EXP(-'MPS(calc_process)'!$F$38*(R$7-13-$G45)/12)*(1-EXP(-'MPS(calc_process)'!$F$38/12)))</f>
        <v/>
      </c>
      <c r="S45" s="38" t="str">
        <f>IF(S$7-13-$G45&lt;0,"",EXP(-'MPS(calc_process)'!$F$38*(S$7-13-$G45)/12)*(1-EXP(-'MPS(calc_process)'!$F$38/12)))</f>
        <v/>
      </c>
      <c r="T45" s="38" t="str">
        <f>IF(T$7-13-$G45&lt;0,"",EXP(-'MPS(calc_process)'!$F$38*(T$7-13-$G45)/12)*(1-EXP(-'MPS(calc_process)'!$F$38/12)))</f>
        <v/>
      </c>
      <c r="U45" s="38" t="str">
        <f>IF(U$7-13-$G45&lt;0,"",EXP(-'MPS(calc_process)'!$F$38*(U$7-13-$G45)/12)*(1-EXP(-'MPS(calc_process)'!$F$38/12)))</f>
        <v/>
      </c>
      <c r="V45" s="38" t="str">
        <f>IF(V$7-13-$G45&lt;0,"",EXP(-'MPS(calc_process)'!$F$38*(V$7-13-$G45)/12)*(1-EXP(-'MPS(calc_process)'!$F$38/12)))</f>
        <v/>
      </c>
      <c r="W45" s="38" t="str">
        <f>IF(W$7-13-$G45&lt;0,"",EXP(-'MPS(calc_process)'!$F$38*(W$7-13-$G45)/12)*(1-EXP(-'MPS(calc_process)'!$F$38/12)))</f>
        <v/>
      </c>
      <c r="X45" s="38" t="str">
        <f>IF(X$7-13-$G45&lt;0,"",EXP(-'MPS(calc_process)'!$F$38*(X$7-13-$G45)/12)*(1-EXP(-'MPS(calc_process)'!$F$38/12)))</f>
        <v/>
      </c>
      <c r="Y45" s="38" t="str">
        <f>IF(Y$7-13-$G45&lt;0,"",EXP(-'MPS(calc_process)'!$F$38*(Y$7-13-$G45)/12)*(1-EXP(-'MPS(calc_process)'!$F$38/12)))</f>
        <v/>
      </c>
      <c r="Z45" s="38" t="str">
        <f>IF(Z$7-13-$G45&lt;0,"",EXP(-'MPS(calc_process)'!$F$38*(Z$7-13-$G45)/12)*(1-EXP(-'MPS(calc_process)'!$F$38/12)))</f>
        <v/>
      </c>
      <c r="AA45" s="38" t="str">
        <f>IF(AA$7-13-$G45&lt;0,"",EXP(-'MPS(calc_process)'!$F$38*(AA$7-13-$G45)/12)*(1-EXP(-'MPS(calc_process)'!$F$38/12)))</f>
        <v/>
      </c>
      <c r="AB45" s="38" t="str">
        <f>IF(AB$7-13-$G45&lt;0,"",EXP(-'MPS(calc_process)'!$F$38*(AB$7-13-$G45)/12)*(1-EXP(-'MPS(calc_process)'!$F$38/12)))</f>
        <v/>
      </c>
      <c r="AC45" s="38" t="str">
        <f>IF(AC$7-13-$G45&lt;0,"",EXP(-'MPS(calc_process)'!$F$38*(AC$7-13-$G45)/12)*(1-EXP(-'MPS(calc_process)'!$F$38/12)))</f>
        <v/>
      </c>
      <c r="AD45" s="38" t="str">
        <f>IF(AD$7-13-$G45&lt;0,"",EXP(-'MPS(calc_process)'!$F$38*(AD$7-13-$G45)/12)*(1-EXP(-'MPS(calc_process)'!$F$38/12)))</f>
        <v/>
      </c>
      <c r="AE45" s="38" t="str">
        <f>IF(AE$7-13-$G45&lt;0,"",EXP(-'MPS(calc_process)'!$F$38*(AE$7-13-$G45)/12)*(1-EXP(-'MPS(calc_process)'!$F$38/12)))</f>
        <v/>
      </c>
      <c r="AF45" s="38" t="str">
        <f>IF(AF$7-13-$G45&lt;0,"",EXP(-'MPS(calc_process)'!$F$38*(AF$7-13-$G45)/12)*(1-EXP(-'MPS(calc_process)'!$F$38/12)))</f>
        <v/>
      </c>
      <c r="AG45" s="38" t="str">
        <f>IF(AG$7-13-$G45&lt;0,"",EXP(-'MPS(calc_process)'!$F$38*(AG$7-13-$G45)/12)*(1-EXP(-'MPS(calc_process)'!$F$38/12)))</f>
        <v/>
      </c>
      <c r="AH45" s="38" t="str">
        <f>IF(AH$7-13-$G45&lt;0,"",EXP(-'MPS(calc_process)'!$F$38*(AH$7-13-$G45)/12)*(1-EXP(-'MPS(calc_process)'!$F$38/12)))</f>
        <v/>
      </c>
      <c r="AI45" s="38" t="str">
        <f>IF(AI$7-13-$G45&lt;0,"",EXP(-'MPS(calc_process)'!$F$38*(AI$7-13-$G45)/12)*(1-EXP(-'MPS(calc_process)'!$F$38/12)))</f>
        <v/>
      </c>
      <c r="AJ45" s="38" t="str">
        <f>IF(AJ$7-13-$G45&lt;0,"",EXP(-'MPS(calc_process)'!$F$38*(AJ$7-13-$G45)/12)*(1-EXP(-'MPS(calc_process)'!$F$38/12)))</f>
        <v/>
      </c>
      <c r="AK45" s="38" t="str">
        <f>IF(AK$7-13-$G45&lt;0,"",EXP(-'MPS(calc_process)'!$F$38*(AK$7-13-$G45)/12)*(1-EXP(-'MPS(calc_process)'!$F$38/12)))</f>
        <v/>
      </c>
      <c r="AL45" s="38" t="str">
        <f>IF(AL$7-13-$G45&lt;0,"",EXP(-'MPS(calc_process)'!$F$38*(AL$7-13-$G45)/12)*(1-EXP(-'MPS(calc_process)'!$F$38/12)))</f>
        <v/>
      </c>
      <c r="AM45" s="38" t="str">
        <f>IF(AM$7-13-$G45&lt;0,"",EXP(-'MPS(calc_process)'!$F$38*(AM$7-13-$G45)/12)*(1-EXP(-'MPS(calc_process)'!$F$38/12)))</f>
        <v/>
      </c>
      <c r="AN45" s="38" t="str">
        <f>IF(AN$7-13-$G45&lt;0,"",EXP(-'MPS(calc_process)'!$F$38*(AN$7-13-$G45)/12)*(1-EXP(-'MPS(calc_process)'!$F$38/12)))</f>
        <v/>
      </c>
      <c r="AO45" s="38" t="str">
        <f>IF(AO$7-13-$G45&lt;0,"",EXP(-'MPS(calc_process)'!$F$38*(AO$7-13-$G45)/12)*(1-EXP(-'MPS(calc_process)'!$F$38/12)))</f>
        <v/>
      </c>
      <c r="AP45" s="38" t="str">
        <f>IF(AP$7-13-$G45&lt;0,"",EXP(-'MPS(calc_process)'!$F$38*(AP$7-13-$G45)/12)*(1-EXP(-'MPS(calc_process)'!$F$38/12)))</f>
        <v/>
      </c>
      <c r="AQ45" s="38" t="str">
        <f>IF(AQ$7-13-$G45&lt;0,"",EXP(-'MPS(calc_process)'!$F$38*(AQ$7-13-$G45)/12)*(1-EXP(-'MPS(calc_process)'!$F$38/12)))</f>
        <v/>
      </c>
      <c r="AR45" s="38" t="str">
        <f>IF(AR$7-13-$G45&lt;0,"",EXP(-'MPS(calc_process)'!$F$38*(AR$7-13-$G45)/12)*(1-EXP(-'MPS(calc_process)'!$F$38/12)))</f>
        <v/>
      </c>
      <c r="AS45" s="38" t="str">
        <f>IF(AS$7-13-$G45&lt;0,"",EXP(-'MPS(calc_process)'!$F$38*(AS$7-13-$G45)/12)*(1-EXP(-'MPS(calc_process)'!$F$38/12)))</f>
        <v/>
      </c>
      <c r="AT45" s="38" t="str">
        <f>IF(AT$7-13-$G45&lt;0,"",EXP(-'MPS(calc_process)'!$F$38*(AT$7-13-$G45)/12)*(1-EXP(-'MPS(calc_process)'!$F$38/12)))</f>
        <v/>
      </c>
      <c r="AU45" s="38" t="str">
        <f>IF(AU$7-13-$G45&lt;0,"",EXP(-'MPS(calc_process)'!$F$38*(AU$7-13-$G45)/12)*(1-EXP(-'MPS(calc_process)'!$F$38/12)))</f>
        <v/>
      </c>
      <c r="AV45" s="38" t="str">
        <f>IF(AV$7-13-$G45&lt;0,"",EXP(-'MPS(calc_process)'!$F$38*(AV$7-13-$G45)/12)*(1-EXP(-'MPS(calc_process)'!$F$38/12)))</f>
        <v/>
      </c>
      <c r="AW45" s="38" t="str">
        <f>IF(AW$7-13-$G45&lt;0,"",EXP(-'MPS(calc_process)'!$F$38*(AW$7-13-$G45)/12)*(1-EXP(-'MPS(calc_process)'!$F$38/12)))</f>
        <v/>
      </c>
      <c r="AX45" s="38" t="str">
        <f>IF(AX$7-13-$G45&lt;0,"",EXP(-'MPS(calc_process)'!$F$38*(AX$7-13-$G45)/12)*(1-EXP(-'MPS(calc_process)'!$F$38/12)))</f>
        <v/>
      </c>
      <c r="AY45" s="38" t="str">
        <f>IF(AY$7-13-$G45&lt;0,"",EXP(-'MPS(calc_process)'!$F$38*(AY$7-13-$G45)/12)*(1-EXP(-'MPS(calc_process)'!$F$38/12)))</f>
        <v/>
      </c>
      <c r="AZ45" s="38" t="str">
        <f>IF(AZ$7-13-$G45&lt;0,"",EXP(-'MPS(calc_process)'!$F$38*(AZ$7-13-$G45)/12)*(1-EXP(-'MPS(calc_process)'!$F$38/12)))</f>
        <v/>
      </c>
      <c r="BA45" s="38" t="str">
        <f>IF(BA$7-13-$G45&lt;0,"",EXP(-'MPS(calc_process)'!$F$38*(BA$7-13-$G45)/12)*(1-EXP(-'MPS(calc_process)'!$F$38/12)))</f>
        <v/>
      </c>
      <c r="BB45" s="38" t="str">
        <f>IF(BB$7-13-$G45&lt;0,"",EXP(-'MPS(calc_process)'!$F$38*(BB$7-13-$G45)/12)*(1-EXP(-'MPS(calc_process)'!$F$38/12)))</f>
        <v/>
      </c>
      <c r="BC45" s="38" t="str">
        <f>IF(BC$7-13-$G45&lt;0,"",EXP(-'MPS(calc_process)'!$F$38*(BC$7-13-$G45)/12)*(1-EXP(-'MPS(calc_process)'!$F$38/12)))</f>
        <v/>
      </c>
    </row>
    <row r="46" spans="1:55" x14ac:dyDescent="0.15">
      <c r="A46" s="32"/>
      <c r="B46" s="37">
        <v>39</v>
      </c>
      <c r="C46" s="39">
        <f>IF(AND(B46&gt;='MPS(input)'!E$9,B46&lt;='MPS(input)'!E$10),IF('MPS(input)'!E$10&lt;14,0,IF(AND('MPS(input)'!E$9&lt;14,B46&lt;14),0,B46)),0)</f>
        <v>0</v>
      </c>
      <c r="D46" s="38">
        <f>IF(C46&gt;0,'MPS(calc_process)'!F$36*SUMPRODUCT('MPS(input) (2)'!D$16:D$75,INDEX($H$8:$BC$67,0,B46)),0)</f>
        <v>0</v>
      </c>
      <c r="F46" s="32"/>
      <c r="G46" s="37">
        <v>39</v>
      </c>
      <c r="H46" s="38" t="str">
        <f>IF(H$7-13-$G46&lt;0,"",EXP(-'MPS(calc_process)'!$F$38*(H$7-13-$G46)/12)*(1-EXP(-'MPS(calc_process)'!$F$38/12)))</f>
        <v/>
      </c>
      <c r="I46" s="38" t="str">
        <f>IF(I$7-13-$G46&lt;0,"",EXP(-'MPS(calc_process)'!$F$38*(I$7-13-$G46)/12)*(1-EXP(-'MPS(calc_process)'!$F$38/12)))</f>
        <v/>
      </c>
      <c r="J46" s="38" t="str">
        <f>IF(J$7-13-$G46&lt;0,"",EXP(-'MPS(calc_process)'!$F$38*(J$7-13-$G46)/12)*(1-EXP(-'MPS(calc_process)'!$F$38/12)))</f>
        <v/>
      </c>
      <c r="K46" s="38" t="str">
        <f>IF(K$7-13-$G46&lt;0,"",EXP(-'MPS(calc_process)'!$F$38*(K$7-13-$G46)/12)*(1-EXP(-'MPS(calc_process)'!$F$38/12)))</f>
        <v/>
      </c>
      <c r="L46" s="38" t="str">
        <f>IF(L$7-13-$G46&lt;0,"",EXP(-'MPS(calc_process)'!$F$38*(L$7-13-$G46)/12)*(1-EXP(-'MPS(calc_process)'!$F$38/12)))</f>
        <v/>
      </c>
      <c r="M46" s="38" t="str">
        <f>IF(M$7-13-$G46&lt;0,"",EXP(-'MPS(calc_process)'!$F$38*(M$7-13-$G46)/12)*(1-EXP(-'MPS(calc_process)'!$F$38/12)))</f>
        <v/>
      </c>
      <c r="N46" s="38" t="str">
        <f>IF(N$7-13-$G46&lt;0,"",EXP(-'MPS(calc_process)'!$F$38*(N$7-13-$G46)/12)*(1-EXP(-'MPS(calc_process)'!$F$38/12)))</f>
        <v/>
      </c>
      <c r="O46" s="38" t="str">
        <f>IF(O$7-13-$G46&lt;0,"",EXP(-'MPS(calc_process)'!$F$38*(O$7-13-$G46)/12)*(1-EXP(-'MPS(calc_process)'!$F$38/12)))</f>
        <v/>
      </c>
      <c r="P46" s="38" t="str">
        <f>IF(P$7-13-$G46&lt;0,"",EXP(-'MPS(calc_process)'!$F$38*(P$7-13-$G46)/12)*(1-EXP(-'MPS(calc_process)'!$F$38/12)))</f>
        <v/>
      </c>
      <c r="Q46" s="38" t="str">
        <f>IF(Q$7-13-$G46&lt;0,"",EXP(-'MPS(calc_process)'!$F$38*(Q$7-13-$G46)/12)*(1-EXP(-'MPS(calc_process)'!$F$38/12)))</f>
        <v/>
      </c>
      <c r="R46" s="38" t="str">
        <f>IF(R$7-13-$G46&lt;0,"",EXP(-'MPS(calc_process)'!$F$38*(R$7-13-$G46)/12)*(1-EXP(-'MPS(calc_process)'!$F$38/12)))</f>
        <v/>
      </c>
      <c r="S46" s="38" t="str">
        <f>IF(S$7-13-$G46&lt;0,"",EXP(-'MPS(calc_process)'!$F$38*(S$7-13-$G46)/12)*(1-EXP(-'MPS(calc_process)'!$F$38/12)))</f>
        <v/>
      </c>
      <c r="T46" s="38" t="str">
        <f>IF(T$7-13-$G46&lt;0,"",EXP(-'MPS(calc_process)'!$F$38*(T$7-13-$G46)/12)*(1-EXP(-'MPS(calc_process)'!$F$38/12)))</f>
        <v/>
      </c>
      <c r="U46" s="38" t="str">
        <f>IF(U$7-13-$G46&lt;0,"",EXP(-'MPS(calc_process)'!$F$38*(U$7-13-$G46)/12)*(1-EXP(-'MPS(calc_process)'!$F$38/12)))</f>
        <v/>
      </c>
      <c r="V46" s="38" t="str">
        <f>IF(V$7-13-$G46&lt;0,"",EXP(-'MPS(calc_process)'!$F$38*(V$7-13-$G46)/12)*(1-EXP(-'MPS(calc_process)'!$F$38/12)))</f>
        <v/>
      </c>
      <c r="W46" s="38" t="str">
        <f>IF(W$7-13-$G46&lt;0,"",EXP(-'MPS(calc_process)'!$F$38*(W$7-13-$G46)/12)*(1-EXP(-'MPS(calc_process)'!$F$38/12)))</f>
        <v/>
      </c>
      <c r="X46" s="38" t="str">
        <f>IF(X$7-13-$G46&lt;0,"",EXP(-'MPS(calc_process)'!$F$38*(X$7-13-$G46)/12)*(1-EXP(-'MPS(calc_process)'!$F$38/12)))</f>
        <v/>
      </c>
      <c r="Y46" s="38" t="str">
        <f>IF(Y$7-13-$G46&lt;0,"",EXP(-'MPS(calc_process)'!$F$38*(Y$7-13-$G46)/12)*(1-EXP(-'MPS(calc_process)'!$F$38/12)))</f>
        <v/>
      </c>
      <c r="Z46" s="38" t="str">
        <f>IF(Z$7-13-$G46&lt;0,"",EXP(-'MPS(calc_process)'!$F$38*(Z$7-13-$G46)/12)*(1-EXP(-'MPS(calc_process)'!$F$38/12)))</f>
        <v/>
      </c>
      <c r="AA46" s="38" t="str">
        <f>IF(AA$7-13-$G46&lt;0,"",EXP(-'MPS(calc_process)'!$F$38*(AA$7-13-$G46)/12)*(1-EXP(-'MPS(calc_process)'!$F$38/12)))</f>
        <v/>
      </c>
      <c r="AB46" s="38" t="str">
        <f>IF(AB$7-13-$G46&lt;0,"",EXP(-'MPS(calc_process)'!$F$38*(AB$7-13-$G46)/12)*(1-EXP(-'MPS(calc_process)'!$F$38/12)))</f>
        <v/>
      </c>
      <c r="AC46" s="38" t="str">
        <f>IF(AC$7-13-$G46&lt;0,"",EXP(-'MPS(calc_process)'!$F$38*(AC$7-13-$G46)/12)*(1-EXP(-'MPS(calc_process)'!$F$38/12)))</f>
        <v/>
      </c>
      <c r="AD46" s="38" t="str">
        <f>IF(AD$7-13-$G46&lt;0,"",EXP(-'MPS(calc_process)'!$F$38*(AD$7-13-$G46)/12)*(1-EXP(-'MPS(calc_process)'!$F$38/12)))</f>
        <v/>
      </c>
      <c r="AE46" s="38" t="str">
        <f>IF(AE$7-13-$G46&lt;0,"",EXP(-'MPS(calc_process)'!$F$38*(AE$7-13-$G46)/12)*(1-EXP(-'MPS(calc_process)'!$F$38/12)))</f>
        <v/>
      </c>
      <c r="AF46" s="38" t="str">
        <f>IF(AF$7-13-$G46&lt;0,"",EXP(-'MPS(calc_process)'!$F$38*(AF$7-13-$G46)/12)*(1-EXP(-'MPS(calc_process)'!$F$38/12)))</f>
        <v/>
      </c>
      <c r="AG46" s="38" t="str">
        <f>IF(AG$7-13-$G46&lt;0,"",EXP(-'MPS(calc_process)'!$F$38*(AG$7-13-$G46)/12)*(1-EXP(-'MPS(calc_process)'!$F$38/12)))</f>
        <v/>
      </c>
      <c r="AH46" s="38" t="str">
        <f>IF(AH$7-13-$G46&lt;0,"",EXP(-'MPS(calc_process)'!$F$38*(AH$7-13-$G46)/12)*(1-EXP(-'MPS(calc_process)'!$F$38/12)))</f>
        <v/>
      </c>
      <c r="AI46" s="38" t="str">
        <f>IF(AI$7-13-$G46&lt;0,"",EXP(-'MPS(calc_process)'!$F$38*(AI$7-13-$G46)/12)*(1-EXP(-'MPS(calc_process)'!$F$38/12)))</f>
        <v/>
      </c>
      <c r="AJ46" s="38" t="str">
        <f>IF(AJ$7-13-$G46&lt;0,"",EXP(-'MPS(calc_process)'!$F$38*(AJ$7-13-$G46)/12)*(1-EXP(-'MPS(calc_process)'!$F$38/12)))</f>
        <v/>
      </c>
      <c r="AK46" s="38" t="str">
        <f>IF(AK$7-13-$G46&lt;0,"",EXP(-'MPS(calc_process)'!$F$38*(AK$7-13-$G46)/12)*(1-EXP(-'MPS(calc_process)'!$F$38/12)))</f>
        <v/>
      </c>
      <c r="AL46" s="38" t="str">
        <f>IF(AL$7-13-$G46&lt;0,"",EXP(-'MPS(calc_process)'!$F$38*(AL$7-13-$G46)/12)*(1-EXP(-'MPS(calc_process)'!$F$38/12)))</f>
        <v/>
      </c>
      <c r="AM46" s="38" t="str">
        <f>IF(AM$7-13-$G46&lt;0,"",EXP(-'MPS(calc_process)'!$F$38*(AM$7-13-$G46)/12)*(1-EXP(-'MPS(calc_process)'!$F$38/12)))</f>
        <v/>
      </c>
      <c r="AN46" s="38" t="str">
        <f>IF(AN$7-13-$G46&lt;0,"",EXP(-'MPS(calc_process)'!$F$38*(AN$7-13-$G46)/12)*(1-EXP(-'MPS(calc_process)'!$F$38/12)))</f>
        <v/>
      </c>
      <c r="AO46" s="38" t="str">
        <f>IF(AO$7-13-$G46&lt;0,"",EXP(-'MPS(calc_process)'!$F$38*(AO$7-13-$G46)/12)*(1-EXP(-'MPS(calc_process)'!$F$38/12)))</f>
        <v/>
      </c>
      <c r="AP46" s="38" t="str">
        <f>IF(AP$7-13-$G46&lt;0,"",EXP(-'MPS(calc_process)'!$F$38*(AP$7-13-$G46)/12)*(1-EXP(-'MPS(calc_process)'!$F$38/12)))</f>
        <v/>
      </c>
      <c r="AQ46" s="38" t="str">
        <f>IF(AQ$7-13-$G46&lt;0,"",EXP(-'MPS(calc_process)'!$F$38*(AQ$7-13-$G46)/12)*(1-EXP(-'MPS(calc_process)'!$F$38/12)))</f>
        <v/>
      </c>
      <c r="AR46" s="38" t="str">
        <f>IF(AR$7-13-$G46&lt;0,"",EXP(-'MPS(calc_process)'!$F$38*(AR$7-13-$G46)/12)*(1-EXP(-'MPS(calc_process)'!$F$38/12)))</f>
        <v/>
      </c>
      <c r="AS46" s="38" t="str">
        <f>IF(AS$7-13-$G46&lt;0,"",EXP(-'MPS(calc_process)'!$F$38*(AS$7-13-$G46)/12)*(1-EXP(-'MPS(calc_process)'!$F$38/12)))</f>
        <v/>
      </c>
      <c r="AT46" s="38" t="str">
        <f>IF(AT$7-13-$G46&lt;0,"",EXP(-'MPS(calc_process)'!$F$38*(AT$7-13-$G46)/12)*(1-EXP(-'MPS(calc_process)'!$F$38/12)))</f>
        <v/>
      </c>
      <c r="AU46" s="38" t="str">
        <f>IF(AU$7-13-$G46&lt;0,"",EXP(-'MPS(calc_process)'!$F$38*(AU$7-13-$G46)/12)*(1-EXP(-'MPS(calc_process)'!$F$38/12)))</f>
        <v/>
      </c>
      <c r="AV46" s="38" t="str">
        <f>IF(AV$7-13-$G46&lt;0,"",EXP(-'MPS(calc_process)'!$F$38*(AV$7-13-$G46)/12)*(1-EXP(-'MPS(calc_process)'!$F$38/12)))</f>
        <v/>
      </c>
      <c r="AW46" s="38" t="str">
        <f>IF(AW$7-13-$G46&lt;0,"",EXP(-'MPS(calc_process)'!$F$38*(AW$7-13-$G46)/12)*(1-EXP(-'MPS(calc_process)'!$F$38/12)))</f>
        <v/>
      </c>
      <c r="AX46" s="38" t="str">
        <f>IF(AX$7-13-$G46&lt;0,"",EXP(-'MPS(calc_process)'!$F$38*(AX$7-13-$G46)/12)*(1-EXP(-'MPS(calc_process)'!$F$38/12)))</f>
        <v/>
      </c>
      <c r="AY46" s="38" t="str">
        <f>IF(AY$7-13-$G46&lt;0,"",EXP(-'MPS(calc_process)'!$F$38*(AY$7-13-$G46)/12)*(1-EXP(-'MPS(calc_process)'!$F$38/12)))</f>
        <v/>
      </c>
      <c r="AZ46" s="38" t="str">
        <f>IF(AZ$7-13-$G46&lt;0,"",EXP(-'MPS(calc_process)'!$F$38*(AZ$7-13-$G46)/12)*(1-EXP(-'MPS(calc_process)'!$F$38/12)))</f>
        <v/>
      </c>
      <c r="BA46" s="38" t="str">
        <f>IF(BA$7-13-$G46&lt;0,"",EXP(-'MPS(calc_process)'!$F$38*(BA$7-13-$G46)/12)*(1-EXP(-'MPS(calc_process)'!$F$38/12)))</f>
        <v/>
      </c>
      <c r="BB46" s="38" t="str">
        <f>IF(BB$7-13-$G46&lt;0,"",EXP(-'MPS(calc_process)'!$F$38*(BB$7-13-$G46)/12)*(1-EXP(-'MPS(calc_process)'!$F$38/12)))</f>
        <v/>
      </c>
      <c r="BC46" s="38" t="str">
        <f>IF(BC$7-13-$G46&lt;0,"",EXP(-'MPS(calc_process)'!$F$38*(BC$7-13-$G46)/12)*(1-EXP(-'MPS(calc_process)'!$F$38/12)))</f>
        <v/>
      </c>
    </row>
    <row r="47" spans="1:55" x14ac:dyDescent="0.15">
      <c r="A47" s="32"/>
      <c r="B47" s="37">
        <v>40</v>
      </c>
      <c r="C47" s="39">
        <f>IF(AND(B47&gt;='MPS(input)'!E$9,B47&lt;='MPS(input)'!E$10),IF('MPS(input)'!E$10&lt;14,0,IF(AND('MPS(input)'!E$9&lt;14,B47&lt;14),0,B47)),0)</f>
        <v>0</v>
      </c>
      <c r="D47" s="38">
        <f>IF(C47&gt;0,'MPS(calc_process)'!F$36*SUMPRODUCT('MPS(input) (2)'!D$16:D$75,INDEX($H$8:$BC$67,0,B47)),0)</f>
        <v>0</v>
      </c>
      <c r="F47" s="32"/>
      <c r="G47" s="37">
        <v>40</v>
      </c>
      <c r="H47" s="38" t="str">
        <f>IF(H$7-13-$G47&lt;0,"",EXP(-'MPS(calc_process)'!$F$38*(H$7-13-$G47)/12)*(1-EXP(-'MPS(calc_process)'!$F$38/12)))</f>
        <v/>
      </c>
      <c r="I47" s="38" t="str">
        <f>IF(I$7-13-$G47&lt;0,"",EXP(-'MPS(calc_process)'!$F$38*(I$7-13-$G47)/12)*(1-EXP(-'MPS(calc_process)'!$F$38/12)))</f>
        <v/>
      </c>
      <c r="J47" s="38" t="str">
        <f>IF(J$7-13-$G47&lt;0,"",EXP(-'MPS(calc_process)'!$F$38*(J$7-13-$G47)/12)*(1-EXP(-'MPS(calc_process)'!$F$38/12)))</f>
        <v/>
      </c>
      <c r="K47" s="38" t="str">
        <f>IF(K$7-13-$G47&lt;0,"",EXP(-'MPS(calc_process)'!$F$38*(K$7-13-$G47)/12)*(1-EXP(-'MPS(calc_process)'!$F$38/12)))</f>
        <v/>
      </c>
      <c r="L47" s="38" t="str">
        <f>IF(L$7-13-$G47&lt;0,"",EXP(-'MPS(calc_process)'!$F$38*(L$7-13-$G47)/12)*(1-EXP(-'MPS(calc_process)'!$F$38/12)))</f>
        <v/>
      </c>
      <c r="M47" s="38" t="str">
        <f>IF(M$7-13-$G47&lt;0,"",EXP(-'MPS(calc_process)'!$F$38*(M$7-13-$G47)/12)*(1-EXP(-'MPS(calc_process)'!$F$38/12)))</f>
        <v/>
      </c>
      <c r="N47" s="38" t="str">
        <f>IF(N$7-13-$G47&lt;0,"",EXP(-'MPS(calc_process)'!$F$38*(N$7-13-$G47)/12)*(1-EXP(-'MPS(calc_process)'!$F$38/12)))</f>
        <v/>
      </c>
      <c r="O47" s="38" t="str">
        <f>IF(O$7-13-$G47&lt;0,"",EXP(-'MPS(calc_process)'!$F$38*(O$7-13-$G47)/12)*(1-EXP(-'MPS(calc_process)'!$F$38/12)))</f>
        <v/>
      </c>
      <c r="P47" s="38" t="str">
        <f>IF(P$7-13-$G47&lt;0,"",EXP(-'MPS(calc_process)'!$F$38*(P$7-13-$G47)/12)*(1-EXP(-'MPS(calc_process)'!$F$38/12)))</f>
        <v/>
      </c>
      <c r="Q47" s="38" t="str">
        <f>IF(Q$7-13-$G47&lt;0,"",EXP(-'MPS(calc_process)'!$F$38*(Q$7-13-$G47)/12)*(1-EXP(-'MPS(calc_process)'!$F$38/12)))</f>
        <v/>
      </c>
      <c r="R47" s="38" t="str">
        <f>IF(R$7-13-$G47&lt;0,"",EXP(-'MPS(calc_process)'!$F$38*(R$7-13-$G47)/12)*(1-EXP(-'MPS(calc_process)'!$F$38/12)))</f>
        <v/>
      </c>
      <c r="S47" s="38" t="str">
        <f>IF(S$7-13-$G47&lt;0,"",EXP(-'MPS(calc_process)'!$F$38*(S$7-13-$G47)/12)*(1-EXP(-'MPS(calc_process)'!$F$38/12)))</f>
        <v/>
      </c>
      <c r="T47" s="38" t="str">
        <f>IF(T$7-13-$G47&lt;0,"",EXP(-'MPS(calc_process)'!$F$38*(T$7-13-$G47)/12)*(1-EXP(-'MPS(calc_process)'!$F$38/12)))</f>
        <v/>
      </c>
      <c r="U47" s="38" t="str">
        <f>IF(U$7-13-$G47&lt;0,"",EXP(-'MPS(calc_process)'!$F$38*(U$7-13-$G47)/12)*(1-EXP(-'MPS(calc_process)'!$F$38/12)))</f>
        <v/>
      </c>
      <c r="V47" s="38" t="str">
        <f>IF(V$7-13-$G47&lt;0,"",EXP(-'MPS(calc_process)'!$F$38*(V$7-13-$G47)/12)*(1-EXP(-'MPS(calc_process)'!$F$38/12)))</f>
        <v/>
      </c>
      <c r="W47" s="38" t="str">
        <f>IF(W$7-13-$G47&lt;0,"",EXP(-'MPS(calc_process)'!$F$38*(W$7-13-$G47)/12)*(1-EXP(-'MPS(calc_process)'!$F$38/12)))</f>
        <v/>
      </c>
      <c r="X47" s="38" t="str">
        <f>IF(X$7-13-$G47&lt;0,"",EXP(-'MPS(calc_process)'!$F$38*(X$7-13-$G47)/12)*(1-EXP(-'MPS(calc_process)'!$F$38/12)))</f>
        <v/>
      </c>
      <c r="Y47" s="38" t="str">
        <f>IF(Y$7-13-$G47&lt;0,"",EXP(-'MPS(calc_process)'!$F$38*(Y$7-13-$G47)/12)*(1-EXP(-'MPS(calc_process)'!$F$38/12)))</f>
        <v/>
      </c>
      <c r="Z47" s="38" t="str">
        <f>IF(Z$7-13-$G47&lt;0,"",EXP(-'MPS(calc_process)'!$F$38*(Z$7-13-$G47)/12)*(1-EXP(-'MPS(calc_process)'!$F$38/12)))</f>
        <v/>
      </c>
      <c r="AA47" s="38" t="str">
        <f>IF(AA$7-13-$G47&lt;0,"",EXP(-'MPS(calc_process)'!$F$38*(AA$7-13-$G47)/12)*(1-EXP(-'MPS(calc_process)'!$F$38/12)))</f>
        <v/>
      </c>
      <c r="AB47" s="38" t="str">
        <f>IF(AB$7-13-$G47&lt;0,"",EXP(-'MPS(calc_process)'!$F$38*(AB$7-13-$G47)/12)*(1-EXP(-'MPS(calc_process)'!$F$38/12)))</f>
        <v/>
      </c>
      <c r="AC47" s="38" t="str">
        <f>IF(AC$7-13-$G47&lt;0,"",EXP(-'MPS(calc_process)'!$F$38*(AC$7-13-$G47)/12)*(1-EXP(-'MPS(calc_process)'!$F$38/12)))</f>
        <v/>
      </c>
      <c r="AD47" s="38" t="str">
        <f>IF(AD$7-13-$G47&lt;0,"",EXP(-'MPS(calc_process)'!$F$38*(AD$7-13-$G47)/12)*(1-EXP(-'MPS(calc_process)'!$F$38/12)))</f>
        <v/>
      </c>
      <c r="AE47" s="38" t="str">
        <f>IF(AE$7-13-$G47&lt;0,"",EXP(-'MPS(calc_process)'!$F$38*(AE$7-13-$G47)/12)*(1-EXP(-'MPS(calc_process)'!$F$38/12)))</f>
        <v/>
      </c>
      <c r="AF47" s="38" t="str">
        <f>IF(AF$7-13-$G47&lt;0,"",EXP(-'MPS(calc_process)'!$F$38*(AF$7-13-$G47)/12)*(1-EXP(-'MPS(calc_process)'!$F$38/12)))</f>
        <v/>
      </c>
      <c r="AG47" s="38" t="str">
        <f>IF(AG$7-13-$G47&lt;0,"",EXP(-'MPS(calc_process)'!$F$38*(AG$7-13-$G47)/12)*(1-EXP(-'MPS(calc_process)'!$F$38/12)))</f>
        <v/>
      </c>
      <c r="AH47" s="38" t="str">
        <f>IF(AH$7-13-$G47&lt;0,"",EXP(-'MPS(calc_process)'!$F$38*(AH$7-13-$G47)/12)*(1-EXP(-'MPS(calc_process)'!$F$38/12)))</f>
        <v/>
      </c>
      <c r="AI47" s="38" t="str">
        <f>IF(AI$7-13-$G47&lt;0,"",EXP(-'MPS(calc_process)'!$F$38*(AI$7-13-$G47)/12)*(1-EXP(-'MPS(calc_process)'!$F$38/12)))</f>
        <v/>
      </c>
      <c r="AJ47" s="38" t="str">
        <f>IF(AJ$7-13-$G47&lt;0,"",EXP(-'MPS(calc_process)'!$F$38*(AJ$7-13-$G47)/12)*(1-EXP(-'MPS(calc_process)'!$F$38/12)))</f>
        <v/>
      </c>
      <c r="AK47" s="38" t="str">
        <f>IF(AK$7-13-$G47&lt;0,"",EXP(-'MPS(calc_process)'!$F$38*(AK$7-13-$G47)/12)*(1-EXP(-'MPS(calc_process)'!$F$38/12)))</f>
        <v/>
      </c>
      <c r="AL47" s="38" t="str">
        <f>IF(AL$7-13-$G47&lt;0,"",EXP(-'MPS(calc_process)'!$F$38*(AL$7-13-$G47)/12)*(1-EXP(-'MPS(calc_process)'!$F$38/12)))</f>
        <v/>
      </c>
      <c r="AM47" s="38" t="str">
        <f>IF(AM$7-13-$G47&lt;0,"",EXP(-'MPS(calc_process)'!$F$38*(AM$7-13-$G47)/12)*(1-EXP(-'MPS(calc_process)'!$F$38/12)))</f>
        <v/>
      </c>
      <c r="AN47" s="38" t="str">
        <f>IF(AN$7-13-$G47&lt;0,"",EXP(-'MPS(calc_process)'!$F$38*(AN$7-13-$G47)/12)*(1-EXP(-'MPS(calc_process)'!$F$38/12)))</f>
        <v/>
      </c>
      <c r="AO47" s="38" t="str">
        <f>IF(AO$7-13-$G47&lt;0,"",EXP(-'MPS(calc_process)'!$F$38*(AO$7-13-$G47)/12)*(1-EXP(-'MPS(calc_process)'!$F$38/12)))</f>
        <v/>
      </c>
      <c r="AP47" s="38" t="str">
        <f>IF(AP$7-13-$G47&lt;0,"",EXP(-'MPS(calc_process)'!$F$38*(AP$7-13-$G47)/12)*(1-EXP(-'MPS(calc_process)'!$F$38/12)))</f>
        <v/>
      </c>
      <c r="AQ47" s="38" t="str">
        <f>IF(AQ$7-13-$G47&lt;0,"",EXP(-'MPS(calc_process)'!$F$38*(AQ$7-13-$G47)/12)*(1-EXP(-'MPS(calc_process)'!$F$38/12)))</f>
        <v/>
      </c>
      <c r="AR47" s="38" t="str">
        <f>IF(AR$7-13-$G47&lt;0,"",EXP(-'MPS(calc_process)'!$F$38*(AR$7-13-$G47)/12)*(1-EXP(-'MPS(calc_process)'!$F$38/12)))</f>
        <v/>
      </c>
      <c r="AS47" s="38" t="str">
        <f>IF(AS$7-13-$G47&lt;0,"",EXP(-'MPS(calc_process)'!$F$38*(AS$7-13-$G47)/12)*(1-EXP(-'MPS(calc_process)'!$F$38/12)))</f>
        <v/>
      </c>
      <c r="AT47" s="38" t="str">
        <f>IF(AT$7-13-$G47&lt;0,"",EXP(-'MPS(calc_process)'!$F$38*(AT$7-13-$G47)/12)*(1-EXP(-'MPS(calc_process)'!$F$38/12)))</f>
        <v/>
      </c>
      <c r="AU47" s="38" t="str">
        <f>IF(AU$7-13-$G47&lt;0,"",EXP(-'MPS(calc_process)'!$F$38*(AU$7-13-$G47)/12)*(1-EXP(-'MPS(calc_process)'!$F$38/12)))</f>
        <v/>
      </c>
      <c r="AV47" s="38" t="str">
        <f>IF(AV$7-13-$G47&lt;0,"",EXP(-'MPS(calc_process)'!$F$38*(AV$7-13-$G47)/12)*(1-EXP(-'MPS(calc_process)'!$F$38/12)))</f>
        <v/>
      </c>
      <c r="AW47" s="38" t="str">
        <f>IF(AW$7-13-$G47&lt;0,"",EXP(-'MPS(calc_process)'!$F$38*(AW$7-13-$G47)/12)*(1-EXP(-'MPS(calc_process)'!$F$38/12)))</f>
        <v/>
      </c>
      <c r="AX47" s="38" t="str">
        <f>IF(AX$7-13-$G47&lt;0,"",EXP(-'MPS(calc_process)'!$F$38*(AX$7-13-$G47)/12)*(1-EXP(-'MPS(calc_process)'!$F$38/12)))</f>
        <v/>
      </c>
      <c r="AY47" s="38" t="str">
        <f>IF(AY$7-13-$G47&lt;0,"",EXP(-'MPS(calc_process)'!$F$38*(AY$7-13-$G47)/12)*(1-EXP(-'MPS(calc_process)'!$F$38/12)))</f>
        <v/>
      </c>
      <c r="AZ47" s="38" t="str">
        <f>IF(AZ$7-13-$G47&lt;0,"",EXP(-'MPS(calc_process)'!$F$38*(AZ$7-13-$G47)/12)*(1-EXP(-'MPS(calc_process)'!$F$38/12)))</f>
        <v/>
      </c>
      <c r="BA47" s="38" t="str">
        <f>IF(BA$7-13-$G47&lt;0,"",EXP(-'MPS(calc_process)'!$F$38*(BA$7-13-$G47)/12)*(1-EXP(-'MPS(calc_process)'!$F$38/12)))</f>
        <v/>
      </c>
      <c r="BB47" s="38" t="str">
        <f>IF(BB$7-13-$G47&lt;0,"",EXP(-'MPS(calc_process)'!$F$38*(BB$7-13-$G47)/12)*(1-EXP(-'MPS(calc_process)'!$F$38/12)))</f>
        <v/>
      </c>
      <c r="BC47" s="38" t="str">
        <f>IF(BC$7-13-$G47&lt;0,"",EXP(-'MPS(calc_process)'!$F$38*(BC$7-13-$G47)/12)*(1-EXP(-'MPS(calc_process)'!$F$38/12)))</f>
        <v/>
      </c>
    </row>
    <row r="48" spans="1:55" x14ac:dyDescent="0.15">
      <c r="A48" s="32"/>
      <c r="B48" s="37">
        <v>41</v>
      </c>
      <c r="C48" s="39">
        <f>IF(AND(B48&gt;='MPS(input)'!E$9,B48&lt;='MPS(input)'!E$10),IF('MPS(input)'!E$10&lt;14,0,IF(AND('MPS(input)'!E$9&lt;14,B48&lt;14),0,B48)),0)</f>
        <v>0</v>
      </c>
      <c r="D48" s="38">
        <f>IF(C48&gt;0,'MPS(calc_process)'!F$36*SUMPRODUCT('MPS(input) (2)'!D$16:D$75,INDEX($H$8:$BC$67,0,B48)),0)</f>
        <v>0</v>
      </c>
      <c r="F48" s="32"/>
      <c r="G48" s="37">
        <v>41</v>
      </c>
      <c r="H48" s="38" t="str">
        <f>IF(H$7-13-$G48&lt;0,"",EXP(-'MPS(calc_process)'!$F$38*(H$7-13-$G48)/12)*(1-EXP(-'MPS(calc_process)'!$F$38/12)))</f>
        <v/>
      </c>
      <c r="I48" s="38" t="str">
        <f>IF(I$7-13-$G48&lt;0,"",EXP(-'MPS(calc_process)'!$F$38*(I$7-13-$G48)/12)*(1-EXP(-'MPS(calc_process)'!$F$38/12)))</f>
        <v/>
      </c>
      <c r="J48" s="38" t="str">
        <f>IF(J$7-13-$G48&lt;0,"",EXP(-'MPS(calc_process)'!$F$38*(J$7-13-$G48)/12)*(1-EXP(-'MPS(calc_process)'!$F$38/12)))</f>
        <v/>
      </c>
      <c r="K48" s="38" t="str">
        <f>IF(K$7-13-$G48&lt;0,"",EXP(-'MPS(calc_process)'!$F$38*(K$7-13-$G48)/12)*(1-EXP(-'MPS(calc_process)'!$F$38/12)))</f>
        <v/>
      </c>
      <c r="L48" s="38" t="str">
        <f>IF(L$7-13-$G48&lt;0,"",EXP(-'MPS(calc_process)'!$F$38*(L$7-13-$G48)/12)*(1-EXP(-'MPS(calc_process)'!$F$38/12)))</f>
        <v/>
      </c>
      <c r="M48" s="38" t="str">
        <f>IF(M$7-13-$G48&lt;0,"",EXP(-'MPS(calc_process)'!$F$38*(M$7-13-$G48)/12)*(1-EXP(-'MPS(calc_process)'!$F$38/12)))</f>
        <v/>
      </c>
      <c r="N48" s="38" t="str">
        <f>IF(N$7-13-$G48&lt;0,"",EXP(-'MPS(calc_process)'!$F$38*(N$7-13-$G48)/12)*(1-EXP(-'MPS(calc_process)'!$F$38/12)))</f>
        <v/>
      </c>
      <c r="O48" s="38" t="str">
        <f>IF(O$7-13-$G48&lt;0,"",EXP(-'MPS(calc_process)'!$F$38*(O$7-13-$G48)/12)*(1-EXP(-'MPS(calc_process)'!$F$38/12)))</f>
        <v/>
      </c>
      <c r="P48" s="38" t="str">
        <f>IF(P$7-13-$G48&lt;0,"",EXP(-'MPS(calc_process)'!$F$38*(P$7-13-$G48)/12)*(1-EXP(-'MPS(calc_process)'!$F$38/12)))</f>
        <v/>
      </c>
      <c r="Q48" s="38" t="str">
        <f>IF(Q$7-13-$G48&lt;0,"",EXP(-'MPS(calc_process)'!$F$38*(Q$7-13-$G48)/12)*(1-EXP(-'MPS(calc_process)'!$F$38/12)))</f>
        <v/>
      </c>
      <c r="R48" s="38" t="str">
        <f>IF(R$7-13-$G48&lt;0,"",EXP(-'MPS(calc_process)'!$F$38*(R$7-13-$G48)/12)*(1-EXP(-'MPS(calc_process)'!$F$38/12)))</f>
        <v/>
      </c>
      <c r="S48" s="38" t="str">
        <f>IF(S$7-13-$G48&lt;0,"",EXP(-'MPS(calc_process)'!$F$38*(S$7-13-$G48)/12)*(1-EXP(-'MPS(calc_process)'!$F$38/12)))</f>
        <v/>
      </c>
      <c r="T48" s="38" t="str">
        <f>IF(T$7-13-$G48&lt;0,"",EXP(-'MPS(calc_process)'!$F$38*(T$7-13-$G48)/12)*(1-EXP(-'MPS(calc_process)'!$F$38/12)))</f>
        <v/>
      </c>
      <c r="U48" s="38" t="str">
        <f>IF(U$7-13-$G48&lt;0,"",EXP(-'MPS(calc_process)'!$F$38*(U$7-13-$G48)/12)*(1-EXP(-'MPS(calc_process)'!$F$38/12)))</f>
        <v/>
      </c>
      <c r="V48" s="38" t="str">
        <f>IF(V$7-13-$G48&lt;0,"",EXP(-'MPS(calc_process)'!$F$38*(V$7-13-$G48)/12)*(1-EXP(-'MPS(calc_process)'!$F$38/12)))</f>
        <v/>
      </c>
      <c r="W48" s="38" t="str">
        <f>IF(W$7-13-$G48&lt;0,"",EXP(-'MPS(calc_process)'!$F$38*(W$7-13-$G48)/12)*(1-EXP(-'MPS(calc_process)'!$F$38/12)))</f>
        <v/>
      </c>
      <c r="X48" s="38" t="str">
        <f>IF(X$7-13-$G48&lt;0,"",EXP(-'MPS(calc_process)'!$F$38*(X$7-13-$G48)/12)*(1-EXP(-'MPS(calc_process)'!$F$38/12)))</f>
        <v/>
      </c>
      <c r="Y48" s="38" t="str">
        <f>IF(Y$7-13-$G48&lt;0,"",EXP(-'MPS(calc_process)'!$F$38*(Y$7-13-$G48)/12)*(1-EXP(-'MPS(calc_process)'!$F$38/12)))</f>
        <v/>
      </c>
      <c r="Z48" s="38" t="str">
        <f>IF(Z$7-13-$G48&lt;0,"",EXP(-'MPS(calc_process)'!$F$38*(Z$7-13-$G48)/12)*(1-EXP(-'MPS(calc_process)'!$F$38/12)))</f>
        <v/>
      </c>
      <c r="AA48" s="38" t="str">
        <f>IF(AA$7-13-$G48&lt;0,"",EXP(-'MPS(calc_process)'!$F$38*(AA$7-13-$G48)/12)*(1-EXP(-'MPS(calc_process)'!$F$38/12)))</f>
        <v/>
      </c>
      <c r="AB48" s="38" t="str">
        <f>IF(AB$7-13-$G48&lt;0,"",EXP(-'MPS(calc_process)'!$F$38*(AB$7-13-$G48)/12)*(1-EXP(-'MPS(calc_process)'!$F$38/12)))</f>
        <v/>
      </c>
      <c r="AC48" s="38" t="str">
        <f>IF(AC$7-13-$G48&lt;0,"",EXP(-'MPS(calc_process)'!$F$38*(AC$7-13-$G48)/12)*(1-EXP(-'MPS(calc_process)'!$F$38/12)))</f>
        <v/>
      </c>
      <c r="AD48" s="38" t="str">
        <f>IF(AD$7-13-$G48&lt;0,"",EXP(-'MPS(calc_process)'!$F$38*(AD$7-13-$G48)/12)*(1-EXP(-'MPS(calc_process)'!$F$38/12)))</f>
        <v/>
      </c>
      <c r="AE48" s="38" t="str">
        <f>IF(AE$7-13-$G48&lt;0,"",EXP(-'MPS(calc_process)'!$F$38*(AE$7-13-$G48)/12)*(1-EXP(-'MPS(calc_process)'!$F$38/12)))</f>
        <v/>
      </c>
      <c r="AF48" s="38" t="str">
        <f>IF(AF$7-13-$G48&lt;0,"",EXP(-'MPS(calc_process)'!$F$38*(AF$7-13-$G48)/12)*(1-EXP(-'MPS(calc_process)'!$F$38/12)))</f>
        <v/>
      </c>
      <c r="AG48" s="38" t="str">
        <f>IF(AG$7-13-$G48&lt;0,"",EXP(-'MPS(calc_process)'!$F$38*(AG$7-13-$G48)/12)*(1-EXP(-'MPS(calc_process)'!$F$38/12)))</f>
        <v/>
      </c>
      <c r="AH48" s="38" t="str">
        <f>IF(AH$7-13-$G48&lt;0,"",EXP(-'MPS(calc_process)'!$F$38*(AH$7-13-$G48)/12)*(1-EXP(-'MPS(calc_process)'!$F$38/12)))</f>
        <v/>
      </c>
      <c r="AI48" s="38" t="str">
        <f>IF(AI$7-13-$G48&lt;0,"",EXP(-'MPS(calc_process)'!$F$38*(AI$7-13-$G48)/12)*(1-EXP(-'MPS(calc_process)'!$F$38/12)))</f>
        <v/>
      </c>
      <c r="AJ48" s="38" t="str">
        <f>IF(AJ$7-13-$G48&lt;0,"",EXP(-'MPS(calc_process)'!$F$38*(AJ$7-13-$G48)/12)*(1-EXP(-'MPS(calc_process)'!$F$38/12)))</f>
        <v/>
      </c>
      <c r="AK48" s="38" t="str">
        <f>IF(AK$7-13-$G48&lt;0,"",EXP(-'MPS(calc_process)'!$F$38*(AK$7-13-$G48)/12)*(1-EXP(-'MPS(calc_process)'!$F$38/12)))</f>
        <v/>
      </c>
      <c r="AL48" s="38" t="str">
        <f>IF(AL$7-13-$G48&lt;0,"",EXP(-'MPS(calc_process)'!$F$38*(AL$7-13-$G48)/12)*(1-EXP(-'MPS(calc_process)'!$F$38/12)))</f>
        <v/>
      </c>
      <c r="AM48" s="38" t="str">
        <f>IF(AM$7-13-$G48&lt;0,"",EXP(-'MPS(calc_process)'!$F$38*(AM$7-13-$G48)/12)*(1-EXP(-'MPS(calc_process)'!$F$38/12)))</f>
        <v/>
      </c>
      <c r="AN48" s="38" t="str">
        <f>IF(AN$7-13-$G48&lt;0,"",EXP(-'MPS(calc_process)'!$F$38*(AN$7-13-$G48)/12)*(1-EXP(-'MPS(calc_process)'!$F$38/12)))</f>
        <v/>
      </c>
      <c r="AO48" s="38" t="str">
        <f>IF(AO$7-13-$G48&lt;0,"",EXP(-'MPS(calc_process)'!$F$38*(AO$7-13-$G48)/12)*(1-EXP(-'MPS(calc_process)'!$F$38/12)))</f>
        <v/>
      </c>
      <c r="AP48" s="38" t="str">
        <f>IF(AP$7-13-$G48&lt;0,"",EXP(-'MPS(calc_process)'!$F$38*(AP$7-13-$G48)/12)*(1-EXP(-'MPS(calc_process)'!$F$38/12)))</f>
        <v/>
      </c>
      <c r="AQ48" s="38" t="str">
        <f>IF(AQ$7-13-$G48&lt;0,"",EXP(-'MPS(calc_process)'!$F$38*(AQ$7-13-$G48)/12)*(1-EXP(-'MPS(calc_process)'!$F$38/12)))</f>
        <v/>
      </c>
      <c r="AR48" s="38" t="str">
        <f>IF(AR$7-13-$G48&lt;0,"",EXP(-'MPS(calc_process)'!$F$38*(AR$7-13-$G48)/12)*(1-EXP(-'MPS(calc_process)'!$F$38/12)))</f>
        <v/>
      </c>
      <c r="AS48" s="38" t="str">
        <f>IF(AS$7-13-$G48&lt;0,"",EXP(-'MPS(calc_process)'!$F$38*(AS$7-13-$G48)/12)*(1-EXP(-'MPS(calc_process)'!$F$38/12)))</f>
        <v/>
      </c>
      <c r="AT48" s="38" t="str">
        <f>IF(AT$7-13-$G48&lt;0,"",EXP(-'MPS(calc_process)'!$F$38*(AT$7-13-$G48)/12)*(1-EXP(-'MPS(calc_process)'!$F$38/12)))</f>
        <v/>
      </c>
      <c r="AU48" s="38" t="str">
        <f>IF(AU$7-13-$G48&lt;0,"",EXP(-'MPS(calc_process)'!$F$38*(AU$7-13-$G48)/12)*(1-EXP(-'MPS(calc_process)'!$F$38/12)))</f>
        <v/>
      </c>
      <c r="AV48" s="38" t="str">
        <f>IF(AV$7-13-$G48&lt;0,"",EXP(-'MPS(calc_process)'!$F$38*(AV$7-13-$G48)/12)*(1-EXP(-'MPS(calc_process)'!$F$38/12)))</f>
        <v/>
      </c>
      <c r="AW48" s="38" t="str">
        <f>IF(AW$7-13-$G48&lt;0,"",EXP(-'MPS(calc_process)'!$F$38*(AW$7-13-$G48)/12)*(1-EXP(-'MPS(calc_process)'!$F$38/12)))</f>
        <v/>
      </c>
      <c r="AX48" s="38" t="str">
        <f>IF(AX$7-13-$G48&lt;0,"",EXP(-'MPS(calc_process)'!$F$38*(AX$7-13-$G48)/12)*(1-EXP(-'MPS(calc_process)'!$F$38/12)))</f>
        <v/>
      </c>
      <c r="AY48" s="38" t="str">
        <f>IF(AY$7-13-$G48&lt;0,"",EXP(-'MPS(calc_process)'!$F$38*(AY$7-13-$G48)/12)*(1-EXP(-'MPS(calc_process)'!$F$38/12)))</f>
        <v/>
      </c>
      <c r="AZ48" s="38" t="str">
        <f>IF(AZ$7-13-$G48&lt;0,"",EXP(-'MPS(calc_process)'!$F$38*(AZ$7-13-$G48)/12)*(1-EXP(-'MPS(calc_process)'!$F$38/12)))</f>
        <v/>
      </c>
      <c r="BA48" s="38" t="str">
        <f>IF(BA$7-13-$G48&lt;0,"",EXP(-'MPS(calc_process)'!$F$38*(BA$7-13-$G48)/12)*(1-EXP(-'MPS(calc_process)'!$F$38/12)))</f>
        <v/>
      </c>
      <c r="BB48" s="38" t="str">
        <f>IF(BB$7-13-$G48&lt;0,"",EXP(-'MPS(calc_process)'!$F$38*(BB$7-13-$G48)/12)*(1-EXP(-'MPS(calc_process)'!$F$38/12)))</f>
        <v/>
      </c>
      <c r="BC48" s="38" t="str">
        <f>IF(BC$7-13-$G48&lt;0,"",EXP(-'MPS(calc_process)'!$F$38*(BC$7-13-$G48)/12)*(1-EXP(-'MPS(calc_process)'!$F$38/12)))</f>
        <v/>
      </c>
    </row>
    <row r="49" spans="1:55" x14ac:dyDescent="0.15">
      <c r="A49" s="32"/>
      <c r="B49" s="37">
        <v>42</v>
      </c>
      <c r="C49" s="39">
        <f>IF(AND(B49&gt;='MPS(input)'!E$9,B49&lt;='MPS(input)'!E$10),IF('MPS(input)'!E$10&lt;14,0,IF(AND('MPS(input)'!E$9&lt;14,B49&lt;14),0,B49)),0)</f>
        <v>0</v>
      </c>
      <c r="D49" s="38">
        <f>IF(C49&gt;0,'MPS(calc_process)'!F$36*SUMPRODUCT('MPS(input) (2)'!D$16:D$75,INDEX($H$8:$BC$67,0,B49)),0)</f>
        <v>0</v>
      </c>
      <c r="F49" s="32"/>
      <c r="G49" s="37">
        <v>42</v>
      </c>
      <c r="H49" s="38" t="str">
        <f>IF(H$7-13-$G49&lt;0,"",EXP(-'MPS(calc_process)'!$F$38*(H$7-13-$G49)/12)*(1-EXP(-'MPS(calc_process)'!$F$38/12)))</f>
        <v/>
      </c>
      <c r="I49" s="38" t="str">
        <f>IF(I$7-13-$G49&lt;0,"",EXP(-'MPS(calc_process)'!$F$38*(I$7-13-$G49)/12)*(1-EXP(-'MPS(calc_process)'!$F$38/12)))</f>
        <v/>
      </c>
      <c r="J49" s="38" t="str">
        <f>IF(J$7-13-$G49&lt;0,"",EXP(-'MPS(calc_process)'!$F$38*(J$7-13-$G49)/12)*(1-EXP(-'MPS(calc_process)'!$F$38/12)))</f>
        <v/>
      </c>
      <c r="K49" s="38" t="str">
        <f>IF(K$7-13-$G49&lt;0,"",EXP(-'MPS(calc_process)'!$F$38*(K$7-13-$G49)/12)*(1-EXP(-'MPS(calc_process)'!$F$38/12)))</f>
        <v/>
      </c>
      <c r="L49" s="38" t="str">
        <f>IF(L$7-13-$G49&lt;0,"",EXP(-'MPS(calc_process)'!$F$38*(L$7-13-$G49)/12)*(1-EXP(-'MPS(calc_process)'!$F$38/12)))</f>
        <v/>
      </c>
      <c r="M49" s="38" t="str">
        <f>IF(M$7-13-$G49&lt;0,"",EXP(-'MPS(calc_process)'!$F$38*(M$7-13-$G49)/12)*(1-EXP(-'MPS(calc_process)'!$F$38/12)))</f>
        <v/>
      </c>
      <c r="N49" s="38" t="str">
        <f>IF(N$7-13-$G49&lt;0,"",EXP(-'MPS(calc_process)'!$F$38*(N$7-13-$G49)/12)*(1-EXP(-'MPS(calc_process)'!$F$38/12)))</f>
        <v/>
      </c>
      <c r="O49" s="38" t="str">
        <f>IF(O$7-13-$G49&lt;0,"",EXP(-'MPS(calc_process)'!$F$38*(O$7-13-$G49)/12)*(1-EXP(-'MPS(calc_process)'!$F$38/12)))</f>
        <v/>
      </c>
      <c r="P49" s="38" t="str">
        <f>IF(P$7-13-$G49&lt;0,"",EXP(-'MPS(calc_process)'!$F$38*(P$7-13-$G49)/12)*(1-EXP(-'MPS(calc_process)'!$F$38/12)))</f>
        <v/>
      </c>
      <c r="Q49" s="38" t="str">
        <f>IF(Q$7-13-$G49&lt;0,"",EXP(-'MPS(calc_process)'!$F$38*(Q$7-13-$G49)/12)*(1-EXP(-'MPS(calc_process)'!$F$38/12)))</f>
        <v/>
      </c>
      <c r="R49" s="38" t="str">
        <f>IF(R$7-13-$G49&lt;0,"",EXP(-'MPS(calc_process)'!$F$38*(R$7-13-$G49)/12)*(1-EXP(-'MPS(calc_process)'!$F$38/12)))</f>
        <v/>
      </c>
      <c r="S49" s="38" t="str">
        <f>IF(S$7-13-$G49&lt;0,"",EXP(-'MPS(calc_process)'!$F$38*(S$7-13-$G49)/12)*(1-EXP(-'MPS(calc_process)'!$F$38/12)))</f>
        <v/>
      </c>
      <c r="T49" s="38" t="str">
        <f>IF(T$7-13-$G49&lt;0,"",EXP(-'MPS(calc_process)'!$F$38*(T$7-13-$G49)/12)*(1-EXP(-'MPS(calc_process)'!$F$38/12)))</f>
        <v/>
      </c>
      <c r="U49" s="38" t="str">
        <f>IF(U$7-13-$G49&lt;0,"",EXP(-'MPS(calc_process)'!$F$38*(U$7-13-$G49)/12)*(1-EXP(-'MPS(calc_process)'!$F$38/12)))</f>
        <v/>
      </c>
      <c r="V49" s="38" t="str">
        <f>IF(V$7-13-$G49&lt;0,"",EXP(-'MPS(calc_process)'!$F$38*(V$7-13-$G49)/12)*(1-EXP(-'MPS(calc_process)'!$F$38/12)))</f>
        <v/>
      </c>
      <c r="W49" s="38" t="str">
        <f>IF(W$7-13-$G49&lt;0,"",EXP(-'MPS(calc_process)'!$F$38*(W$7-13-$G49)/12)*(1-EXP(-'MPS(calc_process)'!$F$38/12)))</f>
        <v/>
      </c>
      <c r="X49" s="38" t="str">
        <f>IF(X$7-13-$G49&lt;0,"",EXP(-'MPS(calc_process)'!$F$38*(X$7-13-$G49)/12)*(1-EXP(-'MPS(calc_process)'!$F$38/12)))</f>
        <v/>
      </c>
      <c r="Y49" s="38" t="str">
        <f>IF(Y$7-13-$G49&lt;0,"",EXP(-'MPS(calc_process)'!$F$38*(Y$7-13-$G49)/12)*(1-EXP(-'MPS(calc_process)'!$F$38/12)))</f>
        <v/>
      </c>
      <c r="Z49" s="38" t="str">
        <f>IF(Z$7-13-$G49&lt;0,"",EXP(-'MPS(calc_process)'!$F$38*(Z$7-13-$G49)/12)*(1-EXP(-'MPS(calc_process)'!$F$38/12)))</f>
        <v/>
      </c>
      <c r="AA49" s="38" t="str">
        <f>IF(AA$7-13-$G49&lt;0,"",EXP(-'MPS(calc_process)'!$F$38*(AA$7-13-$G49)/12)*(1-EXP(-'MPS(calc_process)'!$F$38/12)))</f>
        <v/>
      </c>
      <c r="AB49" s="38" t="str">
        <f>IF(AB$7-13-$G49&lt;0,"",EXP(-'MPS(calc_process)'!$F$38*(AB$7-13-$G49)/12)*(1-EXP(-'MPS(calc_process)'!$F$38/12)))</f>
        <v/>
      </c>
      <c r="AC49" s="38" t="str">
        <f>IF(AC$7-13-$G49&lt;0,"",EXP(-'MPS(calc_process)'!$F$38*(AC$7-13-$G49)/12)*(1-EXP(-'MPS(calc_process)'!$F$38/12)))</f>
        <v/>
      </c>
      <c r="AD49" s="38" t="str">
        <f>IF(AD$7-13-$G49&lt;0,"",EXP(-'MPS(calc_process)'!$F$38*(AD$7-13-$G49)/12)*(1-EXP(-'MPS(calc_process)'!$F$38/12)))</f>
        <v/>
      </c>
      <c r="AE49" s="38" t="str">
        <f>IF(AE$7-13-$G49&lt;0,"",EXP(-'MPS(calc_process)'!$F$38*(AE$7-13-$G49)/12)*(1-EXP(-'MPS(calc_process)'!$F$38/12)))</f>
        <v/>
      </c>
      <c r="AF49" s="38" t="str">
        <f>IF(AF$7-13-$G49&lt;0,"",EXP(-'MPS(calc_process)'!$F$38*(AF$7-13-$G49)/12)*(1-EXP(-'MPS(calc_process)'!$F$38/12)))</f>
        <v/>
      </c>
      <c r="AG49" s="38" t="str">
        <f>IF(AG$7-13-$G49&lt;0,"",EXP(-'MPS(calc_process)'!$F$38*(AG$7-13-$G49)/12)*(1-EXP(-'MPS(calc_process)'!$F$38/12)))</f>
        <v/>
      </c>
      <c r="AH49" s="38" t="str">
        <f>IF(AH$7-13-$G49&lt;0,"",EXP(-'MPS(calc_process)'!$F$38*(AH$7-13-$G49)/12)*(1-EXP(-'MPS(calc_process)'!$F$38/12)))</f>
        <v/>
      </c>
      <c r="AI49" s="38" t="str">
        <f>IF(AI$7-13-$G49&lt;0,"",EXP(-'MPS(calc_process)'!$F$38*(AI$7-13-$G49)/12)*(1-EXP(-'MPS(calc_process)'!$F$38/12)))</f>
        <v/>
      </c>
      <c r="AJ49" s="38" t="str">
        <f>IF(AJ$7-13-$G49&lt;0,"",EXP(-'MPS(calc_process)'!$F$38*(AJ$7-13-$G49)/12)*(1-EXP(-'MPS(calc_process)'!$F$38/12)))</f>
        <v/>
      </c>
      <c r="AK49" s="38" t="str">
        <f>IF(AK$7-13-$G49&lt;0,"",EXP(-'MPS(calc_process)'!$F$38*(AK$7-13-$G49)/12)*(1-EXP(-'MPS(calc_process)'!$F$38/12)))</f>
        <v/>
      </c>
      <c r="AL49" s="38" t="str">
        <f>IF(AL$7-13-$G49&lt;0,"",EXP(-'MPS(calc_process)'!$F$38*(AL$7-13-$G49)/12)*(1-EXP(-'MPS(calc_process)'!$F$38/12)))</f>
        <v/>
      </c>
      <c r="AM49" s="38" t="str">
        <f>IF(AM$7-13-$G49&lt;0,"",EXP(-'MPS(calc_process)'!$F$38*(AM$7-13-$G49)/12)*(1-EXP(-'MPS(calc_process)'!$F$38/12)))</f>
        <v/>
      </c>
      <c r="AN49" s="38" t="str">
        <f>IF(AN$7-13-$G49&lt;0,"",EXP(-'MPS(calc_process)'!$F$38*(AN$7-13-$G49)/12)*(1-EXP(-'MPS(calc_process)'!$F$38/12)))</f>
        <v/>
      </c>
      <c r="AO49" s="38" t="str">
        <f>IF(AO$7-13-$G49&lt;0,"",EXP(-'MPS(calc_process)'!$F$38*(AO$7-13-$G49)/12)*(1-EXP(-'MPS(calc_process)'!$F$38/12)))</f>
        <v/>
      </c>
      <c r="AP49" s="38" t="str">
        <f>IF(AP$7-13-$G49&lt;0,"",EXP(-'MPS(calc_process)'!$F$38*(AP$7-13-$G49)/12)*(1-EXP(-'MPS(calc_process)'!$F$38/12)))</f>
        <v/>
      </c>
      <c r="AQ49" s="38" t="str">
        <f>IF(AQ$7-13-$G49&lt;0,"",EXP(-'MPS(calc_process)'!$F$38*(AQ$7-13-$G49)/12)*(1-EXP(-'MPS(calc_process)'!$F$38/12)))</f>
        <v/>
      </c>
      <c r="AR49" s="38" t="str">
        <f>IF(AR$7-13-$G49&lt;0,"",EXP(-'MPS(calc_process)'!$F$38*(AR$7-13-$G49)/12)*(1-EXP(-'MPS(calc_process)'!$F$38/12)))</f>
        <v/>
      </c>
      <c r="AS49" s="38" t="str">
        <f>IF(AS$7-13-$G49&lt;0,"",EXP(-'MPS(calc_process)'!$F$38*(AS$7-13-$G49)/12)*(1-EXP(-'MPS(calc_process)'!$F$38/12)))</f>
        <v/>
      </c>
      <c r="AT49" s="38" t="str">
        <f>IF(AT$7-13-$G49&lt;0,"",EXP(-'MPS(calc_process)'!$F$38*(AT$7-13-$G49)/12)*(1-EXP(-'MPS(calc_process)'!$F$38/12)))</f>
        <v/>
      </c>
      <c r="AU49" s="38" t="str">
        <f>IF(AU$7-13-$G49&lt;0,"",EXP(-'MPS(calc_process)'!$F$38*(AU$7-13-$G49)/12)*(1-EXP(-'MPS(calc_process)'!$F$38/12)))</f>
        <v/>
      </c>
      <c r="AV49" s="38" t="str">
        <f>IF(AV$7-13-$G49&lt;0,"",EXP(-'MPS(calc_process)'!$F$38*(AV$7-13-$G49)/12)*(1-EXP(-'MPS(calc_process)'!$F$38/12)))</f>
        <v/>
      </c>
      <c r="AW49" s="38" t="str">
        <f>IF(AW$7-13-$G49&lt;0,"",EXP(-'MPS(calc_process)'!$F$38*(AW$7-13-$G49)/12)*(1-EXP(-'MPS(calc_process)'!$F$38/12)))</f>
        <v/>
      </c>
      <c r="AX49" s="38" t="str">
        <f>IF(AX$7-13-$G49&lt;0,"",EXP(-'MPS(calc_process)'!$F$38*(AX$7-13-$G49)/12)*(1-EXP(-'MPS(calc_process)'!$F$38/12)))</f>
        <v/>
      </c>
      <c r="AY49" s="38" t="str">
        <f>IF(AY$7-13-$G49&lt;0,"",EXP(-'MPS(calc_process)'!$F$38*(AY$7-13-$G49)/12)*(1-EXP(-'MPS(calc_process)'!$F$38/12)))</f>
        <v/>
      </c>
      <c r="AZ49" s="38" t="str">
        <f>IF(AZ$7-13-$G49&lt;0,"",EXP(-'MPS(calc_process)'!$F$38*(AZ$7-13-$G49)/12)*(1-EXP(-'MPS(calc_process)'!$F$38/12)))</f>
        <v/>
      </c>
      <c r="BA49" s="38" t="str">
        <f>IF(BA$7-13-$G49&lt;0,"",EXP(-'MPS(calc_process)'!$F$38*(BA$7-13-$G49)/12)*(1-EXP(-'MPS(calc_process)'!$F$38/12)))</f>
        <v/>
      </c>
      <c r="BB49" s="38" t="str">
        <f>IF(BB$7-13-$G49&lt;0,"",EXP(-'MPS(calc_process)'!$F$38*(BB$7-13-$G49)/12)*(1-EXP(-'MPS(calc_process)'!$F$38/12)))</f>
        <v/>
      </c>
      <c r="BC49" s="38" t="str">
        <f>IF(BC$7-13-$G49&lt;0,"",EXP(-'MPS(calc_process)'!$F$38*(BC$7-13-$G49)/12)*(1-EXP(-'MPS(calc_process)'!$F$38/12)))</f>
        <v/>
      </c>
    </row>
    <row r="50" spans="1:55" x14ac:dyDescent="0.15">
      <c r="A50" s="32"/>
      <c r="B50" s="37">
        <v>43</v>
      </c>
      <c r="C50" s="39">
        <f>IF(AND(B50&gt;='MPS(input)'!E$9,B50&lt;='MPS(input)'!E$10),IF('MPS(input)'!E$10&lt;14,0,IF(AND('MPS(input)'!E$9&lt;14,B50&lt;14),0,B50)),0)</f>
        <v>0</v>
      </c>
      <c r="D50" s="38">
        <f>IF(C50&gt;0,'MPS(calc_process)'!F$36*SUMPRODUCT('MPS(input) (2)'!D$16:D$75,INDEX($H$8:$BC$67,0,B50)),0)</f>
        <v>0</v>
      </c>
      <c r="F50" s="32"/>
      <c r="G50" s="37">
        <v>43</v>
      </c>
      <c r="H50" s="38" t="str">
        <f>IF(H$7-13-$G50&lt;0,"",EXP(-'MPS(calc_process)'!$F$38*(H$7-13-$G50)/12)*(1-EXP(-'MPS(calc_process)'!$F$38/12)))</f>
        <v/>
      </c>
      <c r="I50" s="38" t="str">
        <f>IF(I$7-13-$G50&lt;0,"",EXP(-'MPS(calc_process)'!$F$38*(I$7-13-$G50)/12)*(1-EXP(-'MPS(calc_process)'!$F$38/12)))</f>
        <v/>
      </c>
      <c r="J50" s="38" t="str">
        <f>IF(J$7-13-$G50&lt;0,"",EXP(-'MPS(calc_process)'!$F$38*(J$7-13-$G50)/12)*(1-EXP(-'MPS(calc_process)'!$F$38/12)))</f>
        <v/>
      </c>
      <c r="K50" s="38" t="str">
        <f>IF(K$7-13-$G50&lt;0,"",EXP(-'MPS(calc_process)'!$F$38*(K$7-13-$G50)/12)*(1-EXP(-'MPS(calc_process)'!$F$38/12)))</f>
        <v/>
      </c>
      <c r="L50" s="38" t="str">
        <f>IF(L$7-13-$G50&lt;0,"",EXP(-'MPS(calc_process)'!$F$38*(L$7-13-$G50)/12)*(1-EXP(-'MPS(calc_process)'!$F$38/12)))</f>
        <v/>
      </c>
      <c r="M50" s="38" t="str">
        <f>IF(M$7-13-$G50&lt;0,"",EXP(-'MPS(calc_process)'!$F$38*(M$7-13-$G50)/12)*(1-EXP(-'MPS(calc_process)'!$F$38/12)))</f>
        <v/>
      </c>
      <c r="N50" s="38" t="str">
        <f>IF(N$7-13-$G50&lt;0,"",EXP(-'MPS(calc_process)'!$F$38*(N$7-13-$G50)/12)*(1-EXP(-'MPS(calc_process)'!$F$38/12)))</f>
        <v/>
      </c>
      <c r="O50" s="38" t="str">
        <f>IF(O$7-13-$G50&lt;0,"",EXP(-'MPS(calc_process)'!$F$38*(O$7-13-$G50)/12)*(1-EXP(-'MPS(calc_process)'!$F$38/12)))</f>
        <v/>
      </c>
      <c r="P50" s="38" t="str">
        <f>IF(P$7-13-$G50&lt;0,"",EXP(-'MPS(calc_process)'!$F$38*(P$7-13-$G50)/12)*(1-EXP(-'MPS(calc_process)'!$F$38/12)))</f>
        <v/>
      </c>
      <c r="Q50" s="38" t="str">
        <f>IF(Q$7-13-$G50&lt;0,"",EXP(-'MPS(calc_process)'!$F$38*(Q$7-13-$G50)/12)*(1-EXP(-'MPS(calc_process)'!$F$38/12)))</f>
        <v/>
      </c>
      <c r="R50" s="38" t="str">
        <f>IF(R$7-13-$G50&lt;0,"",EXP(-'MPS(calc_process)'!$F$38*(R$7-13-$G50)/12)*(1-EXP(-'MPS(calc_process)'!$F$38/12)))</f>
        <v/>
      </c>
      <c r="S50" s="38" t="str">
        <f>IF(S$7-13-$G50&lt;0,"",EXP(-'MPS(calc_process)'!$F$38*(S$7-13-$G50)/12)*(1-EXP(-'MPS(calc_process)'!$F$38/12)))</f>
        <v/>
      </c>
      <c r="T50" s="38" t="str">
        <f>IF(T$7-13-$G50&lt;0,"",EXP(-'MPS(calc_process)'!$F$38*(T$7-13-$G50)/12)*(1-EXP(-'MPS(calc_process)'!$F$38/12)))</f>
        <v/>
      </c>
      <c r="U50" s="38" t="str">
        <f>IF(U$7-13-$G50&lt;0,"",EXP(-'MPS(calc_process)'!$F$38*(U$7-13-$G50)/12)*(1-EXP(-'MPS(calc_process)'!$F$38/12)))</f>
        <v/>
      </c>
      <c r="V50" s="38" t="str">
        <f>IF(V$7-13-$G50&lt;0,"",EXP(-'MPS(calc_process)'!$F$38*(V$7-13-$G50)/12)*(1-EXP(-'MPS(calc_process)'!$F$38/12)))</f>
        <v/>
      </c>
      <c r="W50" s="38" t="str">
        <f>IF(W$7-13-$G50&lt;0,"",EXP(-'MPS(calc_process)'!$F$38*(W$7-13-$G50)/12)*(1-EXP(-'MPS(calc_process)'!$F$38/12)))</f>
        <v/>
      </c>
      <c r="X50" s="38" t="str">
        <f>IF(X$7-13-$G50&lt;0,"",EXP(-'MPS(calc_process)'!$F$38*(X$7-13-$G50)/12)*(1-EXP(-'MPS(calc_process)'!$F$38/12)))</f>
        <v/>
      </c>
      <c r="Y50" s="38" t="str">
        <f>IF(Y$7-13-$G50&lt;0,"",EXP(-'MPS(calc_process)'!$F$38*(Y$7-13-$G50)/12)*(1-EXP(-'MPS(calc_process)'!$F$38/12)))</f>
        <v/>
      </c>
      <c r="Z50" s="38" t="str">
        <f>IF(Z$7-13-$G50&lt;0,"",EXP(-'MPS(calc_process)'!$F$38*(Z$7-13-$G50)/12)*(1-EXP(-'MPS(calc_process)'!$F$38/12)))</f>
        <v/>
      </c>
      <c r="AA50" s="38" t="str">
        <f>IF(AA$7-13-$G50&lt;0,"",EXP(-'MPS(calc_process)'!$F$38*(AA$7-13-$G50)/12)*(1-EXP(-'MPS(calc_process)'!$F$38/12)))</f>
        <v/>
      </c>
      <c r="AB50" s="38" t="str">
        <f>IF(AB$7-13-$G50&lt;0,"",EXP(-'MPS(calc_process)'!$F$38*(AB$7-13-$G50)/12)*(1-EXP(-'MPS(calc_process)'!$F$38/12)))</f>
        <v/>
      </c>
      <c r="AC50" s="38" t="str">
        <f>IF(AC$7-13-$G50&lt;0,"",EXP(-'MPS(calc_process)'!$F$38*(AC$7-13-$G50)/12)*(1-EXP(-'MPS(calc_process)'!$F$38/12)))</f>
        <v/>
      </c>
      <c r="AD50" s="38" t="str">
        <f>IF(AD$7-13-$G50&lt;0,"",EXP(-'MPS(calc_process)'!$F$38*(AD$7-13-$G50)/12)*(1-EXP(-'MPS(calc_process)'!$F$38/12)))</f>
        <v/>
      </c>
      <c r="AE50" s="38" t="str">
        <f>IF(AE$7-13-$G50&lt;0,"",EXP(-'MPS(calc_process)'!$F$38*(AE$7-13-$G50)/12)*(1-EXP(-'MPS(calc_process)'!$F$38/12)))</f>
        <v/>
      </c>
      <c r="AF50" s="38" t="str">
        <f>IF(AF$7-13-$G50&lt;0,"",EXP(-'MPS(calc_process)'!$F$38*(AF$7-13-$G50)/12)*(1-EXP(-'MPS(calc_process)'!$F$38/12)))</f>
        <v/>
      </c>
      <c r="AG50" s="38" t="str">
        <f>IF(AG$7-13-$G50&lt;0,"",EXP(-'MPS(calc_process)'!$F$38*(AG$7-13-$G50)/12)*(1-EXP(-'MPS(calc_process)'!$F$38/12)))</f>
        <v/>
      </c>
      <c r="AH50" s="38" t="str">
        <f>IF(AH$7-13-$G50&lt;0,"",EXP(-'MPS(calc_process)'!$F$38*(AH$7-13-$G50)/12)*(1-EXP(-'MPS(calc_process)'!$F$38/12)))</f>
        <v/>
      </c>
      <c r="AI50" s="38" t="str">
        <f>IF(AI$7-13-$G50&lt;0,"",EXP(-'MPS(calc_process)'!$F$38*(AI$7-13-$G50)/12)*(1-EXP(-'MPS(calc_process)'!$F$38/12)))</f>
        <v/>
      </c>
      <c r="AJ50" s="38" t="str">
        <f>IF(AJ$7-13-$G50&lt;0,"",EXP(-'MPS(calc_process)'!$F$38*(AJ$7-13-$G50)/12)*(1-EXP(-'MPS(calc_process)'!$F$38/12)))</f>
        <v/>
      </c>
      <c r="AK50" s="38" t="str">
        <f>IF(AK$7-13-$G50&lt;0,"",EXP(-'MPS(calc_process)'!$F$38*(AK$7-13-$G50)/12)*(1-EXP(-'MPS(calc_process)'!$F$38/12)))</f>
        <v/>
      </c>
      <c r="AL50" s="38" t="str">
        <f>IF(AL$7-13-$G50&lt;0,"",EXP(-'MPS(calc_process)'!$F$38*(AL$7-13-$G50)/12)*(1-EXP(-'MPS(calc_process)'!$F$38/12)))</f>
        <v/>
      </c>
      <c r="AM50" s="38" t="str">
        <f>IF(AM$7-13-$G50&lt;0,"",EXP(-'MPS(calc_process)'!$F$38*(AM$7-13-$G50)/12)*(1-EXP(-'MPS(calc_process)'!$F$38/12)))</f>
        <v/>
      </c>
      <c r="AN50" s="38" t="str">
        <f>IF(AN$7-13-$G50&lt;0,"",EXP(-'MPS(calc_process)'!$F$38*(AN$7-13-$G50)/12)*(1-EXP(-'MPS(calc_process)'!$F$38/12)))</f>
        <v/>
      </c>
      <c r="AO50" s="38" t="str">
        <f>IF(AO$7-13-$G50&lt;0,"",EXP(-'MPS(calc_process)'!$F$38*(AO$7-13-$G50)/12)*(1-EXP(-'MPS(calc_process)'!$F$38/12)))</f>
        <v/>
      </c>
      <c r="AP50" s="38" t="str">
        <f>IF(AP$7-13-$G50&lt;0,"",EXP(-'MPS(calc_process)'!$F$38*(AP$7-13-$G50)/12)*(1-EXP(-'MPS(calc_process)'!$F$38/12)))</f>
        <v/>
      </c>
      <c r="AQ50" s="38" t="str">
        <f>IF(AQ$7-13-$G50&lt;0,"",EXP(-'MPS(calc_process)'!$F$38*(AQ$7-13-$G50)/12)*(1-EXP(-'MPS(calc_process)'!$F$38/12)))</f>
        <v/>
      </c>
      <c r="AR50" s="38" t="str">
        <f>IF(AR$7-13-$G50&lt;0,"",EXP(-'MPS(calc_process)'!$F$38*(AR$7-13-$G50)/12)*(1-EXP(-'MPS(calc_process)'!$F$38/12)))</f>
        <v/>
      </c>
      <c r="AS50" s="38" t="str">
        <f>IF(AS$7-13-$G50&lt;0,"",EXP(-'MPS(calc_process)'!$F$38*(AS$7-13-$G50)/12)*(1-EXP(-'MPS(calc_process)'!$F$38/12)))</f>
        <v/>
      </c>
      <c r="AT50" s="38" t="str">
        <f>IF(AT$7-13-$G50&lt;0,"",EXP(-'MPS(calc_process)'!$F$38*(AT$7-13-$G50)/12)*(1-EXP(-'MPS(calc_process)'!$F$38/12)))</f>
        <v/>
      </c>
      <c r="AU50" s="38" t="str">
        <f>IF(AU$7-13-$G50&lt;0,"",EXP(-'MPS(calc_process)'!$F$38*(AU$7-13-$G50)/12)*(1-EXP(-'MPS(calc_process)'!$F$38/12)))</f>
        <v/>
      </c>
      <c r="AV50" s="38" t="str">
        <f>IF(AV$7-13-$G50&lt;0,"",EXP(-'MPS(calc_process)'!$F$38*(AV$7-13-$G50)/12)*(1-EXP(-'MPS(calc_process)'!$F$38/12)))</f>
        <v/>
      </c>
      <c r="AW50" s="38" t="str">
        <f>IF(AW$7-13-$G50&lt;0,"",EXP(-'MPS(calc_process)'!$F$38*(AW$7-13-$G50)/12)*(1-EXP(-'MPS(calc_process)'!$F$38/12)))</f>
        <v/>
      </c>
      <c r="AX50" s="38" t="str">
        <f>IF(AX$7-13-$G50&lt;0,"",EXP(-'MPS(calc_process)'!$F$38*(AX$7-13-$G50)/12)*(1-EXP(-'MPS(calc_process)'!$F$38/12)))</f>
        <v/>
      </c>
      <c r="AY50" s="38" t="str">
        <f>IF(AY$7-13-$G50&lt;0,"",EXP(-'MPS(calc_process)'!$F$38*(AY$7-13-$G50)/12)*(1-EXP(-'MPS(calc_process)'!$F$38/12)))</f>
        <v/>
      </c>
      <c r="AZ50" s="38" t="str">
        <f>IF(AZ$7-13-$G50&lt;0,"",EXP(-'MPS(calc_process)'!$F$38*(AZ$7-13-$G50)/12)*(1-EXP(-'MPS(calc_process)'!$F$38/12)))</f>
        <v/>
      </c>
      <c r="BA50" s="38" t="str">
        <f>IF(BA$7-13-$G50&lt;0,"",EXP(-'MPS(calc_process)'!$F$38*(BA$7-13-$G50)/12)*(1-EXP(-'MPS(calc_process)'!$F$38/12)))</f>
        <v/>
      </c>
      <c r="BB50" s="38" t="str">
        <f>IF(BB$7-13-$G50&lt;0,"",EXP(-'MPS(calc_process)'!$F$38*(BB$7-13-$G50)/12)*(1-EXP(-'MPS(calc_process)'!$F$38/12)))</f>
        <v/>
      </c>
      <c r="BC50" s="38" t="str">
        <f>IF(BC$7-13-$G50&lt;0,"",EXP(-'MPS(calc_process)'!$F$38*(BC$7-13-$G50)/12)*(1-EXP(-'MPS(calc_process)'!$F$38/12)))</f>
        <v/>
      </c>
    </row>
    <row r="51" spans="1:55" x14ac:dyDescent="0.15">
      <c r="A51" s="32"/>
      <c r="B51" s="37">
        <v>44</v>
      </c>
      <c r="C51" s="39">
        <f>IF(AND(B51&gt;='MPS(input)'!E$9,B51&lt;='MPS(input)'!E$10),IF('MPS(input)'!E$10&lt;14,0,IF(AND('MPS(input)'!E$9&lt;14,B51&lt;14),0,B51)),0)</f>
        <v>0</v>
      </c>
      <c r="D51" s="38">
        <f>IF(C51&gt;0,'MPS(calc_process)'!F$36*SUMPRODUCT('MPS(input) (2)'!D$16:D$75,INDEX($H$8:$BC$67,0,B51)),0)</f>
        <v>0</v>
      </c>
      <c r="F51" s="32"/>
      <c r="G51" s="37">
        <v>44</v>
      </c>
      <c r="H51" s="38" t="str">
        <f>IF(H$7-13-$G51&lt;0,"",EXP(-'MPS(calc_process)'!$F$38*(H$7-13-$G51)/12)*(1-EXP(-'MPS(calc_process)'!$F$38/12)))</f>
        <v/>
      </c>
      <c r="I51" s="38" t="str">
        <f>IF(I$7-13-$G51&lt;0,"",EXP(-'MPS(calc_process)'!$F$38*(I$7-13-$G51)/12)*(1-EXP(-'MPS(calc_process)'!$F$38/12)))</f>
        <v/>
      </c>
      <c r="J51" s="38" t="str">
        <f>IF(J$7-13-$G51&lt;0,"",EXP(-'MPS(calc_process)'!$F$38*(J$7-13-$G51)/12)*(1-EXP(-'MPS(calc_process)'!$F$38/12)))</f>
        <v/>
      </c>
      <c r="K51" s="38" t="str">
        <f>IF(K$7-13-$G51&lt;0,"",EXP(-'MPS(calc_process)'!$F$38*(K$7-13-$G51)/12)*(1-EXP(-'MPS(calc_process)'!$F$38/12)))</f>
        <v/>
      </c>
      <c r="L51" s="38" t="str">
        <f>IF(L$7-13-$G51&lt;0,"",EXP(-'MPS(calc_process)'!$F$38*(L$7-13-$G51)/12)*(1-EXP(-'MPS(calc_process)'!$F$38/12)))</f>
        <v/>
      </c>
      <c r="M51" s="38" t="str">
        <f>IF(M$7-13-$G51&lt;0,"",EXP(-'MPS(calc_process)'!$F$38*(M$7-13-$G51)/12)*(1-EXP(-'MPS(calc_process)'!$F$38/12)))</f>
        <v/>
      </c>
      <c r="N51" s="38" t="str">
        <f>IF(N$7-13-$G51&lt;0,"",EXP(-'MPS(calc_process)'!$F$38*(N$7-13-$G51)/12)*(1-EXP(-'MPS(calc_process)'!$F$38/12)))</f>
        <v/>
      </c>
      <c r="O51" s="38" t="str">
        <f>IF(O$7-13-$G51&lt;0,"",EXP(-'MPS(calc_process)'!$F$38*(O$7-13-$G51)/12)*(1-EXP(-'MPS(calc_process)'!$F$38/12)))</f>
        <v/>
      </c>
      <c r="P51" s="38" t="str">
        <f>IF(P$7-13-$G51&lt;0,"",EXP(-'MPS(calc_process)'!$F$38*(P$7-13-$G51)/12)*(1-EXP(-'MPS(calc_process)'!$F$38/12)))</f>
        <v/>
      </c>
      <c r="Q51" s="38" t="str">
        <f>IF(Q$7-13-$G51&lt;0,"",EXP(-'MPS(calc_process)'!$F$38*(Q$7-13-$G51)/12)*(1-EXP(-'MPS(calc_process)'!$F$38/12)))</f>
        <v/>
      </c>
      <c r="R51" s="38" t="str">
        <f>IF(R$7-13-$G51&lt;0,"",EXP(-'MPS(calc_process)'!$F$38*(R$7-13-$G51)/12)*(1-EXP(-'MPS(calc_process)'!$F$38/12)))</f>
        <v/>
      </c>
      <c r="S51" s="38" t="str">
        <f>IF(S$7-13-$G51&lt;0,"",EXP(-'MPS(calc_process)'!$F$38*(S$7-13-$G51)/12)*(1-EXP(-'MPS(calc_process)'!$F$38/12)))</f>
        <v/>
      </c>
      <c r="T51" s="38" t="str">
        <f>IF(T$7-13-$G51&lt;0,"",EXP(-'MPS(calc_process)'!$F$38*(T$7-13-$G51)/12)*(1-EXP(-'MPS(calc_process)'!$F$38/12)))</f>
        <v/>
      </c>
      <c r="U51" s="38" t="str">
        <f>IF(U$7-13-$G51&lt;0,"",EXP(-'MPS(calc_process)'!$F$38*(U$7-13-$G51)/12)*(1-EXP(-'MPS(calc_process)'!$F$38/12)))</f>
        <v/>
      </c>
      <c r="V51" s="38" t="str">
        <f>IF(V$7-13-$G51&lt;0,"",EXP(-'MPS(calc_process)'!$F$38*(V$7-13-$G51)/12)*(1-EXP(-'MPS(calc_process)'!$F$38/12)))</f>
        <v/>
      </c>
      <c r="W51" s="38" t="str">
        <f>IF(W$7-13-$G51&lt;0,"",EXP(-'MPS(calc_process)'!$F$38*(W$7-13-$G51)/12)*(1-EXP(-'MPS(calc_process)'!$F$38/12)))</f>
        <v/>
      </c>
      <c r="X51" s="38" t="str">
        <f>IF(X$7-13-$G51&lt;0,"",EXP(-'MPS(calc_process)'!$F$38*(X$7-13-$G51)/12)*(1-EXP(-'MPS(calc_process)'!$F$38/12)))</f>
        <v/>
      </c>
      <c r="Y51" s="38" t="str">
        <f>IF(Y$7-13-$G51&lt;0,"",EXP(-'MPS(calc_process)'!$F$38*(Y$7-13-$G51)/12)*(1-EXP(-'MPS(calc_process)'!$F$38/12)))</f>
        <v/>
      </c>
      <c r="Z51" s="38" t="str">
        <f>IF(Z$7-13-$G51&lt;0,"",EXP(-'MPS(calc_process)'!$F$38*(Z$7-13-$G51)/12)*(1-EXP(-'MPS(calc_process)'!$F$38/12)))</f>
        <v/>
      </c>
      <c r="AA51" s="38" t="str">
        <f>IF(AA$7-13-$G51&lt;0,"",EXP(-'MPS(calc_process)'!$F$38*(AA$7-13-$G51)/12)*(1-EXP(-'MPS(calc_process)'!$F$38/12)))</f>
        <v/>
      </c>
      <c r="AB51" s="38" t="str">
        <f>IF(AB$7-13-$G51&lt;0,"",EXP(-'MPS(calc_process)'!$F$38*(AB$7-13-$G51)/12)*(1-EXP(-'MPS(calc_process)'!$F$38/12)))</f>
        <v/>
      </c>
      <c r="AC51" s="38" t="str">
        <f>IF(AC$7-13-$G51&lt;0,"",EXP(-'MPS(calc_process)'!$F$38*(AC$7-13-$G51)/12)*(1-EXP(-'MPS(calc_process)'!$F$38/12)))</f>
        <v/>
      </c>
      <c r="AD51" s="38" t="str">
        <f>IF(AD$7-13-$G51&lt;0,"",EXP(-'MPS(calc_process)'!$F$38*(AD$7-13-$G51)/12)*(1-EXP(-'MPS(calc_process)'!$F$38/12)))</f>
        <v/>
      </c>
      <c r="AE51" s="38" t="str">
        <f>IF(AE$7-13-$G51&lt;0,"",EXP(-'MPS(calc_process)'!$F$38*(AE$7-13-$G51)/12)*(1-EXP(-'MPS(calc_process)'!$F$38/12)))</f>
        <v/>
      </c>
      <c r="AF51" s="38" t="str">
        <f>IF(AF$7-13-$G51&lt;0,"",EXP(-'MPS(calc_process)'!$F$38*(AF$7-13-$G51)/12)*(1-EXP(-'MPS(calc_process)'!$F$38/12)))</f>
        <v/>
      </c>
      <c r="AG51" s="38" t="str">
        <f>IF(AG$7-13-$G51&lt;0,"",EXP(-'MPS(calc_process)'!$F$38*(AG$7-13-$G51)/12)*(1-EXP(-'MPS(calc_process)'!$F$38/12)))</f>
        <v/>
      </c>
      <c r="AH51" s="38" t="str">
        <f>IF(AH$7-13-$G51&lt;0,"",EXP(-'MPS(calc_process)'!$F$38*(AH$7-13-$G51)/12)*(1-EXP(-'MPS(calc_process)'!$F$38/12)))</f>
        <v/>
      </c>
      <c r="AI51" s="38" t="str">
        <f>IF(AI$7-13-$G51&lt;0,"",EXP(-'MPS(calc_process)'!$F$38*(AI$7-13-$G51)/12)*(1-EXP(-'MPS(calc_process)'!$F$38/12)))</f>
        <v/>
      </c>
      <c r="AJ51" s="38" t="str">
        <f>IF(AJ$7-13-$G51&lt;0,"",EXP(-'MPS(calc_process)'!$F$38*(AJ$7-13-$G51)/12)*(1-EXP(-'MPS(calc_process)'!$F$38/12)))</f>
        <v/>
      </c>
      <c r="AK51" s="38" t="str">
        <f>IF(AK$7-13-$G51&lt;0,"",EXP(-'MPS(calc_process)'!$F$38*(AK$7-13-$G51)/12)*(1-EXP(-'MPS(calc_process)'!$F$38/12)))</f>
        <v/>
      </c>
      <c r="AL51" s="38" t="str">
        <f>IF(AL$7-13-$G51&lt;0,"",EXP(-'MPS(calc_process)'!$F$38*(AL$7-13-$G51)/12)*(1-EXP(-'MPS(calc_process)'!$F$38/12)))</f>
        <v/>
      </c>
      <c r="AM51" s="38" t="str">
        <f>IF(AM$7-13-$G51&lt;0,"",EXP(-'MPS(calc_process)'!$F$38*(AM$7-13-$G51)/12)*(1-EXP(-'MPS(calc_process)'!$F$38/12)))</f>
        <v/>
      </c>
      <c r="AN51" s="38" t="str">
        <f>IF(AN$7-13-$G51&lt;0,"",EXP(-'MPS(calc_process)'!$F$38*(AN$7-13-$G51)/12)*(1-EXP(-'MPS(calc_process)'!$F$38/12)))</f>
        <v/>
      </c>
      <c r="AO51" s="38" t="str">
        <f>IF(AO$7-13-$G51&lt;0,"",EXP(-'MPS(calc_process)'!$F$38*(AO$7-13-$G51)/12)*(1-EXP(-'MPS(calc_process)'!$F$38/12)))</f>
        <v/>
      </c>
      <c r="AP51" s="38" t="str">
        <f>IF(AP$7-13-$G51&lt;0,"",EXP(-'MPS(calc_process)'!$F$38*(AP$7-13-$G51)/12)*(1-EXP(-'MPS(calc_process)'!$F$38/12)))</f>
        <v/>
      </c>
      <c r="AQ51" s="38" t="str">
        <f>IF(AQ$7-13-$G51&lt;0,"",EXP(-'MPS(calc_process)'!$F$38*(AQ$7-13-$G51)/12)*(1-EXP(-'MPS(calc_process)'!$F$38/12)))</f>
        <v/>
      </c>
      <c r="AR51" s="38" t="str">
        <f>IF(AR$7-13-$G51&lt;0,"",EXP(-'MPS(calc_process)'!$F$38*(AR$7-13-$G51)/12)*(1-EXP(-'MPS(calc_process)'!$F$38/12)))</f>
        <v/>
      </c>
      <c r="AS51" s="38" t="str">
        <f>IF(AS$7-13-$G51&lt;0,"",EXP(-'MPS(calc_process)'!$F$38*(AS$7-13-$G51)/12)*(1-EXP(-'MPS(calc_process)'!$F$38/12)))</f>
        <v/>
      </c>
      <c r="AT51" s="38" t="str">
        <f>IF(AT$7-13-$G51&lt;0,"",EXP(-'MPS(calc_process)'!$F$38*(AT$7-13-$G51)/12)*(1-EXP(-'MPS(calc_process)'!$F$38/12)))</f>
        <v/>
      </c>
      <c r="AU51" s="38" t="str">
        <f>IF(AU$7-13-$G51&lt;0,"",EXP(-'MPS(calc_process)'!$F$38*(AU$7-13-$G51)/12)*(1-EXP(-'MPS(calc_process)'!$F$38/12)))</f>
        <v/>
      </c>
      <c r="AV51" s="38" t="str">
        <f>IF(AV$7-13-$G51&lt;0,"",EXP(-'MPS(calc_process)'!$F$38*(AV$7-13-$G51)/12)*(1-EXP(-'MPS(calc_process)'!$F$38/12)))</f>
        <v/>
      </c>
      <c r="AW51" s="38" t="str">
        <f>IF(AW$7-13-$G51&lt;0,"",EXP(-'MPS(calc_process)'!$F$38*(AW$7-13-$G51)/12)*(1-EXP(-'MPS(calc_process)'!$F$38/12)))</f>
        <v/>
      </c>
      <c r="AX51" s="38" t="str">
        <f>IF(AX$7-13-$G51&lt;0,"",EXP(-'MPS(calc_process)'!$F$38*(AX$7-13-$G51)/12)*(1-EXP(-'MPS(calc_process)'!$F$38/12)))</f>
        <v/>
      </c>
      <c r="AY51" s="38" t="str">
        <f>IF(AY$7-13-$G51&lt;0,"",EXP(-'MPS(calc_process)'!$F$38*(AY$7-13-$G51)/12)*(1-EXP(-'MPS(calc_process)'!$F$38/12)))</f>
        <v/>
      </c>
      <c r="AZ51" s="38" t="str">
        <f>IF(AZ$7-13-$G51&lt;0,"",EXP(-'MPS(calc_process)'!$F$38*(AZ$7-13-$G51)/12)*(1-EXP(-'MPS(calc_process)'!$F$38/12)))</f>
        <v/>
      </c>
      <c r="BA51" s="38" t="str">
        <f>IF(BA$7-13-$G51&lt;0,"",EXP(-'MPS(calc_process)'!$F$38*(BA$7-13-$G51)/12)*(1-EXP(-'MPS(calc_process)'!$F$38/12)))</f>
        <v/>
      </c>
      <c r="BB51" s="38" t="str">
        <f>IF(BB$7-13-$G51&lt;0,"",EXP(-'MPS(calc_process)'!$F$38*(BB$7-13-$G51)/12)*(1-EXP(-'MPS(calc_process)'!$F$38/12)))</f>
        <v/>
      </c>
      <c r="BC51" s="38" t="str">
        <f>IF(BC$7-13-$G51&lt;0,"",EXP(-'MPS(calc_process)'!$F$38*(BC$7-13-$G51)/12)*(1-EXP(-'MPS(calc_process)'!$F$38/12)))</f>
        <v/>
      </c>
    </row>
    <row r="52" spans="1:55" x14ac:dyDescent="0.15">
      <c r="A52" s="32"/>
      <c r="B52" s="37">
        <v>45</v>
      </c>
      <c r="C52" s="39">
        <f>IF(AND(B52&gt;='MPS(input)'!E$9,B52&lt;='MPS(input)'!E$10),IF('MPS(input)'!E$10&lt;14,0,IF(AND('MPS(input)'!E$9&lt;14,B52&lt;14),0,B52)),0)</f>
        <v>0</v>
      </c>
      <c r="D52" s="38">
        <f>IF(C52&gt;0,'MPS(calc_process)'!F$36*SUMPRODUCT('MPS(input) (2)'!D$16:D$75,INDEX($H$8:$BC$67,0,B52)),0)</f>
        <v>0</v>
      </c>
      <c r="F52" s="32"/>
      <c r="G52" s="37">
        <v>45</v>
      </c>
      <c r="H52" s="38" t="str">
        <f>IF(H$7-13-$G52&lt;0,"",EXP(-'MPS(calc_process)'!$F$38*(H$7-13-$G52)/12)*(1-EXP(-'MPS(calc_process)'!$F$38/12)))</f>
        <v/>
      </c>
      <c r="I52" s="38" t="str">
        <f>IF(I$7-13-$G52&lt;0,"",EXP(-'MPS(calc_process)'!$F$38*(I$7-13-$G52)/12)*(1-EXP(-'MPS(calc_process)'!$F$38/12)))</f>
        <v/>
      </c>
      <c r="J52" s="38" t="str">
        <f>IF(J$7-13-$G52&lt;0,"",EXP(-'MPS(calc_process)'!$F$38*(J$7-13-$G52)/12)*(1-EXP(-'MPS(calc_process)'!$F$38/12)))</f>
        <v/>
      </c>
      <c r="K52" s="38" t="str">
        <f>IF(K$7-13-$G52&lt;0,"",EXP(-'MPS(calc_process)'!$F$38*(K$7-13-$G52)/12)*(1-EXP(-'MPS(calc_process)'!$F$38/12)))</f>
        <v/>
      </c>
      <c r="L52" s="38" t="str">
        <f>IF(L$7-13-$G52&lt;0,"",EXP(-'MPS(calc_process)'!$F$38*(L$7-13-$G52)/12)*(1-EXP(-'MPS(calc_process)'!$F$38/12)))</f>
        <v/>
      </c>
      <c r="M52" s="38" t="str">
        <f>IF(M$7-13-$G52&lt;0,"",EXP(-'MPS(calc_process)'!$F$38*(M$7-13-$G52)/12)*(1-EXP(-'MPS(calc_process)'!$F$38/12)))</f>
        <v/>
      </c>
      <c r="N52" s="38" t="str">
        <f>IF(N$7-13-$G52&lt;0,"",EXP(-'MPS(calc_process)'!$F$38*(N$7-13-$G52)/12)*(1-EXP(-'MPS(calc_process)'!$F$38/12)))</f>
        <v/>
      </c>
      <c r="O52" s="38" t="str">
        <f>IF(O$7-13-$G52&lt;0,"",EXP(-'MPS(calc_process)'!$F$38*(O$7-13-$G52)/12)*(1-EXP(-'MPS(calc_process)'!$F$38/12)))</f>
        <v/>
      </c>
      <c r="P52" s="38" t="str">
        <f>IF(P$7-13-$G52&lt;0,"",EXP(-'MPS(calc_process)'!$F$38*(P$7-13-$G52)/12)*(1-EXP(-'MPS(calc_process)'!$F$38/12)))</f>
        <v/>
      </c>
      <c r="Q52" s="38" t="str">
        <f>IF(Q$7-13-$G52&lt;0,"",EXP(-'MPS(calc_process)'!$F$38*(Q$7-13-$G52)/12)*(1-EXP(-'MPS(calc_process)'!$F$38/12)))</f>
        <v/>
      </c>
      <c r="R52" s="38" t="str">
        <f>IF(R$7-13-$G52&lt;0,"",EXP(-'MPS(calc_process)'!$F$38*(R$7-13-$G52)/12)*(1-EXP(-'MPS(calc_process)'!$F$38/12)))</f>
        <v/>
      </c>
      <c r="S52" s="38" t="str">
        <f>IF(S$7-13-$G52&lt;0,"",EXP(-'MPS(calc_process)'!$F$38*(S$7-13-$G52)/12)*(1-EXP(-'MPS(calc_process)'!$F$38/12)))</f>
        <v/>
      </c>
      <c r="T52" s="38" t="str">
        <f>IF(T$7-13-$G52&lt;0,"",EXP(-'MPS(calc_process)'!$F$38*(T$7-13-$G52)/12)*(1-EXP(-'MPS(calc_process)'!$F$38/12)))</f>
        <v/>
      </c>
      <c r="U52" s="38" t="str">
        <f>IF(U$7-13-$G52&lt;0,"",EXP(-'MPS(calc_process)'!$F$38*(U$7-13-$G52)/12)*(1-EXP(-'MPS(calc_process)'!$F$38/12)))</f>
        <v/>
      </c>
      <c r="V52" s="38" t="str">
        <f>IF(V$7-13-$G52&lt;0,"",EXP(-'MPS(calc_process)'!$F$38*(V$7-13-$G52)/12)*(1-EXP(-'MPS(calc_process)'!$F$38/12)))</f>
        <v/>
      </c>
      <c r="W52" s="38" t="str">
        <f>IF(W$7-13-$G52&lt;0,"",EXP(-'MPS(calc_process)'!$F$38*(W$7-13-$G52)/12)*(1-EXP(-'MPS(calc_process)'!$F$38/12)))</f>
        <v/>
      </c>
      <c r="X52" s="38" t="str">
        <f>IF(X$7-13-$G52&lt;0,"",EXP(-'MPS(calc_process)'!$F$38*(X$7-13-$G52)/12)*(1-EXP(-'MPS(calc_process)'!$F$38/12)))</f>
        <v/>
      </c>
      <c r="Y52" s="38" t="str">
        <f>IF(Y$7-13-$G52&lt;0,"",EXP(-'MPS(calc_process)'!$F$38*(Y$7-13-$G52)/12)*(1-EXP(-'MPS(calc_process)'!$F$38/12)))</f>
        <v/>
      </c>
      <c r="Z52" s="38" t="str">
        <f>IF(Z$7-13-$G52&lt;0,"",EXP(-'MPS(calc_process)'!$F$38*(Z$7-13-$G52)/12)*(1-EXP(-'MPS(calc_process)'!$F$38/12)))</f>
        <v/>
      </c>
      <c r="AA52" s="38" t="str">
        <f>IF(AA$7-13-$G52&lt;0,"",EXP(-'MPS(calc_process)'!$F$38*(AA$7-13-$G52)/12)*(1-EXP(-'MPS(calc_process)'!$F$38/12)))</f>
        <v/>
      </c>
      <c r="AB52" s="38" t="str">
        <f>IF(AB$7-13-$G52&lt;0,"",EXP(-'MPS(calc_process)'!$F$38*(AB$7-13-$G52)/12)*(1-EXP(-'MPS(calc_process)'!$F$38/12)))</f>
        <v/>
      </c>
      <c r="AC52" s="38" t="str">
        <f>IF(AC$7-13-$G52&lt;0,"",EXP(-'MPS(calc_process)'!$F$38*(AC$7-13-$G52)/12)*(1-EXP(-'MPS(calc_process)'!$F$38/12)))</f>
        <v/>
      </c>
      <c r="AD52" s="38" t="str">
        <f>IF(AD$7-13-$G52&lt;0,"",EXP(-'MPS(calc_process)'!$F$38*(AD$7-13-$G52)/12)*(1-EXP(-'MPS(calc_process)'!$F$38/12)))</f>
        <v/>
      </c>
      <c r="AE52" s="38" t="str">
        <f>IF(AE$7-13-$G52&lt;0,"",EXP(-'MPS(calc_process)'!$F$38*(AE$7-13-$G52)/12)*(1-EXP(-'MPS(calc_process)'!$F$38/12)))</f>
        <v/>
      </c>
      <c r="AF52" s="38" t="str">
        <f>IF(AF$7-13-$G52&lt;0,"",EXP(-'MPS(calc_process)'!$F$38*(AF$7-13-$G52)/12)*(1-EXP(-'MPS(calc_process)'!$F$38/12)))</f>
        <v/>
      </c>
      <c r="AG52" s="38" t="str">
        <f>IF(AG$7-13-$G52&lt;0,"",EXP(-'MPS(calc_process)'!$F$38*(AG$7-13-$G52)/12)*(1-EXP(-'MPS(calc_process)'!$F$38/12)))</f>
        <v/>
      </c>
      <c r="AH52" s="38" t="str">
        <f>IF(AH$7-13-$G52&lt;0,"",EXP(-'MPS(calc_process)'!$F$38*(AH$7-13-$G52)/12)*(1-EXP(-'MPS(calc_process)'!$F$38/12)))</f>
        <v/>
      </c>
      <c r="AI52" s="38" t="str">
        <f>IF(AI$7-13-$G52&lt;0,"",EXP(-'MPS(calc_process)'!$F$38*(AI$7-13-$G52)/12)*(1-EXP(-'MPS(calc_process)'!$F$38/12)))</f>
        <v/>
      </c>
      <c r="AJ52" s="38" t="str">
        <f>IF(AJ$7-13-$G52&lt;0,"",EXP(-'MPS(calc_process)'!$F$38*(AJ$7-13-$G52)/12)*(1-EXP(-'MPS(calc_process)'!$F$38/12)))</f>
        <v/>
      </c>
      <c r="AK52" s="38" t="str">
        <f>IF(AK$7-13-$G52&lt;0,"",EXP(-'MPS(calc_process)'!$F$38*(AK$7-13-$G52)/12)*(1-EXP(-'MPS(calc_process)'!$F$38/12)))</f>
        <v/>
      </c>
      <c r="AL52" s="38" t="str">
        <f>IF(AL$7-13-$G52&lt;0,"",EXP(-'MPS(calc_process)'!$F$38*(AL$7-13-$G52)/12)*(1-EXP(-'MPS(calc_process)'!$F$38/12)))</f>
        <v/>
      </c>
      <c r="AM52" s="38" t="str">
        <f>IF(AM$7-13-$G52&lt;0,"",EXP(-'MPS(calc_process)'!$F$38*(AM$7-13-$G52)/12)*(1-EXP(-'MPS(calc_process)'!$F$38/12)))</f>
        <v/>
      </c>
      <c r="AN52" s="38" t="str">
        <f>IF(AN$7-13-$G52&lt;0,"",EXP(-'MPS(calc_process)'!$F$38*(AN$7-13-$G52)/12)*(1-EXP(-'MPS(calc_process)'!$F$38/12)))</f>
        <v/>
      </c>
      <c r="AO52" s="38" t="str">
        <f>IF(AO$7-13-$G52&lt;0,"",EXP(-'MPS(calc_process)'!$F$38*(AO$7-13-$G52)/12)*(1-EXP(-'MPS(calc_process)'!$F$38/12)))</f>
        <v/>
      </c>
      <c r="AP52" s="38" t="str">
        <f>IF(AP$7-13-$G52&lt;0,"",EXP(-'MPS(calc_process)'!$F$38*(AP$7-13-$G52)/12)*(1-EXP(-'MPS(calc_process)'!$F$38/12)))</f>
        <v/>
      </c>
      <c r="AQ52" s="38" t="str">
        <f>IF(AQ$7-13-$G52&lt;0,"",EXP(-'MPS(calc_process)'!$F$38*(AQ$7-13-$G52)/12)*(1-EXP(-'MPS(calc_process)'!$F$38/12)))</f>
        <v/>
      </c>
      <c r="AR52" s="38" t="str">
        <f>IF(AR$7-13-$G52&lt;0,"",EXP(-'MPS(calc_process)'!$F$38*(AR$7-13-$G52)/12)*(1-EXP(-'MPS(calc_process)'!$F$38/12)))</f>
        <v/>
      </c>
      <c r="AS52" s="38" t="str">
        <f>IF(AS$7-13-$G52&lt;0,"",EXP(-'MPS(calc_process)'!$F$38*(AS$7-13-$G52)/12)*(1-EXP(-'MPS(calc_process)'!$F$38/12)))</f>
        <v/>
      </c>
      <c r="AT52" s="38" t="str">
        <f>IF(AT$7-13-$G52&lt;0,"",EXP(-'MPS(calc_process)'!$F$38*(AT$7-13-$G52)/12)*(1-EXP(-'MPS(calc_process)'!$F$38/12)))</f>
        <v/>
      </c>
      <c r="AU52" s="38" t="str">
        <f>IF(AU$7-13-$G52&lt;0,"",EXP(-'MPS(calc_process)'!$F$38*(AU$7-13-$G52)/12)*(1-EXP(-'MPS(calc_process)'!$F$38/12)))</f>
        <v/>
      </c>
      <c r="AV52" s="38" t="str">
        <f>IF(AV$7-13-$G52&lt;0,"",EXP(-'MPS(calc_process)'!$F$38*(AV$7-13-$G52)/12)*(1-EXP(-'MPS(calc_process)'!$F$38/12)))</f>
        <v/>
      </c>
      <c r="AW52" s="38" t="str">
        <f>IF(AW$7-13-$G52&lt;0,"",EXP(-'MPS(calc_process)'!$F$38*(AW$7-13-$G52)/12)*(1-EXP(-'MPS(calc_process)'!$F$38/12)))</f>
        <v/>
      </c>
      <c r="AX52" s="38" t="str">
        <f>IF(AX$7-13-$G52&lt;0,"",EXP(-'MPS(calc_process)'!$F$38*(AX$7-13-$G52)/12)*(1-EXP(-'MPS(calc_process)'!$F$38/12)))</f>
        <v/>
      </c>
      <c r="AY52" s="38" t="str">
        <f>IF(AY$7-13-$G52&lt;0,"",EXP(-'MPS(calc_process)'!$F$38*(AY$7-13-$G52)/12)*(1-EXP(-'MPS(calc_process)'!$F$38/12)))</f>
        <v/>
      </c>
      <c r="AZ52" s="38" t="str">
        <f>IF(AZ$7-13-$G52&lt;0,"",EXP(-'MPS(calc_process)'!$F$38*(AZ$7-13-$G52)/12)*(1-EXP(-'MPS(calc_process)'!$F$38/12)))</f>
        <v/>
      </c>
      <c r="BA52" s="38" t="str">
        <f>IF(BA$7-13-$G52&lt;0,"",EXP(-'MPS(calc_process)'!$F$38*(BA$7-13-$G52)/12)*(1-EXP(-'MPS(calc_process)'!$F$38/12)))</f>
        <v/>
      </c>
      <c r="BB52" s="38" t="str">
        <f>IF(BB$7-13-$G52&lt;0,"",EXP(-'MPS(calc_process)'!$F$38*(BB$7-13-$G52)/12)*(1-EXP(-'MPS(calc_process)'!$F$38/12)))</f>
        <v/>
      </c>
      <c r="BC52" s="38" t="str">
        <f>IF(BC$7-13-$G52&lt;0,"",EXP(-'MPS(calc_process)'!$F$38*(BC$7-13-$G52)/12)*(1-EXP(-'MPS(calc_process)'!$F$38/12)))</f>
        <v/>
      </c>
    </row>
    <row r="53" spans="1:55" x14ac:dyDescent="0.15">
      <c r="A53" s="32"/>
      <c r="B53" s="37">
        <v>46</v>
      </c>
      <c r="C53" s="39">
        <f>IF(AND(B53&gt;='MPS(input)'!E$9,B53&lt;='MPS(input)'!E$10),IF('MPS(input)'!E$10&lt;14,0,IF(AND('MPS(input)'!E$9&lt;14,B53&lt;14),0,B53)),0)</f>
        <v>0</v>
      </c>
      <c r="D53" s="38">
        <f>IF(C53&gt;0,'MPS(calc_process)'!F$36*SUMPRODUCT('MPS(input) (2)'!D$16:D$75,INDEX($H$8:$BC$67,0,B53)),0)</f>
        <v>0</v>
      </c>
      <c r="F53" s="32"/>
      <c r="G53" s="37">
        <v>46</v>
      </c>
      <c r="H53" s="38" t="str">
        <f>IF(H$7-13-$G53&lt;0,"",EXP(-'MPS(calc_process)'!$F$38*(H$7-13-$G53)/12)*(1-EXP(-'MPS(calc_process)'!$F$38/12)))</f>
        <v/>
      </c>
      <c r="I53" s="38" t="str">
        <f>IF(I$7-13-$G53&lt;0,"",EXP(-'MPS(calc_process)'!$F$38*(I$7-13-$G53)/12)*(1-EXP(-'MPS(calc_process)'!$F$38/12)))</f>
        <v/>
      </c>
      <c r="J53" s="38" t="str">
        <f>IF(J$7-13-$G53&lt;0,"",EXP(-'MPS(calc_process)'!$F$38*(J$7-13-$G53)/12)*(1-EXP(-'MPS(calc_process)'!$F$38/12)))</f>
        <v/>
      </c>
      <c r="K53" s="38" t="str">
        <f>IF(K$7-13-$G53&lt;0,"",EXP(-'MPS(calc_process)'!$F$38*(K$7-13-$G53)/12)*(1-EXP(-'MPS(calc_process)'!$F$38/12)))</f>
        <v/>
      </c>
      <c r="L53" s="38" t="str">
        <f>IF(L$7-13-$G53&lt;0,"",EXP(-'MPS(calc_process)'!$F$38*(L$7-13-$G53)/12)*(1-EXP(-'MPS(calc_process)'!$F$38/12)))</f>
        <v/>
      </c>
      <c r="M53" s="38" t="str">
        <f>IF(M$7-13-$G53&lt;0,"",EXP(-'MPS(calc_process)'!$F$38*(M$7-13-$G53)/12)*(1-EXP(-'MPS(calc_process)'!$F$38/12)))</f>
        <v/>
      </c>
      <c r="N53" s="38" t="str">
        <f>IF(N$7-13-$G53&lt;0,"",EXP(-'MPS(calc_process)'!$F$38*(N$7-13-$G53)/12)*(1-EXP(-'MPS(calc_process)'!$F$38/12)))</f>
        <v/>
      </c>
      <c r="O53" s="38" t="str">
        <f>IF(O$7-13-$G53&lt;0,"",EXP(-'MPS(calc_process)'!$F$38*(O$7-13-$G53)/12)*(1-EXP(-'MPS(calc_process)'!$F$38/12)))</f>
        <v/>
      </c>
      <c r="P53" s="38" t="str">
        <f>IF(P$7-13-$G53&lt;0,"",EXP(-'MPS(calc_process)'!$F$38*(P$7-13-$G53)/12)*(1-EXP(-'MPS(calc_process)'!$F$38/12)))</f>
        <v/>
      </c>
      <c r="Q53" s="38" t="str">
        <f>IF(Q$7-13-$G53&lt;0,"",EXP(-'MPS(calc_process)'!$F$38*(Q$7-13-$G53)/12)*(1-EXP(-'MPS(calc_process)'!$F$38/12)))</f>
        <v/>
      </c>
      <c r="R53" s="38" t="str">
        <f>IF(R$7-13-$G53&lt;0,"",EXP(-'MPS(calc_process)'!$F$38*(R$7-13-$G53)/12)*(1-EXP(-'MPS(calc_process)'!$F$38/12)))</f>
        <v/>
      </c>
      <c r="S53" s="38" t="str">
        <f>IF(S$7-13-$G53&lt;0,"",EXP(-'MPS(calc_process)'!$F$38*(S$7-13-$G53)/12)*(1-EXP(-'MPS(calc_process)'!$F$38/12)))</f>
        <v/>
      </c>
      <c r="T53" s="38" t="str">
        <f>IF(T$7-13-$G53&lt;0,"",EXP(-'MPS(calc_process)'!$F$38*(T$7-13-$G53)/12)*(1-EXP(-'MPS(calc_process)'!$F$38/12)))</f>
        <v/>
      </c>
      <c r="U53" s="38" t="str">
        <f>IF(U$7-13-$G53&lt;0,"",EXP(-'MPS(calc_process)'!$F$38*(U$7-13-$G53)/12)*(1-EXP(-'MPS(calc_process)'!$F$38/12)))</f>
        <v/>
      </c>
      <c r="V53" s="38" t="str">
        <f>IF(V$7-13-$G53&lt;0,"",EXP(-'MPS(calc_process)'!$F$38*(V$7-13-$G53)/12)*(1-EXP(-'MPS(calc_process)'!$F$38/12)))</f>
        <v/>
      </c>
      <c r="W53" s="38" t="str">
        <f>IF(W$7-13-$G53&lt;0,"",EXP(-'MPS(calc_process)'!$F$38*(W$7-13-$G53)/12)*(1-EXP(-'MPS(calc_process)'!$F$38/12)))</f>
        <v/>
      </c>
      <c r="X53" s="38" t="str">
        <f>IF(X$7-13-$G53&lt;0,"",EXP(-'MPS(calc_process)'!$F$38*(X$7-13-$G53)/12)*(1-EXP(-'MPS(calc_process)'!$F$38/12)))</f>
        <v/>
      </c>
      <c r="Y53" s="38" t="str">
        <f>IF(Y$7-13-$G53&lt;0,"",EXP(-'MPS(calc_process)'!$F$38*(Y$7-13-$G53)/12)*(1-EXP(-'MPS(calc_process)'!$F$38/12)))</f>
        <v/>
      </c>
      <c r="Z53" s="38" t="str">
        <f>IF(Z$7-13-$G53&lt;0,"",EXP(-'MPS(calc_process)'!$F$38*(Z$7-13-$G53)/12)*(1-EXP(-'MPS(calc_process)'!$F$38/12)))</f>
        <v/>
      </c>
      <c r="AA53" s="38" t="str">
        <f>IF(AA$7-13-$G53&lt;0,"",EXP(-'MPS(calc_process)'!$F$38*(AA$7-13-$G53)/12)*(1-EXP(-'MPS(calc_process)'!$F$38/12)))</f>
        <v/>
      </c>
      <c r="AB53" s="38" t="str">
        <f>IF(AB$7-13-$G53&lt;0,"",EXP(-'MPS(calc_process)'!$F$38*(AB$7-13-$G53)/12)*(1-EXP(-'MPS(calc_process)'!$F$38/12)))</f>
        <v/>
      </c>
      <c r="AC53" s="38" t="str">
        <f>IF(AC$7-13-$G53&lt;0,"",EXP(-'MPS(calc_process)'!$F$38*(AC$7-13-$G53)/12)*(1-EXP(-'MPS(calc_process)'!$F$38/12)))</f>
        <v/>
      </c>
      <c r="AD53" s="38" t="str">
        <f>IF(AD$7-13-$G53&lt;0,"",EXP(-'MPS(calc_process)'!$F$38*(AD$7-13-$G53)/12)*(1-EXP(-'MPS(calc_process)'!$F$38/12)))</f>
        <v/>
      </c>
      <c r="AE53" s="38" t="str">
        <f>IF(AE$7-13-$G53&lt;0,"",EXP(-'MPS(calc_process)'!$F$38*(AE$7-13-$G53)/12)*(1-EXP(-'MPS(calc_process)'!$F$38/12)))</f>
        <v/>
      </c>
      <c r="AF53" s="38" t="str">
        <f>IF(AF$7-13-$G53&lt;0,"",EXP(-'MPS(calc_process)'!$F$38*(AF$7-13-$G53)/12)*(1-EXP(-'MPS(calc_process)'!$F$38/12)))</f>
        <v/>
      </c>
      <c r="AG53" s="38" t="str">
        <f>IF(AG$7-13-$G53&lt;0,"",EXP(-'MPS(calc_process)'!$F$38*(AG$7-13-$G53)/12)*(1-EXP(-'MPS(calc_process)'!$F$38/12)))</f>
        <v/>
      </c>
      <c r="AH53" s="38" t="str">
        <f>IF(AH$7-13-$G53&lt;0,"",EXP(-'MPS(calc_process)'!$F$38*(AH$7-13-$G53)/12)*(1-EXP(-'MPS(calc_process)'!$F$38/12)))</f>
        <v/>
      </c>
      <c r="AI53" s="38" t="str">
        <f>IF(AI$7-13-$G53&lt;0,"",EXP(-'MPS(calc_process)'!$F$38*(AI$7-13-$G53)/12)*(1-EXP(-'MPS(calc_process)'!$F$38/12)))</f>
        <v/>
      </c>
      <c r="AJ53" s="38" t="str">
        <f>IF(AJ$7-13-$G53&lt;0,"",EXP(-'MPS(calc_process)'!$F$38*(AJ$7-13-$G53)/12)*(1-EXP(-'MPS(calc_process)'!$F$38/12)))</f>
        <v/>
      </c>
      <c r="AK53" s="38" t="str">
        <f>IF(AK$7-13-$G53&lt;0,"",EXP(-'MPS(calc_process)'!$F$38*(AK$7-13-$G53)/12)*(1-EXP(-'MPS(calc_process)'!$F$38/12)))</f>
        <v/>
      </c>
      <c r="AL53" s="38" t="str">
        <f>IF(AL$7-13-$G53&lt;0,"",EXP(-'MPS(calc_process)'!$F$38*(AL$7-13-$G53)/12)*(1-EXP(-'MPS(calc_process)'!$F$38/12)))</f>
        <v/>
      </c>
      <c r="AM53" s="38" t="str">
        <f>IF(AM$7-13-$G53&lt;0,"",EXP(-'MPS(calc_process)'!$F$38*(AM$7-13-$G53)/12)*(1-EXP(-'MPS(calc_process)'!$F$38/12)))</f>
        <v/>
      </c>
      <c r="AN53" s="38" t="str">
        <f>IF(AN$7-13-$G53&lt;0,"",EXP(-'MPS(calc_process)'!$F$38*(AN$7-13-$G53)/12)*(1-EXP(-'MPS(calc_process)'!$F$38/12)))</f>
        <v/>
      </c>
      <c r="AO53" s="38" t="str">
        <f>IF(AO$7-13-$G53&lt;0,"",EXP(-'MPS(calc_process)'!$F$38*(AO$7-13-$G53)/12)*(1-EXP(-'MPS(calc_process)'!$F$38/12)))</f>
        <v/>
      </c>
      <c r="AP53" s="38" t="str">
        <f>IF(AP$7-13-$G53&lt;0,"",EXP(-'MPS(calc_process)'!$F$38*(AP$7-13-$G53)/12)*(1-EXP(-'MPS(calc_process)'!$F$38/12)))</f>
        <v/>
      </c>
      <c r="AQ53" s="38" t="str">
        <f>IF(AQ$7-13-$G53&lt;0,"",EXP(-'MPS(calc_process)'!$F$38*(AQ$7-13-$G53)/12)*(1-EXP(-'MPS(calc_process)'!$F$38/12)))</f>
        <v/>
      </c>
      <c r="AR53" s="38" t="str">
        <f>IF(AR$7-13-$G53&lt;0,"",EXP(-'MPS(calc_process)'!$F$38*(AR$7-13-$G53)/12)*(1-EXP(-'MPS(calc_process)'!$F$38/12)))</f>
        <v/>
      </c>
      <c r="AS53" s="38" t="str">
        <f>IF(AS$7-13-$G53&lt;0,"",EXP(-'MPS(calc_process)'!$F$38*(AS$7-13-$G53)/12)*(1-EXP(-'MPS(calc_process)'!$F$38/12)))</f>
        <v/>
      </c>
      <c r="AT53" s="38" t="str">
        <f>IF(AT$7-13-$G53&lt;0,"",EXP(-'MPS(calc_process)'!$F$38*(AT$7-13-$G53)/12)*(1-EXP(-'MPS(calc_process)'!$F$38/12)))</f>
        <v/>
      </c>
      <c r="AU53" s="38" t="str">
        <f>IF(AU$7-13-$G53&lt;0,"",EXP(-'MPS(calc_process)'!$F$38*(AU$7-13-$G53)/12)*(1-EXP(-'MPS(calc_process)'!$F$38/12)))</f>
        <v/>
      </c>
      <c r="AV53" s="38" t="str">
        <f>IF(AV$7-13-$G53&lt;0,"",EXP(-'MPS(calc_process)'!$F$38*(AV$7-13-$G53)/12)*(1-EXP(-'MPS(calc_process)'!$F$38/12)))</f>
        <v/>
      </c>
      <c r="AW53" s="38" t="str">
        <f>IF(AW$7-13-$G53&lt;0,"",EXP(-'MPS(calc_process)'!$F$38*(AW$7-13-$G53)/12)*(1-EXP(-'MPS(calc_process)'!$F$38/12)))</f>
        <v/>
      </c>
      <c r="AX53" s="38" t="str">
        <f>IF(AX$7-13-$G53&lt;0,"",EXP(-'MPS(calc_process)'!$F$38*(AX$7-13-$G53)/12)*(1-EXP(-'MPS(calc_process)'!$F$38/12)))</f>
        <v/>
      </c>
      <c r="AY53" s="38" t="str">
        <f>IF(AY$7-13-$G53&lt;0,"",EXP(-'MPS(calc_process)'!$F$38*(AY$7-13-$G53)/12)*(1-EXP(-'MPS(calc_process)'!$F$38/12)))</f>
        <v/>
      </c>
      <c r="AZ53" s="38" t="str">
        <f>IF(AZ$7-13-$G53&lt;0,"",EXP(-'MPS(calc_process)'!$F$38*(AZ$7-13-$G53)/12)*(1-EXP(-'MPS(calc_process)'!$F$38/12)))</f>
        <v/>
      </c>
      <c r="BA53" s="38" t="str">
        <f>IF(BA$7-13-$G53&lt;0,"",EXP(-'MPS(calc_process)'!$F$38*(BA$7-13-$G53)/12)*(1-EXP(-'MPS(calc_process)'!$F$38/12)))</f>
        <v/>
      </c>
      <c r="BB53" s="38" t="str">
        <f>IF(BB$7-13-$G53&lt;0,"",EXP(-'MPS(calc_process)'!$F$38*(BB$7-13-$G53)/12)*(1-EXP(-'MPS(calc_process)'!$F$38/12)))</f>
        <v/>
      </c>
      <c r="BC53" s="38" t="str">
        <f>IF(BC$7-13-$G53&lt;0,"",EXP(-'MPS(calc_process)'!$F$38*(BC$7-13-$G53)/12)*(1-EXP(-'MPS(calc_process)'!$F$38/12)))</f>
        <v/>
      </c>
    </row>
    <row r="54" spans="1:55" x14ac:dyDescent="0.15">
      <c r="A54" s="32"/>
      <c r="B54" s="37">
        <v>47</v>
      </c>
      <c r="C54" s="39">
        <f>IF(AND(B54&gt;='MPS(input)'!E$9,B54&lt;='MPS(input)'!E$10),IF('MPS(input)'!E$10&lt;14,0,IF(AND('MPS(input)'!E$9&lt;14,B54&lt;14),0,B54)),0)</f>
        <v>0</v>
      </c>
      <c r="D54" s="38">
        <f>IF(C54&gt;0,'MPS(calc_process)'!F$36*SUMPRODUCT('MPS(input) (2)'!D$16:D$75,INDEX($H$8:$BC$67,0,B54)),0)</f>
        <v>0</v>
      </c>
      <c r="F54" s="32"/>
      <c r="G54" s="37">
        <v>47</v>
      </c>
      <c r="H54" s="38" t="str">
        <f>IF(H$7-13-$G54&lt;0,"",EXP(-'MPS(calc_process)'!$F$38*(H$7-13-$G54)/12)*(1-EXP(-'MPS(calc_process)'!$F$38/12)))</f>
        <v/>
      </c>
      <c r="I54" s="38" t="str">
        <f>IF(I$7-13-$G54&lt;0,"",EXP(-'MPS(calc_process)'!$F$38*(I$7-13-$G54)/12)*(1-EXP(-'MPS(calc_process)'!$F$38/12)))</f>
        <v/>
      </c>
      <c r="J54" s="38" t="str">
        <f>IF(J$7-13-$G54&lt;0,"",EXP(-'MPS(calc_process)'!$F$38*(J$7-13-$G54)/12)*(1-EXP(-'MPS(calc_process)'!$F$38/12)))</f>
        <v/>
      </c>
      <c r="K54" s="38" t="str">
        <f>IF(K$7-13-$G54&lt;0,"",EXP(-'MPS(calc_process)'!$F$38*(K$7-13-$G54)/12)*(1-EXP(-'MPS(calc_process)'!$F$38/12)))</f>
        <v/>
      </c>
      <c r="L54" s="38" t="str">
        <f>IF(L$7-13-$G54&lt;0,"",EXP(-'MPS(calc_process)'!$F$38*(L$7-13-$G54)/12)*(1-EXP(-'MPS(calc_process)'!$F$38/12)))</f>
        <v/>
      </c>
      <c r="M54" s="38" t="str">
        <f>IF(M$7-13-$G54&lt;0,"",EXP(-'MPS(calc_process)'!$F$38*(M$7-13-$G54)/12)*(1-EXP(-'MPS(calc_process)'!$F$38/12)))</f>
        <v/>
      </c>
      <c r="N54" s="38" t="str">
        <f>IF(N$7-13-$G54&lt;0,"",EXP(-'MPS(calc_process)'!$F$38*(N$7-13-$G54)/12)*(1-EXP(-'MPS(calc_process)'!$F$38/12)))</f>
        <v/>
      </c>
      <c r="O54" s="38" t="str">
        <f>IF(O$7-13-$G54&lt;0,"",EXP(-'MPS(calc_process)'!$F$38*(O$7-13-$G54)/12)*(1-EXP(-'MPS(calc_process)'!$F$38/12)))</f>
        <v/>
      </c>
      <c r="P54" s="38" t="str">
        <f>IF(P$7-13-$G54&lt;0,"",EXP(-'MPS(calc_process)'!$F$38*(P$7-13-$G54)/12)*(1-EXP(-'MPS(calc_process)'!$F$38/12)))</f>
        <v/>
      </c>
      <c r="Q54" s="38" t="str">
        <f>IF(Q$7-13-$G54&lt;0,"",EXP(-'MPS(calc_process)'!$F$38*(Q$7-13-$G54)/12)*(1-EXP(-'MPS(calc_process)'!$F$38/12)))</f>
        <v/>
      </c>
      <c r="R54" s="38" t="str">
        <f>IF(R$7-13-$G54&lt;0,"",EXP(-'MPS(calc_process)'!$F$38*(R$7-13-$G54)/12)*(1-EXP(-'MPS(calc_process)'!$F$38/12)))</f>
        <v/>
      </c>
      <c r="S54" s="38" t="str">
        <f>IF(S$7-13-$G54&lt;0,"",EXP(-'MPS(calc_process)'!$F$38*(S$7-13-$G54)/12)*(1-EXP(-'MPS(calc_process)'!$F$38/12)))</f>
        <v/>
      </c>
      <c r="T54" s="38" t="str">
        <f>IF(T$7-13-$G54&lt;0,"",EXP(-'MPS(calc_process)'!$F$38*(T$7-13-$G54)/12)*(1-EXP(-'MPS(calc_process)'!$F$38/12)))</f>
        <v/>
      </c>
      <c r="U54" s="38" t="str">
        <f>IF(U$7-13-$G54&lt;0,"",EXP(-'MPS(calc_process)'!$F$38*(U$7-13-$G54)/12)*(1-EXP(-'MPS(calc_process)'!$F$38/12)))</f>
        <v/>
      </c>
      <c r="V54" s="38" t="str">
        <f>IF(V$7-13-$G54&lt;0,"",EXP(-'MPS(calc_process)'!$F$38*(V$7-13-$G54)/12)*(1-EXP(-'MPS(calc_process)'!$F$38/12)))</f>
        <v/>
      </c>
      <c r="W54" s="38" t="str">
        <f>IF(W$7-13-$G54&lt;0,"",EXP(-'MPS(calc_process)'!$F$38*(W$7-13-$G54)/12)*(1-EXP(-'MPS(calc_process)'!$F$38/12)))</f>
        <v/>
      </c>
      <c r="X54" s="38" t="str">
        <f>IF(X$7-13-$G54&lt;0,"",EXP(-'MPS(calc_process)'!$F$38*(X$7-13-$G54)/12)*(1-EXP(-'MPS(calc_process)'!$F$38/12)))</f>
        <v/>
      </c>
      <c r="Y54" s="38" t="str">
        <f>IF(Y$7-13-$G54&lt;0,"",EXP(-'MPS(calc_process)'!$F$38*(Y$7-13-$G54)/12)*(1-EXP(-'MPS(calc_process)'!$F$38/12)))</f>
        <v/>
      </c>
      <c r="Z54" s="38" t="str">
        <f>IF(Z$7-13-$G54&lt;0,"",EXP(-'MPS(calc_process)'!$F$38*(Z$7-13-$G54)/12)*(1-EXP(-'MPS(calc_process)'!$F$38/12)))</f>
        <v/>
      </c>
      <c r="AA54" s="38" t="str">
        <f>IF(AA$7-13-$G54&lt;0,"",EXP(-'MPS(calc_process)'!$F$38*(AA$7-13-$G54)/12)*(1-EXP(-'MPS(calc_process)'!$F$38/12)))</f>
        <v/>
      </c>
      <c r="AB54" s="38" t="str">
        <f>IF(AB$7-13-$G54&lt;0,"",EXP(-'MPS(calc_process)'!$F$38*(AB$7-13-$G54)/12)*(1-EXP(-'MPS(calc_process)'!$F$38/12)))</f>
        <v/>
      </c>
      <c r="AC54" s="38" t="str">
        <f>IF(AC$7-13-$G54&lt;0,"",EXP(-'MPS(calc_process)'!$F$38*(AC$7-13-$G54)/12)*(1-EXP(-'MPS(calc_process)'!$F$38/12)))</f>
        <v/>
      </c>
      <c r="AD54" s="38" t="str">
        <f>IF(AD$7-13-$G54&lt;0,"",EXP(-'MPS(calc_process)'!$F$38*(AD$7-13-$G54)/12)*(1-EXP(-'MPS(calc_process)'!$F$38/12)))</f>
        <v/>
      </c>
      <c r="AE54" s="38" t="str">
        <f>IF(AE$7-13-$G54&lt;0,"",EXP(-'MPS(calc_process)'!$F$38*(AE$7-13-$G54)/12)*(1-EXP(-'MPS(calc_process)'!$F$38/12)))</f>
        <v/>
      </c>
      <c r="AF54" s="38" t="str">
        <f>IF(AF$7-13-$G54&lt;0,"",EXP(-'MPS(calc_process)'!$F$38*(AF$7-13-$G54)/12)*(1-EXP(-'MPS(calc_process)'!$F$38/12)))</f>
        <v/>
      </c>
      <c r="AG54" s="38" t="str">
        <f>IF(AG$7-13-$G54&lt;0,"",EXP(-'MPS(calc_process)'!$F$38*(AG$7-13-$G54)/12)*(1-EXP(-'MPS(calc_process)'!$F$38/12)))</f>
        <v/>
      </c>
      <c r="AH54" s="38" t="str">
        <f>IF(AH$7-13-$G54&lt;0,"",EXP(-'MPS(calc_process)'!$F$38*(AH$7-13-$G54)/12)*(1-EXP(-'MPS(calc_process)'!$F$38/12)))</f>
        <v/>
      </c>
      <c r="AI54" s="38" t="str">
        <f>IF(AI$7-13-$G54&lt;0,"",EXP(-'MPS(calc_process)'!$F$38*(AI$7-13-$G54)/12)*(1-EXP(-'MPS(calc_process)'!$F$38/12)))</f>
        <v/>
      </c>
      <c r="AJ54" s="38" t="str">
        <f>IF(AJ$7-13-$G54&lt;0,"",EXP(-'MPS(calc_process)'!$F$38*(AJ$7-13-$G54)/12)*(1-EXP(-'MPS(calc_process)'!$F$38/12)))</f>
        <v/>
      </c>
      <c r="AK54" s="38" t="str">
        <f>IF(AK$7-13-$G54&lt;0,"",EXP(-'MPS(calc_process)'!$F$38*(AK$7-13-$G54)/12)*(1-EXP(-'MPS(calc_process)'!$F$38/12)))</f>
        <v/>
      </c>
      <c r="AL54" s="38" t="str">
        <f>IF(AL$7-13-$G54&lt;0,"",EXP(-'MPS(calc_process)'!$F$38*(AL$7-13-$G54)/12)*(1-EXP(-'MPS(calc_process)'!$F$38/12)))</f>
        <v/>
      </c>
      <c r="AM54" s="38" t="str">
        <f>IF(AM$7-13-$G54&lt;0,"",EXP(-'MPS(calc_process)'!$F$38*(AM$7-13-$G54)/12)*(1-EXP(-'MPS(calc_process)'!$F$38/12)))</f>
        <v/>
      </c>
      <c r="AN54" s="38" t="str">
        <f>IF(AN$7-13-$G54&lt;0,"",EXP(-'MPS(calc_process)'!$F$38*(AN$7-13-$G54)/12)*(1-EXP(-'MPS(calc_process)'!$F$38/12)))</f>
        <v/>
      </c>
      <c r="AO54" s="38" t="str">
        <f>IF(AO$7-13-$G54&lt;0,"",EXP(-'MPS(calc_process)'!$F$38*(AO$7-13-$G54)/12)*(1-EXP(-'MPS(calc_process)'!$F$38/12)))</f>
        <v/>
      </c>
      <c r="AP54" s="38" t="str">
        <f>IF(AP$7-13-$G54&lt;0,"",EXP(-'MPS(calc_process)'!$F$38*(AP$7-13-$G54)/12)*(1-EXP(-'MPS(calc_process)'!$F$38/12)))</f>
        <v/>
      </c>
      <c r="AQ54" s="38" t="str">
        <f>IF(AQ$7-13-$G54&lt;0,"",EXP(-'MPS(calc_process)'!$F$38*(AQ$7-13-$G54)/12)*(1-EXP(-'MPS(calc_process)'!$F$38/12)))</f>
        <v/>
      </c>
      <c r="AR54" s="38" t="str">
        <f>IF(AR$7-13-$G54&lt;0,"",EXP(-'MPS(calc_process)'!$F$38*(AR$7-13-$G54)/12)*(1-EXP(-'MPS(calc_process)'!$F$38/12)))</f>
        <v/>
      </c>
      <c r="AS54" s="38" t="str">
        <f>IF(AS$7-13-$G54&lt;0,"",EXP(-'MPS(calc_process)'!$F$38*(AS$7-13-$G54)/12)*(1-EXP(-'MPS(calc_process)'!$F$38/12)))</f>
        <v/>
      </c>
      <c r="AT54" s="38" t="str">
        <f>IF(AT$7-13-$G54&lt;0,"",EXP(-'MPS(calc_process)'!$F$38*(AT$7-13-$G54)/12)*(1-EXP(-'MPS(calc_process)'!$F$38/12)))</f>
        <v/>
      </c>
      <c r="AU54" s="38" t="str">
        <f>IF(AU$7-13-$G54&lt;0,"",EXP(-'MPS(calc_process)'!$F$38*(AU$7-13-$G54)/12)*(1-EXP(-'MPS(calc_process)'!$F$38/12)))</f>
        <v/>
      </c>
      <c r="AV54" s="38" t="str">
        <f>IF(AV$7-13-$G54&lt;0,"",EXP(-'MPS(calc_process)'!$F$38*(AV$7-13-$G54)/12)*(1-EXP(-'MPS(calc_process)'!$F$38/12)))</f>
        <v/>
      </c>
      <c r="AW54" s="38" t="str">
        <f>IF(AW$7-13-$G54&lt;0,"",EXP(-'MPS(calc_process)'!$F$38*(AW$7-13-$G54)/12)*(1-EXP(-'MPS(calc_process)'!$F$38/12)))</f>
        <v/>
      </c>
      <c r="AX54" s="38" t="str">
        <f>IF(AX$7-13-$G54&lt;0,"",EXP(-'MPS(calc_process)'!$F$38*(AX$7-13-$G54)/12)*(1-EXP(-'MPS(calc_process)'!$F$38/12)))</f>
        <v/>
      </c>
      <c r="AY54" s="38" t="str">
        <f>IF(AY$7-13-$G54&lt;0,"",EXP(-'MPS(calc_process)'!$F$38*(AY$7-13-$G54)/12)*(1-EXP(-'MPS(calc_process)'!$F$38/12)))</f>
        <v/>
      </c>
      <c r="AZ54" s="38" t="str">
        <f>IF(AZ$7-13-$G54&lt;0,"",EXP(-'MPS(calc_process)'!$F$38*(AZ$7-13-$G54)/12)*(1-EXP(-'MPS(calc_process)'!$F$38/12)))</f>
        <v/>
      </c>
      <c r="BA54" s="38" t="str">
        <f>IF(BA$7-13-$G54&lt;0,"",EXP(-'MPS(calc_process)'!$F$38*(BA$7-13-$G54)/12)*(1-EXP(-'MPS(calc_process)'!$F$38/12)))</f>
        <v/>
      </c>
      <c r="BB54" s="38" t="str">
        <f>IF(BB$7-13-$G54&lt;0,"",EXP(-'MPS(calc_process)'!$F$38*(BB$7-13-$G54)/12)*(1-EXP(-'MPS(calc_process)'!$F$38/12)))</f>
        <v/>
      </c>
      <c r="BC54" s="38" t="str">
        <f>IF(BC$7-13-$G54&lt;0,"",EXP(-'MPS(calc_process)'!$F$38*(BC$7-13-$G54)/12)*(1-EXP(-'MPS(calc_process)'!$F$38/12)))</f>
        <v/>
      </c>
    </row>
    <row r="55" spans="1:55" x14ac:dyDescent="0.15">
      <c r="A55" s="32"/>
      <c r="B55" s="37">
        <v>48</v>
      </c>
      <c r="C55" s="39">
        <f>IF(AND(B55&gt;='MPS(input)'!E$9,B55&lt;='MPS(input)'!E$10),IF('MPS(input)'!E$10&lt;14,0,IF(AND('MPS(input)'!E$9&lt;14,B55&lt;14),0,B55)),0)</f>
        <v>0</v>
      </c>
      <c r="D55" s="38">
        <f>IF(C55&gt;0,'MPS(calc_process)'!F$36*SUMPRODUCT('MPS(input) (2)'!D$16:D$75,INDEX($H$8:$BC$67,0,B55)),0)</f>
        <v>0</v>
      </c>
      <c r="F55" s="32"/>
      <c r="G55" s="37">
        <v>48</v>
      </c>
      <c r="H55" s="38" t="str">
        <f>IF(H$7-13-$G55&lt;0,"",EXP(-'MPS(calc_process)'!$F$38*(H$7-13-$G55)/12)*(1-EXP(-'MPS(calc_process)'!$F$38/12)))</f>
        <v/>
      </c>
      <c r="I55" s="38" t="str">
        <f>IF(I$7-13-$G55&lt;0,"",EXP(-'MPS(calc_process)'!$F$38*(I$7-13-$G55)/12)*(1-EXP(-'MPS(calc_process)'!$F$38/12)))</f>
        <v/>
      </c>
      <c r="J55" s="38" t="str">
        <f>IF(J$7-13-$G55&lt;0,"",EXP(-'MPS(calc_process)'!$F$38*(J$7-13-$G55)/12)*(1-EXP(-'MPS(calc_process)'!$F$38/12)))</f>
        <v/>
      </c>
      <c r="K55" s="38" t="str">
        <f>IF(K$7-13-$G55&lt;0,"",EXP(-'MPS(calc_process)'!$F$38*(K$7-13-$G55)/12)*(1-EXP(-'MPS(calc_process)'!$F$38/12)))</f>
        <v/>
      </c>
      <c r="L55" s="38" t="str">
        <f>IF(L$7-13-$G55&lt;0,"",EXP(-'MPS(calc_process)'!$F$38*(L$7-13-$G55)/12)*(1-EXP(-'MPS(calc_process)'!$F$38/12)))</f>
        <v/>
      </c>
      <c r="M55" s="38" t="str">
        <f>IF(M$7-13-$G55&lt;0,"",EXP(-'MPS(calc_process)'!$F$38*(M$7-13-$G55)/12)*(1-EXP(-'MPS(calc_process)'!$F$38/12)))</f>
        <v/>
      </c>
      <c r="N55" s="38" t="str">
        <f>IF(N$7-13-$G55&lt;0,"",EXP(-'MPS(calc_process)'!$F$38*(N$7-13-$G55)/12)*(1-EXP(-'MPS(calc_process)'!$F$38/12)))</f>
        <v/>
      </c>
      <c r="O55" s="38" t="str">
        <f>IF(O$7-13-$G55&lt;0,"",EXP(-'MPS(calc_process)'!$F$38*(O$7-13-$G55)/12)*(1-EXP(-'MPS(calc_process)'!$F$38/12)))</f>
        <v/>
      </c>
      <c r="P55" s="38" t="str">
        <f>IF(P$7-13-$G55&lt;0,"",EXP(-'MPS(calc_process)'!$F$38*(P$7-13-$G55)/12)*(1-EXP(-'MPS(calc_process)'!$F$38/12)))</f>
        <v/>
      </c>
      <c r="Q55" s="38" t="str">
        <f>IF(Q$7-13-$G55&lt;0,"",EXP(-'MPS(calc_process)'!$F$38*(Q$7-13-$G55)/12)*(1-EXP(-'MPS(calc_process)'!$F$38/12)))</f>
        <v/>
      </c>
      <c r="R55" s="38" t="str">
        <f>IF(R$7-13-$G55&lt;0,"",EXP(-'MPS(calc_process)'!$F$38*(R$7-13-$G55)/12)*(1-EXP(-'MPS(calc_process)'!$F$38/12)))</f>
        <v/>
      </c>
      <c r="S55" s="38" t="str">
        <f>IF(S$7-13-$G55&lt;0,"",EXP(-'MPS(calc_process)'!$F$38*(S$7-13-$G55)/12)*(1-EXP(-'MPS(calc_process)'!$F$38/12)))</f>
        <v/>
      </c>
      <c r="T55" s="38" t="str">
        <f>IF(T$7-13-$G55&lt;0,"",EXP(-'MPS(calc_process)'!$F$38*(T$7-13-$G55)/12)*(1-EXP(-'MPS(calc_process)'!$F$38/12)))</f>
        <v/>
      </c>
      <c r="U55" s="38" t="str">
        <f>IF(U$7-13-$G55&lt;0,"",EXP(-'MPS(calc_process)'!$F$38*(U$7-13-$G55)/12)*(1-EXP(-'MPS(calc_process)'!$F$38/12)))</f>
        <v/>
      </c>
      <c r="V55" s="38" t="str">
        <f>IF(V$7-13-$G55&lt;0,"",EXP(-'MPS(calc_process)'!$F$38*(V$7-13-$G55)/12)*(1-EXP(-'MPS(calc_process)'!$F$38/12)))</f>
        <v/>
      </c>
      <c r="W55" s="38" t="str">
        <f>IF(W$7-13-$G55&lt;0,"",EXP(-'MPS(calc_process)'!$F$38*(W$7-13-$G55)/12)*(1-EXP(-'MPS(calc_process)'!$F$38/12)))</f>
        <v/>
      </c>
      <c r="X55" s="38" t="str">
        <f>IF(X$7-13-$G55&lt;0,"",EXP(-'MPS(calc_process)'!$F$38*(X$7-13-$G55)/12)*(1-EXP(-'MPS(calc_process)'!$F$38/12)))</f>
        <v/>
      </c>
      <c r="Y55" s="38" t="str">
        <f>IF(Y$7-13-$G55&lt;0,"",EXP(-'MPS(calc_process)'!$F$38*(Y$7-13-$G55)/12)*(1-EXP(-'MPS(calc_process)'!$F$38/12)))</f>
        <v/>
      </c>
      <c r="Z55" s="38" t="str">
        <f>IF(Z$7-13-$G55&lt;0,"",EXP(-'MPS(calc_process)'!$F$38*(Z$7-13-$G55)/12)*(1-EXP(-'MPS(calc_process)'!$F$38/12)))</f>
        <v/>
      </c>
      <c r="AA55" s="38" t="str">
        <f>IF(AA$7-13-$G55&lt;0,"",EXP(-'MPS(calc_process)'!$F$38*(AA$7-13-$G55)/12)*(1-EXP(-'MPS(calc_process)'!$F$38/12)))</f>
        <v/>
      </c>
      <c r="AB55" s="38" t="str">
        <f>IF(AB$7-13-$G55&lt;0,"",EXP(-'MPS(calc_process)'!$F$38*(AB$7-13-$G55)/12)*(1-EXP(-'MPS(calc_process)'!$F$38/12)))</f>
        <v/>
      </c>
      <c r="AC55" s="38" t="str">
        <f>IF(AC$7-13-$G55&lt;0,"",EXP(-'MPS(calc_process)'!$F$38*(AC$7-13-$G55)/12)*(1-EXP(-'MPS(calc_process)'!$F$38/12)))</f>
        <v/>
      </c>
      <c r="AD55" s="38" t="str">
        <f>IF(AD$7-13-$G55&lt;0,"",EXP(-'MPS(calc_process)'!$F$38*(AD$7-13-$G55)/12)*(1-EXP(-'MPS(calc_process)'!$F$38/12)))</f>
        <v/>
      </c>
      <c r="AE55" s="38" t="str">
        <f>IF(AE$7-13-$G55&lt;0,"",EXP(-'MPS(calc_process)'!$F$38*(AE$7-13-$G55)/12)*(1-EXP(-'MPS(calc_process)'!$F$38/12)))</f>
        <v/>
      </c>
      <c r="AF55" s="38" t="str">
        <f>IF(AF$7-13-$G55&lt;0,"",EXP(-'MPS(calc_process)'!$F$38*(AF$7-13-$G55)/12)*(1-EXP(-'MPS(calc_process)'!$F$38/12)))</f>
        <v/>
      </c>
      <c r="AG55" s="38" t="str">
        <f>IF(AG$7-13-$G55&lt;0,"",EXP(-'MPS(calc_process)'!$F$38*(AG$7-13-$G55)/12)*(1-EXP(-'MPS(calc_process)'!$F$38/12)))</f>
        <v/>
      </c>
      <c r="AH55" s="38" t="str">
        <f>IF(AH$7-13-$G55&lt;0,"",EXP(-'MPS(calc_process)'!$F$38*(AH$7-13-$G55)/12)*(1-EXP(-'MPS(calc_process)'!$F$38/12)))</f>
        <v/>
      </c>
      <c r="AI55" s="38" t="str">
        <f>IF(AI$7-13-$G55&lt;0,"",EXP(-'MPS(calc_process)'!$F$38*(AI$7-13-$G55)/12)*(1-EXP(-'MPS(calc_process)'!$F$38/12)))</f>
        <v/>
      </c>
      <c r="AJ55" s="38" t="str">
        <f>IF(AJ$7-13-$G55&lt;0,"",EXP(-'MPS(calc_process)'!$F$38*(AJ$7-13-$G55)/12)*(1-EXP(-'MPS(calc_process)'!$F$38/12)))</f>
        <v/>
      </c>
      <c r="AK55" s="38" t="str">
        <f>IF(AK$7-13-$G55&lt;0,"",EXP(-'MPS(calc_process)'!$F$38*(AK$7-13-$G55)/12)*(1-EXP(-'MPS(calc_process)'!$F$38/12)))</f>
        <v/>
      </c>
      <c r="AL55" s="38" t="str">
        <f>IF(AL$7-13-$G55&lt;0,"",EXP(-'MPS(calc_process)'!$F$38*(AL$7-13-$G55)/12)*(1-EXP(-'MPS(calc_process)'!$F$38/12)))</f>
        <v/>
      </c>
      <c r="AM55" s="38" t="str">
        <f>IF(AM$7-13-$G55&lt;0,"",EXP(-'MPS(calc_process)'!$F$38*(AM$7-13-$G55)/12)*(1-EXP(-'MPS(calc_process)'!$F$38/12)))</f>
        <v/>
      </c>
      <c r="AN55" s="38" t="str">
        <f>IF(AN$7-13-$G55&lt;0,"",EXP(-'MPS(calc_process)'!$F$38*(AN$7-13-$G55)/12)*(1-EXP(-'MPS(calc_process)'!$F$38/12)))</f>
        <v/>
      </c>
      <c r="AO55" s="38" t="str">
        <f>IF(AO$7-13-$G55&lt;0,"",EXP(-'MPS(calc_process)'!$F$38*(AO$7-13-$G55)/12)*(1-EXP(-'MPS(calc_process)'!$F$38/12)))</f>
        <v/>
      </c>
      <c r="AP55" s="38" t="str">
        <f>IF(AP$7-13-$G55&lt;0,"",EXP(-'MPS(calc_process)'!$F$38*(AP$7-13-$G55)/12)*(1-EXP(-'MPS(calc_process)'!$F$38/12)))</f>
        <v/>
      </c>
      <c r="AQ55" s="38" t="str">
        <f>IF(AQ$7-13-$G55&lt;0,"",EXP(-'MPS(calc_process)'!$F$38*(AQ$7-13-$G55)/12)*(1-EXP(-'MPS(calc_process)'!$F$38/12)))</f>
        <v/>
      </c>
      <c r="AR55" s="38" t="str">
        <f>IF(AR$7-13-$G55&lt;0,"",EXP(-'MPS(calc_process)'!$F$38*(AR$7-13-$G55)/12)*(1-EXP(-'MPS(calc_process)'!$F$38/12)))</f>
        <v/>
      </c>
      <c r="AS55" s="38" t="str">
        <f>IF(AS$7-13-$G55&lt;0,"",EXP(-'MPS(calc_process)'!$F$38*(AS$7-13-$G55)/12)*(1-EXP(-'MPS(calc_process)'!$F$38/12)))</f>
        <v/>
      </c>
      <c r="AT55" s="38" t="str">
        <f>IF(AT$7-13-$G55&lt;0,"",EXP(-'MPS(calc_process)'!$F$38*(AT$7-13-$G55)/12)*(1-EXP(-'MPS(calc_process)'!$F$38/12)))</f>
        <v/>
      </c>
      <c r="AU55" s="38" t="str">
        <f>IF(AU$7-13-$G55&lt;0,"",EXP(-'MPS(calc_process)'!$F$38*(AU$7-13-$G55)/12)*(1-EXP(-'MPS(calc_process)'!$F$38/12)))</f>
        <v/>
      </c>
      <c r="AV55" s="38" t="str">
        <f>IF(AV$7-13-$G55&lt;0,"",EXP(-'MPS(calc_process)'!$F$38*(AV$7-13-$G55)/12)*(1-EXP(-'MPS(calc_process)'!$F$38/12)))</f>
        <v/>
      </c>
      <c r="AW55" s="38" t="str">
        <f>IF(AW$7-13-$G55&lt;0,"",EXP(-'MPS(calc_process)'!$F$38*(AW$7-13-$G55)/12)*(1-EXP(-'MPS(calc_process)'!$F$38/12)))</f>
        <v/>
      </c>
      <c r="AX55" s="38" t="str">
        <f>IF(AX$7-13-$G55&lt;0,"",EXP(-'MPS(calc_process)'!$F$38*(AX$7-13-$G55)/12)*(1-EXP(-'MPS(calc_process)'!$F$38/12)))</f>
        <v/>
      </c>
      <c r="AY55" s="38" t="str">
        <f>IF(AY$7-13-$G55&lt;0,"",EXP(-'MPS(calc_process)'!$F$38*(AY$7-13-$G55)/12)*(1-EXP(-'MPS(calc_process)'!$F$38/12)))</f>
        <v/>
      </c>
      <c r="AZ55" s="38" t="str">
        <f>IF(AZ$7-13-$G55&lt;0,"",EXP(-'MPS(calc_process)'!$F$38*(AZ$7-13-$G55)/12)*(1-EXP(-'MPS(calc_process)'!$F$38/12)))</f>
        <v/>
      </c>
      <c r="BA55" s="38" t="str">
        <f>IF(BA$7-13-$G55&lt;0,"",EXP(-'MPS(calc_process)'!$F$38*(BA$7-13-$G55)/12)*(1-EXP(-'MPS(calc_process)'!$F$38/12)))</f>
        <v/>
      </c>
      <c r="BB55" s="38" t="str">
        <f>IF(BB$7-13-$G55&lt;0,"",EXP(-'MPS(calc_process)'!$F$38*(BB$7-13-$G55)/12)*(1-EXP(-'MPS(calc_process)'!$F$38/12)))</f>
        <v/>
      </c>
      <c r="BC55" s="38" t="str">
        <f>IF(BC$7-13-$G55&lt;0,"",EXP(-'MPS(calc_process)'!$F$38*(BC$7-13-$G55)/12)*(1-EXP(-'MPS(calc_process)'!$F$38/12)))</f>
        <v/>
      </c>
    </row>
    <row r="56" spans="1:55" ht="14.25" customHeight="1" x14ac:dyDescent="0.15">
      <c r="A56" s="32"/>
      <c r="B56" s="37">
        <v>49</v>
      </c>
      <c r="C56" s="39">
        <f>IF(AND(B56&gt;='MPS(input)'!E$9,B56&lt;='MPS(input)'!E$10),IF('MPS(input)'!E$10&lt;14,0,IF(AND('MPS(input)'!E$9&lt;14,B56&lt;14),0,B56)),0)</f>
        <v>0</v>
      </c>
      <c r="D56" s="38">
        <f>IF(C56&gt;0,'MPS(calc_process)'!F$36*SUMPRODUCT('MPS(input) (2)'!D$16:D$75,INDEX($H$8:$BC$67,0,B56)),0)</f>
        <v>0</v>
      </c>
      <c r="F56" s="32"/>
      <c r="G56" s="37">
        <v>49</v>
      </c>
      <c r="H56" s="38" t="str">
        <f>IF(H$7-13-$G56&lt;0,"",EXP(-'MPS(calc_process)'!$F$38*(H$7-13-$G56)/12)*(1-EXP(-'MPS(calc_process)'!$F$38/12)))</f>
        <v/>
      </c>
      <c r="I56" s="38" t="str">
        <f>IF(I$7-13-$G56&lt;0,"",EXP(-'MPS(calc_process)'!$F$38*(I$7-13-$G56)/12)*(1-EXP(-'MPS(calc_process)'!$F$38/12)))</f>
        <v/>
      </c>
      <c r="J56" s="38" t="str">
        <f>IF(J$7-13-$G56&lt;0,"",EXP(-'MPS(calc_process)'!$F$38*(J$7-13-$G56)/12)*(1-EXP(-'MPS(calc_process)'!$F$38/12)))</f>
        <v/>
      </c>
      <c r="K56" s="38" t="str">
        <f>IF(K$7-13-$G56&lt;0,"",EXP(-'MPS(calc_process)'!$F$38*(K$7-13-$G56)/12)*(1-EXP(-'MPS(calc_process)'!$F$38/12)))</f>
        <v/>
      </c>
      <c r="L56" s="38" t="str">
        <f>IF(L$7-13-$G56&lt;0,"",EXP(-'MPS(calc_process)'!$F$38*(L$7-13-$G56)/12)*(1-EXP(-'MPS(calc_process)'!$F$38/12)))</f>
        <v/>
      </c>
      <c r="M56" s="38" t="str">
        <f>IF(M$7-13-$G56&lt;0,"",EXP(-'MPS(calc_process)'!$F$38*(M$7-13-$G56)/12)*(1-EXP(-'MPS(calc_process)'!$F$38/12)))</f>
        <v/>
      </c>
      <c r="N56" s="38" t="str">
        <f>IF(N$7-13-$G56&lt;0,"",EXP(-'MPS(calc_process)'!$F$38*(N$7-13-$G56)/12)*(1-EXP(-'MPS(calc_process)'!$F$38/12)))</f>
        <v/>
      </c>
      <c r="O56" s="38" t="str">
        <f>IF(O$7-13-$G56&lt;0,"",EXP(-'MPS(calc_process)'!$F$38*(O$7-13-$G56)/12)*(1-EXP(-'MPS(calc_process)'!$F$38/12)))</f>
        <v/>
      </c>
      <c r="P56" s="38" t="str">
        <f>IF(P$7-13-$G56&lt;0,"",EXP(-'MPS(calc_process)'!$F$38*(P$7-13-$G56)/12)*(1-EXP(-'MPS(calc_process)'!$F$38/12)))</f>
        <v/>
      </c>
      <c r="Q56" s="38" t="str">
        <f>IF(Q$7-13-$G56&lt;0,"",EXP(-'MPS(calc_process)'!$F$38*(Q$7-13-$G56)/12)*(1-EXP(-'MPS(calc_process)'!$F$38/12)))</f>
        <v/>
      </c>
      <c r="R56" s="38" t="str">
        <f>IF(R$7-13-$G56&lt;0,"",EXP(-'MPS(calc_process)'!$F$38*(R$7-13-$G56)/12)*(1-EXP(-'MPS(calc_process)'!$F$38/12)))</f>
        <v/>
      </c>
      <c r="S56" s="38" t="str">
        <f>IF(S$7-13-$G56&lt;0,"",EXP(-'MPS(calc_process)'!$F$38*(S$7-13-$G56)/12)*(1-EXP(-'MPS(calc_process)'!$F$38/12)))</f>
        <v/>
      </c>
      <c r="T56" s="38" t="str">
        <f>IF(T$7-13-$G56&lt;0,"",EXP(-'MPS(calc_process)'!$F$38*(T$7-13-$G56)/12)*(1-EXP(-'MPS(calc_process)'!$F$38/12)))</f>
        <v/>
      </c>
      <c r="U56" s="38" t="str">
        <f>IF(U$7-13-$G56&lt;0,"",EXP(-'MPS(calc_process)'!$F$38*(U$7-13-$G56)/12)*(1-EXP(-'MPS(calc_process)'!$F$38/12)))</f>
        <v/>
      </c>
      <c r="V56" s="38" t="str">
        <f>IF(V$7-13-$G56&lt;0,"",EXP(-'MPS(calc_process)'!$F$38*(V$7-13-$G56)/12)*(1-EXP(-'MPS(calc_process)'!$F$38/12)))</f>
        <v/>
      </c>
      <c r="W56" s="38" t="str">
        <f>IF(W$7-13-$G56&lt;0,"",EXP(-'MPS(calc_process)'!$F$38*(W$7-13-$G56)/12)*(1-EXP(-'MPS(calc_process)'!$F$38/12)))</f>
        <v/>
      </c>
      <c r="X56" s="38" t="str">
        <f>IF(X$7-13-$G56&lt;0,"",EXP(-'MPS(calc_process)'!$F$38*(X$7-13-$G56)/12)*(1-EXP(-'MPS(calc_process)'!$F$38/12)))</f>
        <v/>
      </c>
      <c r="Y56" s="38" t="str">
        <f>IF(Y$7-13-$G56&lt;0,"",EXP(-'MPS(calc_process)'!$F$38*(Y$7-13-$G56)/12)*(1-EXP(-'MPS(calc_process)'!$F$38/12)))</f>
        <v/>
      </c>
      <c r="Z56" s="38" t="str">
        <f>IF(Z$7-13-$G56&lt;0,"",EXP(-'MPS(calc_process)'!$F$38*(Z$7-13-$G56)/12)*(1-EXP(-'MPS(calc_process)'!$F$38/12)))</f>
        <v/>
      </c>
      <c r="AA56" s="38" t="str">
        <f>IF(AA$7-13-$G56&lt;0,"",EXP(-'MPS(calc_process)'!$F$38*(AA$7-13-$G56)/12)*(1-EXP(-'MPS(calc_process)'!$F$38/12)))</f>
        <v/>
      </c>
      <c r="AB56" s="38" t="str">
        <f>IF(AB$7-13-$G56&lt;0,"",EXP(-'MPS(calc_process)'!$F$38*(AB$7-13-$G56)/12)*(1-EXP(-'MPS(calc_process)'!$F$38/12)))</f>
        <v/>
      </c>
      <c r="AC56" s="38" t="str">
        <f>IF(AC$7-13-$G56&lt;0,"",EXP(-'MPS(calc_process)'!$F$38*(AC$7-13-$G56)/12)*(1-EXP(-'MPS(calc_process)'!$F$38/12)))</f>
        <v/>
      </c>
      <c r="AD56" s="38" t="str">
        <f>IF(AD$7-13-$G56&lt;0,"",EXP(-'MPS(calc_process)'!$F$38*(AD$7-13-$G56)/12)*(1-EXP(-'MPS(calc_process)'!$F$38/12)))</f>
        <v/>
      </c>
      <c r="AE56" s="38" t="str">
        <f>IF(AE$7-13-$G56&lt;0,"",EXP(-'MPS(calc_process)'!$F$38*(AE$7-13-$G56)/12)*(1-EXP(-'MPS(calc_process)'!$F$38/12)))</f>
        <v/>
      </c>
      <c r="AF56" s="38" t="str">
        <f>IF(AF$7-13-$G56&lt;0,"",EXP(-'MPS(calc_process)'!$F$38*(AF$7-13-$G56)/12)*(1-EXP(-'MPS(calc_process)'!$F$38/12)))</f>
        <v/>
      </c>
      <c r="AG56" s="38" t="str">
        <f>IF(AG$7-13-$G56&lt;0,"",EXP(-'MPS(calc_process)'!$F$38*(AG$7-13-$G56)/12)*(1-EXP(-'MPS(calc_process)'!$F$38/12)))</f>
        <v/>
      </c>
      <c r="AH56" s="38" t="str">
        <f>IF(AH$7-13-$G56&lt;0,"",EXP(-'MPS(calc_process)'!$F$38*(AH$7-13-$G56)/12)*(1-EXP(-'MPS(calc_process)'!$F$38/12)))</f>
        <v/>
      </c>
      <c r="AI56" s="38" t="str">
        <f>IF(AI$7-13-$G56&lt;0,"",EXP(-'MPS(calc_process)'!$F$38*(AI$7-13-$G56)/12)*(1-EXP(-'MPS(calc_process)'!$F$38/12)))</f>
        <v/>
      </c>
      <c r="AJ56" s="38" t="str">
        <f>IF(AJ$7-13-$G56&lt;0,"",EXP(-'MPS(calc_process)'!$F$38*(AJ$7-13-$G56)/12)*(1-EXP(-'MPS(calc_process)'!$F$38/12)))</f>
        <v/>
      </c>
      <c r="AK56" s="38" t="str">
        <f>IF(AK$7-13-$G56&lt;0,"",EXP(-'MPS(calc_process)'!$F$38*(AK$7-13-$G56)/12)*(1-EXP(-'MPS(calc_process)'!$F$38/12)))</f>
        <v/>
      </c>
      <c r="AL56" s="38" t="str">
        <f>IF(AL$7-13-$G56&lt;0,"",EXP(-'MPS(calc_process)'!$F$38*(AL$7-13-$G56)/12)*(1-EXP(-'MPS(calc_process)'!$F$38/12)))</f>
        <v/>
      </c>
      <c r="AM56" s="38" t="str">
        <f>IF(AM$7-13-$G56&lt;0,"",EXP(-'MPS(calc_process)'!$F$38*(AM$7-13-$G56)/12)*(1-EXP(-'MPS(calc_process)'!$F$38/12)))</f>
        <v/>
      </c>
      <c r="AN56" s="38" t="str">
        <f>IF(AN$7-13-$G56&lt;0,"",EXP(-'MPS(calc_process)'!$F$38*(AN$7-13-$G56)/12)*(1-EXP(-'MPS(calc_process)'!$F$38/12)))</f>
        <v/>
      </c>
      <c r="AO56" s="38" t="str">
        <f>IF(AO$7-13-$G56&lt;0,"",EXP(-'MPS(calc_process)'!$F$38*(AO$7-13-$G56)/12)*(1-EXP(-'MPS(calc_process)'!$F$38/12)))</f>
        <v/>
      </c>
      <c r="AP56" s="38" t="str">
        <f>IF(AP$7-13-$G56&lt;0,"",EXP(-'MPS(calc_process)'!$F$38*(AP$7-13-$G56)/12)*(1-EXP(-'MPS(calc_process)'!$F$38/12)))</f>
        <v/>
      </c>
      <c r="AQ56" s="38" t="str">
        <f>IF(AQ$7-13-$G56&lt;0,"",EXP(-'MPS(calc_process)'!$F$38*(AQ$7-13-$G56)/12)*(1-EXP(-'MPS(calc_process)'!$F$38/12)))</f>
        <v/>
      </c>
      <c r="AR56" s="38" t="str">
        <f>IF(AR$7-13-$G56&lt;0,"",EXP(-'MPS(calc_process)'!$F$38*(AR$7-13-$G56)/12)*(1-EXP(-'MPS(calc_process)'!$F$38/12)))</f>
        <v/>
      </c>
      <c r="AS56" s="38" t="str">
        <f>IF(AS$7-13-$G56&lt;0,"",EXP(-'MPS(calc_process)'!$F$38*(AS$7-13-$G56)/12)*(1-EXP(-'MPS(calc_process)'!$F$38/12)))</f>
        <v/>
      </c>
      <c r="AT56" s="38" t="str">
        <f>IF(AT$7-13-$G56&lt;0,"",EXP(-'MPS(calc_process)'!$F$38*(AT$7-13-$G56)/12)*(1-EXP(-'MPS(calc_process)'!$F$38/12)))</f>
        <v/>
      </c>
      <c r="AU56" s="38" t="str">
        <f>IF(AU$7-13-$G56&lt;0,"",EXP(-'MPS(calc_process)'!$F$38*(AU$7-13-$G56)/12)*(1-EXP(-'MPS(calc_process)'!$F$38/12)))</f>
        <v/>
      </c>
      <c r="AV56" s="38" t="str">
        <f>IF(AV$7-13-$G56&lt;0,"",EXP(-'MPS(calc_process)'!$F$38*(AV$7-13-$G56)/12)*(1-EXP(-'MPS(calc_process)'!$F$38/12)))</f>
        <v/>
      </c>
      <c r="AW56" s="38" t="str">
        <f>IF(AW$7-13-$G56&lt;0,"",EXP(-'MPS(calc_process)'!$F$38*(AW$7-13-$G56)/12)*(1-EXP(-'MPS(calc_process)'!$F$38/12)))</f>
        <v/>
      </c>
      <c r="AX56" s="38" t="str">
        <f>IF(AX$7-13-$G56&lt;0,"",EXP(-'MPS(calc_process)'!$F$38*(AX$7-13-$G56)/12)*(1-EXP(-'MPS(calc_process)'!$F$38/12)))</f>
        <v/>
      </c>
      <c r="AY56" s="38" t="str">
        <f>IF(AY$7-13-$G56&lt;0,"",EXP(-'MPS(calc_process)'!$F$38*(AY$7-13-$G56)/12)*(1-EXP(-'MPS(calc_process)'!$F$38/12)))</f>
        <v/>
      </c>
      <c r="AZ56" s="38" t="str">
        <f>IF(AZ$7-13-$G56&lt;0,"",EXP(-'MPS(calc_process)'!$F$38*(AZ$7-13-$G56)/12)*(1-EXP(-'MPS(calc_process)'!$F$38/12)))</f>
        <v/>
      </c>
      <c r="BA56" s="38" t="str">
        <f>IF(BA$7-13-$G56&lt;0,"",EXP(-'MPS(calc_process)'!$F$38*(BA$7-13-$G56)/12)*(1-EXP(-'MPS(calc_process)'!$F$38/12)))</f>
        <v/>
      </c>
      <c r="BB56" s="38" t="str">
        <f>IF(BB$7-13-$G56&lt;0,"",EXP(-'MPS(calc_process)'!$F$38*(BB$7-13-$G56)/12)*(1-EXP(-'MPS(calc_process)'!$F$38/12)))</f>
        <v/>
      </c>
      <c r="BC56" s="38" t="str">
        <f>IF(BC$7-13-$G56&lt;0,"",EXP(-'MPS(calc_process)'!$F$38*(BC$7-13-$G56)/12)*(1-EXP(-'MPS(calc_process)'!$F$38/12)))</f>
        <v/>
      </c>
    </row>
    <row r="57" spans="1:55" ht="14.25" customHeight="1" x14ac:dyDescent="0.15">
      <c r="A57" s="32"/>
      <c r="B57" s="37">
        <v>50</v>
      </c>
      <c r="C57" s="39">
        <f>IF(AND(B57&gt;='MPS(input)'!E$9,B57&lt;='MPS(input)'!E$10),IF('MPS(input)'!E$10&lt;14,0,IF(AND('MPS(input)'!E$9&lt;14,B57&lt;14),0,B57)),0)</f>
        <v>0</v>
      </c>
      <c r="D57" s="38">
        <f>IF(C57&gt;0,'MPS(calc_process)'!F$36*SUMPRODUCT('MPS(input) (2)'!D$16:D$75,INDEX($H$8:$BC$67,0,B57)),0)</f>
        <v>0</v>
      </c>
      <c r="F57" s="32"/>
      <c r="G57" s="37">
        <v>50</v>
      </c>
      <c r="H57" s="38" t="str">
        <f>IF(H$7-13-$G57&lt;0,"",EXP(-'MPS(calc_process)'!$F$38*(H$7-13-$G57)/12)*(1-EXP(-'MPS(calc_process)'!$F$38/12)))</f>
        <v/>
      </c>
      <c r="I57" s="38" t="str">
        <f>IF(I$7-13-$G57&lt;0,"",EXP(-'MPS(calc_process)'!$F$38*(I$7-13-$G57)/12)*(1-EXP(-'MPS(calc_process)'!$F$38/12)))</f>
        <v/>
      </c>
      <c r="J57" s="38" t="str">
        <f>IF(J$7-13-$G57&lt;0,"",EXP(-'MPS(calc_process)'!$F$38*(J$7-13-$G57)/12)*(1-EXP(-'MPS(calc_process)'!$F$38/12)))</f>
        <v/>
      </c>
      <c r="K57" s="38" t="str">
        <f>IF(K$7-13-$G57&lt;0,"",EXP(-'MPS(calc_process)'!$F$38*(K$7-13-$G57)/12)*(1-EXP(-'MPS(calc_process)'!$F$38/12)))</f>
        <v/>
      </c>
      <c r="L57" s="38" t="str">
        <f>IF(L$7-13-$G57&lt;0,"",EXP(-'MPS(calc_process)'!$F$38*(L$7-13-$G57)/12)*(1-EXP(-'MPS(calc_process)'!$F$38/12)))</f>
        <v/>
      </c>
      <c r="M57" s="38" t="str">
        <f>IF(M$7-13-$G57&lt;0,"",EXP(-'MPS(calc_process)'!$F$38*(M$7-13-$G57)/12)*(1-EXP(-'MPS(calc_process)'!$F$38/12)))</f>
        <v/>
      </c>
      <c r="N57" s="38" t="str">
        <f>IF(N$7-13-$G57&lt;0,"",EXP(-'MPS(calc_process)'!$F$38*(N$7-13-$G57)/12)*(1-EXP(-'MPS(calc_process)'!$F$38/12)))</f>
        <v/>
      </c>
      <c r="O57" s="38" t="str">
        <f>IF(O$7-13-$G57&lt;0,"",EXP(-'MPS(calc_process)'!$F$38*(O$7-13-$G57)/12)*(1-EXP(-'MPS(calc_process)'!$F$38/12)))</f>
        <v/>
      </c>
      <c r="P57" s="38" t="str">
        <f>IF(P$7-13-$G57&lt;0,"",EXP(-'MPS(calc_process)'!$F$38*(P$7-13-$G57)/12)*(1-EXP(-'MPS(calc_process)'!$F$38/12)))</f>
        <v/>
      </c>
      <c r="Q57" s="38" t="str">
        <f>IF(Q$7-13-$G57&lt;0,"",EXP(-'MPS(calc_process)'!$F$38*(Q$7-13-$G57)/12)*(1-EXP(-'MPS(calc_process)'!$F$38/12)))</f>
        <v/>
      </c>
      <c r="R57" s="38" t="str">
        <f>IF(R$7-13-$G57&lt;0,"",EXP(-'MPS(calc_process)'!$F$38*(R$7-13-$G57)/12)*(1-EXP(-'MPS(calc_process)'!$F$38/12)))</f>
        <v/>
      </c>
      <c r="S57" s="38" t="str">
        <f>IF(S$7-13-$G57&lt;0,"",EXP(-'MPS(calc_process)'!$F$38*(S$7-13-$G57)/12)*(1-EXP(-'MPS(calc_process)'!$F$38/12)))</f>
        <v/>
      </c>
      <c r="T57" s="38" t="str">
        <f>IF(T$7-13-$G57&lt;0,"",EXP(-'MPS(calc_process)'!$F$38*(T$7-13-$G57)/12)*(1-EXP(-'MPS(calc_process)'!$F$38/12)))</f>
        <v/>
      </c>
      <c r="U57" s="38" t="str">
        <f>IF(U$7-13-$G57&lt;0,"",EXP(-'MPS(calc_process)'!$F$38*(U$7-13-$G57)/12)*(1-EXP(-'MPS(calc_process)'!$F$38/12)))</f>
        <v/>
      </c>
      <c r="V57" s="38" t="str">
        <f>IF(V$7-13-$G57&lt;0,"",EXP(-'MPS(calc_process)'!$F$38*(V$7-13-$G57)/12)*(1-EXP(-'MPS(calc_process)'!$F$38/12)))</f>
        <v/>
      </c>
      <c r="W57" s="38" t="str">
        <f>IF(W$7-13-$G57&lt;0,"",EXP(-'MPS(calc_process)'!$F$38*(W$7-13-$G57)/12)*(1-EXP(-'MPS(calc_process)'!$F$38/12)))</f>
        <v/>
      </c>
      <c r="X57" s="38" t="str">
        <f>IF(X$7-13-$G57&lt;0,"",EXP(-'MPS(calc_process)'!$F$38*(X$7-13-$G57)/12)*(1-EXP(-'MPS(calc_process)'!$F$38/12)))</f>
        <v/>
      </c>
      <c r="Y57" s="38" t="str">
        <f>IF(Y$7-13-$G57&lt;0,"",EXP(-'MPS(calc_process)'!$F$38*(Y$7-13-$G57)/12)*(1-EXP(-'MPS(calc_process)'!$F$38/12)))</f>
        <v/>
      </c>
      <c r="Z57" s="38" t="str">
        <f>IF(Z$7-13-$G57&lt;0,"",EXP(-'MPS(calc_process)'!$F$38*(Z$7-13-$G57)/12)*(1-EXP(-'MPS(calc_process)'!$F$38/12)))</f>
        <v/>
      </c>
      <c r="AA57" s="38" t="str">
        <f>IF(AA$7-13-$G57&lt;0,"",EXP(-'MPS(calc_process)'!$F$38*(AA$7-13-$G57)/12)*(1-EXP(-'MPS(calc_process)'!$F$38/12)))</f>
        <v/>
      </c>
      <c r="AB57" s="38" t="str">
        <f>IF(AB$7-13-$G57&lt;0,"",EXP(-'MPS(calc_process)'!$F$38*(AB$7-13-$G57)/12)*(1-EXP(-'MPS(calc_process)'!$F$38/12)))</f>
        <v/>
      </c>
      <c r="AC57" s="38" t="str">
        <f>IF(AC$7-13-$G57&lt;0,"",EXP(-'MPS(calc_process)'!$F$38*(AC$7-13-$G57)/12)*(1-EXP(-'MPS(calc_process)'!$F$38/12)))</f>
        <v/>
      </c>
      <c r="AD57" s="38" t="str">
        <f>IF(AD$7-13-$G57&lt;0,"",EXP(-'MPS(calc_process)'!$F$38*(AD$7-13-$G57)/12)*(1-EXP(-'MPS(calc_process)'!$F$38/12)))</f>
        <v/>
      </c>
      <c r="AE57" s="38" t="str">
        <f>IF(AE$7-13-$G57&lt;0,"",EXP(-'MPS(calc_process)'!$F$38*(AE$7-13-$G57)/12)*(1-EXP(-'MPS(calc_process)'!$F$38/12)))</f>
        <v/>
      </c>
      <c r="AF57" s="38" t="str">
        <f>IF(AF$7-13-$G57&lt;0,"",EXP(-'MPS(calc_process)'!$F$38*(AF$7-13-$G57)/12)*(1-EXP(-'MPS(calc_process)'!$F$38/12)))</f>
        <v/>
      </c>
      <c r="AG57" s="38" t="str">
        <f>IF(AG$7-13-$G57&lt;0,"",EXP(-'MPS(calc_process)'!$F$38*(AG$7-13-$G57)/12)*(1-EXP(-'MPS(calc_process)'!$F$38/12)))</f>
        <v/>
      </c>
      <c r="AH57" s="38" t="str">
        <f>IF(AH$7-13-$G57&lt;0,"",EXP(-'MPS(calc_process)'!$F$38*(AH$7-13-$G57)/12)*(1-EXP(-'MPS(calc_process)'!$F$38/12)))</f>
        <v/>
      </c>
      <c r="AI57" s="38" t="str">
        <f>IF(AI$7-13-$G57&lt;0,"",EXP(-'MPS(calc_process)'!$F$38*(AI$7-13-$G57)/12)*(1-EXP(-'MPS(calc_process)'!$F$38/12)))</f>
        <v/>
      </c>
      <c r="AJ57" s="38" t="str">
        <f>IF(AJ$7-13-$G57&lt;0,"",EXP(-'MPS(calc_process)'!$F$38*(AJ$7-13-$G57)/12)*(1-EXP(-'MPS(calc_process)'!$F$38/12)))</f>
        <v/>
      </c>
      <c r="AK57" s="38" t="str">
        <f>IF(AK$7-13-$G57&lt;0,"",EXP(-'MPS(calc_process)'!$F$38*(AK$7-13-$G57)/12)*(1-EXP(-'MPS(calc_process)'!$F$38/12)))</f>
        <v/>
      </c>
      <c r="AL57" s="38" t="str">
        <f>IF(AL$7-13-$G57&lt;0,"",EXP(-'MPS(calc_process)'!$F$38*(AL$7-13-$G57)/12)*(1-EXP(-'MPS(calc_process)'!$F$38/12)))</f>
        <v/>
      </c>
      <c r="AM57" s="38" t="str">
        <f>IF(AM$7-13-$G57&lt;0,"",EXP(-'MPS(calc_process)'!$F$38*(AM$7-13-$G57)/12)*(1-EXP(-'MPS(calc_process)'!$F$38/12)))</f>
        <v/>
      </c>
      <c r="AN57" s="38" t="str">
        <f>IF(AN$7-13-$G57&lt;0,"",EXP(-'MPS(calc_process)'!$F$38*(AN$7-13-$G57)/12)*(1-EXP(-'MPS(calc_process)'!$F$38/12)))</f>
        <v/>
      </c>
      <c r="AO57" s="38" t="str">
        <f>IF(AO$7-13-$G57&lt;0,"",EXP(-'MPS(calc_process)'!$F$38*(AO$7-13-$G57)/12)*(1-EXP(-'MPS(calc_process)'!$F$38/12)))</f>
        <v/>
      </c>
      <c r="AP57" s="38" t="str">
        <f>IF(AP$7-13-$G57&lt;0,"",EXP(-'MPS(calc_process)'!$F$38*(AP$7-13-$G57)/12)*(1-EXP(-'MPS(calc_process)'!$F$38/12)))</f>
        <v/>
      </c>
      <c r="AQ57" s="38" t="str">
        <f>IF(AQ$7-13-$G57&lt;0,"",EXP(-'MPS(calc_process)'!$F$38*(AQ$7-13-$G57)/12)*(1-EXP(-'MPS(calc_process)'!$F$38/12)))</f>
        <v/>
      </c>
      <c r="AR57" s="38" t="str">
        <f>IF(AR$7-13-$G57&lt;0,"",EXP(-'MPS(calc_process)'!$F$38*(AR$7-13-$G57)/12)*(1-EXP(-'MPS(calc_process)'!$F$38/12)))</f>
        <v/>
      </c>
      <c r="AS57" s="38" t="str">
        <f>IF(AS$7-13-$G57&lt;0,"",EXP(-'MPS(calc_process)'!$F$38*(AS$7-13-$G57)/12)*(1-EXP(-'MPS(calc_process)'!$F$38/12)))</f>
        <v/>
      </c>
      <c r="AT57" s="38" t="str">
        <f>IF(AT$7-13-$G57&lt;0,"",EXP(-'MPS(calc_process)'!$F$38*(AT$7-13-$G57)/12)*(1-EXP(-'MPS(calc_process)'!$F$38/12)))</f>
        <v/>
      </c>
      <c r="AU57" s="38" t="str">
        <f>IF(AU$7-13-$G57&lt;0,"",EXP(-'MPS(calc_process)'!$F$38*(AU$7-13-$G57)/12)*(1-EXP(-'MPS(calc_process)'!$F$38/12)))</f>
        <v/>
      </c>
      <c r="AV57" s="38" t="str">
        <f>IF(AV$7-13-$G57&lt;0,"",EXP(-'MPS(calc_process)'!$F$38*(AV$7-13-$G57)/12)*(1-EXP(-'MPS(calc_process)'!$F$38/12)))</f>
        <v/>
      </c>
      <c r="AW57" s="38" t="str">
        <f>IF(AW$7-13-$G57&lt;0,"",EXP(-'MPS(calc_process)'!$F$38*(AW$7-13-$G57)/12)*(1-EXP(-'MPS(calc_process)'!$F$38/12)))</f>
        <v/>
      </c>
      <c r="AX57" s="38" t="str">
        <f>IF(AX$7-13-$G57&lt;0,"",EXP(-'MPS(calc_process)'!$F$38*(AX$7-13-$G57)/12)*(1-EXP(-'MPS(calc_process)'!$F$38/12)))</f>
        <v/>
      </c>
      <c r="AY57" s="38" t="str">
        <f>IF(AY$7-13-$G57&lt;0,"",EXP(-'MPS(calc_process)'!$F$38*(AY$7-13-$G57)/12)*(1-EXP(-'MPS(calc_process)'!$F$38/12)))</f>
        <v/>
      </c>
      <c r="AZ57" s="38" t="str">
        <f>IF(AZ$7-13-$G57&lt;0,"",EXP(-'MPS(calc_process)'!$F$38*(AZ$7-13-$G57)/12)*(1-EXP(-'MPS(calc_process)'!$F$38/12)))</f>
        <v/>
      </c>
      <c r="BA57" s="38" t="str">
        <f>IF(BA$7-13-$G57&lt;0,"",EXP(-'MPS(calc_process)'!$F$38*(BA$7-13-$G57)/12)*(1-EXP(-'MPS(calc_process)'!$F$38/12)))</f>
        <v/>
      </c>
      <c r="BB57" s="38" t="str">
        <f>IF(BB$7-13-$G57&lt;0,"",EXP(-'MPS(calc_process)'!$F$38*(BB$7-13-$G57)/12)*(1-EXP(-'MPS(calc_process)'!$F$38/12)))</f>
        <v/>
      </c>
      <c r="BC57" s="38" t="str">
        <f>IF(BC$7-13-$G57&lt;0,"",EXP(-'MPS(calc_process)'!$F$38*(BC$7-13-$G57)/12)*(1-EXP(-'MPS(calc_process)'!$F$38/12)))</f>
        <v/>
      </c>
    </row>
    <row r="58" spans="1:55" ht="14.25" customHeight="1" x14ac:dyDescent="0.15">
      <c r="A58" s="32"/>
      <c r="B58" s="37">
        <v>51</v>
      </c>
      <c r="C58" s="39">
        <f>IF(AND(B58&gt;='MPS(input)'!E$9,B58&lt;='MPS(input)'!E$10),IF('MPS(input)'!E$10&lt;14,0,IF(AND('MPS(input)'!E$9&lt;14,B58&lt;14),0,B58)),0)</f>
        <v>0</v>
      </c>
      <c r="D58" s="38">
        <f>IF(C58&gt;0,'MPS(calc_process)'!F$36*SUMPRODUCT('MPS(input) (2)'!D$16:D$75,INDEX($H$8:$BC$67,0,B58)),0)</f>
        <v>0</v>
      </c>
      <c r="F58" s="32"/>
      <c r="G58" s="37">
        <v>51</v>
      </c>
      <c r="H58" s="38" t="str">
        <f>IF(H$7-13-$G58&lt;0,"",EXP(-'MPS(calc_process)'!$F$38*(H$7-13-$G58)/12)*(1-EXP(-'MPS(calc_process)'!$F$38/12)))</f>
        <v/>
      </c>
      <c r="I58" s="38" t="str">
        <f>IF(I$7-13-$G58&lt;0,"",EXP(-'MPS(calc_process)'!$F$38*(I$7-13-$G58)/12)*(1-EXP(-'MPS(calc_process)'!$F$38/12)))</f>
        <v/>
      </c>
      <c r="J58" s="38" t="str">
        <f>IF(J$7-13-$G58&lt;0,"",EXP(-'MPS(calc_process)'!$F$38*(J$7-13-$G58)/12)*(1-EXP(-'MPS(calc_process)'!$F$38/12)))</f>
        <v/>
      </c>
      <c r="K58" s="38" t="str">
        <f>IF(K$7-13-$G58&lt;0,"",EXP(-'MPS(calc_process)'!$F$38*(K$7-13-$G58)/12)*(1-EXP(-'MPS(calc_process)'!$F$38/12)))</f>
        <v/>
      </c>
      <c r="L58" s="38" t="str">
        <f>IF(L$7-13-$G58&lt;0,"",EXP(-'MPS(calc_process)'!$F$38*(L$7-13-$G58)/12)*(1-EXP(-'MPS(calc_process)'!$F$38/12)))</f>
        <v/>
      </c>
      <c r="M58" s="38" t="str">
        <f>IF(M$7-13-$G58&lt;0,"",EXP(-'MPS(calc_process)'!$F$38*(M$7-13-$G58)/12)*(1-EXP(-'MPS(calc_process)'!$F$38/12)))</f>
        <v/>
      </c>
      <c r="N58" s="38" t="str">
        <f>IF(N$7-13-$G58&lt;0,"",EXP(-'MPS(calc_process)'!$F$38*(N$7-13-$G58)/12)*(1-EXP(-'MPS(calc_process)'!$F$38/12)))</f>
        <v/>
      </c>
      <c r="O58" s="38" t="str">
        <f>IF(O$7-13-$G58&lt;0,"",EXP(-'MPS(calc_process)'!$F$38*(O$7-13-$G58)/12)*(1-EXP(-'MPS(calc_process)'!$F$38/12)))</f>
        <v/>
      </c>
      <c r="P58" s="38" t="str">
        <f>IF(P$7-13-$G58&lt;0,"",EXP(-'MPS(calc_process)'!$F$38*(P$7-13-$G58)/12)*(1-EXP(-'MPS(calc_process)'!$F$38/12)))</f>
        <v/>
      </c>
      <c r="Q58" s="38" t="str">
        <f>IF(Q$7-13-$G58&lt;0,"",EXP(-'MPS(calc_process)'!$F$38*(Q$7-13-$G58)/12)*(1-EXP(-'MPS(calc_process)'!$F$38/12)))</f>
        <v/>
      </c>
      <c r="R58" s="38" t="str">
        <f>IF(R$7-13-$G58&lt;0,"",EXP(-'MPS(calc_process)'!$F$38*(R$7-13-$G58)/12)*(1-EXP(-'MPS(calc_process)'!$F$38/12)))</f>
        <v/>
      </c>
      <c r="S58" s="38" t="str">
        <f>IF(S$7-13-$G58&lt;0,"",EXP(-'MPS(calc_process)'!$F$38*(S$7-13-$G58)/12)*(1-EXP(-'MPS(calc_process)'!$F$38/12)))</f>
        <v/>
      </c>
      <c r="T58" s="38" t="str">
        <f>IF(T$7-13-$G58&lt;0,"",EXP(-'MPS(calc_process)'!$F$38*(T$7-13-$G58)/12)*(1-EXP(-'MPS(calc_process)'!$F$38/12)))</f>
        <v/>
      </c>
      <c r="U58" s="38" t="str">
        <f>IF(U$7-13-$G58&lt;0,"",EXP(-'MPS(calc_process)'!$F$38*(U$7-13-$G58)/12)*(1-EXP(-'MPS(calc_process)'!$F$38/12)))</f>
        <v/>
      </c>
      <c r="V58" s="38" t="str">
        <f>IF(V$7-13-$G58&lt;0,"",EXP(-'MPS(calc_process)'!$F$38*(V$7-13-$G58)/12)*(1-EXP(-'MPS(calc_process)'!$F$38/12)))</f>
        <v/>
      </c>
      <c r="W58" s="38" t="str">
        <f>IF(W$7-13-$G58&lt;0,"",EXP(-'MPS(calc_process)'!$F$38*(W$7-13-$G58)/12)*(1-EXP(-'MPS(calc_process)'!$F$38/12)))</f>
        <v/>
      </c>
      <c r="X58" s="38" t="str">
        <f>IF(X$7-13-$G58&lt;0,"",EXP(-'MPS(calc_process)'!$F$38*(X$7-13-$G58)/12)*(1-EXP(-'MPS(calc_process)'!$F$38/12)))</f>
        <v/>
      </c>
      <c r="Y58" s="38" t="str">
        <f>IF(Y$7-13-$G58&lt;0,"",EXP(-'MPS(calc_process)'!$F$38*(Y$7-13-$G58)/12)*(1-EXP(-'MPS(calc_process)'!$F$38/12)))</f>
        <v/>
      </c>
      <c r="Z58" s="38" t="str">
        <f>IF(Z$7-13-$G58&lt;0,"",EXP(-'MPS(calc_process)'!$F$38*(Z$7-13-$G58)/12)*(1-EXP(-'MPS(calc_process)'!$F$38/12)))</f>
        <v/>
      </c>
      <c r="AA58" s="38" t="str">
        <f>IF(AA$7-13-$G58&lt;0,"",EXP(-'MPS(calc_process)'!$F$38*(AA$7-13-$G58)/12)*(1-EXP(-'MPS(calc_process)'!$F$38/12)))</f>
        <v/>
      </c>
      <c r="AB58" s="38" t="str">
        <f>IF(AB$7-13-$G58&lt;0,"",EXP(-'MPS(calc_process)'!$F$38*(AB$7-13-$G58)/12)*(1-EXP(-'MPS(calc_process)'!$F$38/12)))</f>
        <v/>
      </c>
      <c r="AC58" s="38" t="str">
        <f>IF(AC$7-13-$G58&lt;0,"",EXP(-'MPS(calc_process)'!$F$38*(AC$7-13-$G58)/12)*(1-EXP(-'MPS(calc_process)'!$F$38/12)))</f>
        <v/>
      </c>
      <c r="AD58" s="38" t="str">
        <f>IF(AD$7-13-$G58&lt;0,"",EXP(-'MPS(calc_process)'!$F$38*(AD$7-13-$G58)/12)*(1-EXP(-'MPS(calc_process)'!$F$38/12)))</f>
        <v/>
      </c>
      <c r="AE58" s="38" t="str">
        <f>IF(AE$7-13-$G58&lt;0,"",EXP(-'MPS(calc_process)'!$F$38*(AE$7-13-$G58)/12)*(1-EXP(-'MPS(calc_process)'!$F$38/12)))</f>
        <v/>
      </c>
      <c r="AF58" s="38" t="str">
        <f>IF(AF$7-13-$G58&lt;0,"",EXP(-'MPS(calc_process)'!$F$38*(AF$7-13-$G58)/12)*(1-EXP(-'MPS(calc_process)'!$F$38/12)))</f>
        <v/>
      </c>
      <c r="AG58" s="38" t="str">
        <f>IF(AG$7-13-$G58&lt;0,"",EXP(-'MPS(calc_process)'!$F$38*(AG$7-13-$G58)/12)*(1-EXP(-'MPS(calc_process)'!$F$38/12)))</f>
        <v/>
      </c>
      <c r="AH58" s="38" t="str">
        <f>IF(AH$7-13-$G58&lt;0,"",EXP(-'MPS(calc_process)'!$F$38*(AH$7-13-$G58)/12)*(1-EXP(-'MPS(calc_process)'!$F$38/12)))</f>
        <v/>
      </c>
      <c r="AI58" s="38" t="str">
        <f>IF(AI$7-13-$G58&lt;0,"",EXP(-'MPS(calc_process)'!$F$38*(AI$7-13-$G58)/12)*(1-EXP(-'MPS(calc_process)'!$F$38/12)))</f>
        <v/>
      </c>
      <c r="AJ58" s="38" t="str">
        <f>IF(AJ$7-13-$G58&lt;0,"",EXP(-'MPS(calc_process)'!$F$38*(AJ$7-13-$G58)/12)*(1-EXP(-'MPS(calc_process)'!$F$38/12)))</f>
        <v/>
      </c>
      <c r="AK58" s="38" t="str">
        <f>IF(AK$7-13-$G58&lt;0,"",EXP(-'MPS(calc_process)'!$F$38*(AK$7-13-$G58)/12)*(1-EXP(-'MPS(calc_process)'!$F$38/12)))</f>
        <v/>
      </c>
      <c r="AL58" s="38" t="str">
        <f>IF(AL$7-13-$G58&lt;0,"",EXP(-'MPS(calc_process)'!$F$38*(AL$7-13-$G58)/12)*(1-EXP(-'MPS(calc_process)'!$F$38/12)))</f>
        <v/>
      </c>
      <c r="AM58" s="38" t="str">
        <f>IF(AM$7-13-$G58&lt;0,"",EXP(-'MPS(calc_process)'!$F$38*(AM$7-13-$G58)/12)*(1-EXP(-'MPS(calc_process)'!$F$38/12)))</f>
        <v/>
      </c>
      <c r="AN58" s="38" t="str">
        <f>IF(AN$7-13-$G58&lt;0,"",EXP(-'MPS(calc_process)'!$F$38*(AN$7-13-$G58)/12)*(1-EXP(-'MPS(calc_process)'!$F$38/12)))</f>
        <v/>
      </c>
      <c r="AO58" s="38" t="str">
        <f>IF(AO$7-13-$G58&lt;0,"",EXP(-'MPS(calc_process)'!$F$38*(AO$7-13-$G58)/12)*(1-EXP(-'MPS(calc_process)'!$F$38/12)))</f>
        <v/>
      </c>
      <c r="AP58" s="38" t="str">
        <f>IF(AP$7-13-$G58&lt;0,"",EXP(-'MPS(calc_process)'!$F$38*(AP$7-13-$G58)/12)*(1-EXP(-'MPS(calc_process)'!$F$38/12)))</f>
        <v/>
      </c>
      <c r="AQ58" s="38" t="str">
        <f>IF(AQ$7-13-$G58&lt;0,"",EXP(-'MPS(calc_process)'!$F$38*(AQ$7-13-$G58)/12)*(1-EXP(-'MPS(calc_process)'!$F$38/12)))</f>
        <v/>
      </c>
      <c r="AR58" s="38" t="str">
        <f>IF(AR$7-13-$G58&lt;0,"",EXP(-'MPS(calc_process)'!$F$38*(AR$7-13-$G58)/12)*(1-EXP(-'MPS(calc_process)'!$F$38/12)))</f>
        <v/>
      </c>
      <c r="AS58" s="38" t="str">
        <f>IF(AS$7-13-$G58&lt;0,"",EXP(-'MPS(calc_process)'!$F$38*(AS$7-13-$G58)/12)*(1-EXP(-'MPS(calc_process)'!$F$38/12)))</f>
        <v/>
      </c>
      <c r="AT58" s="38" t="str">
        <f>IF(AT$7-13-$G58&lt;0,"",EXP(-'MPS(calc_process)'!$F$38*(AT$7-13-$G58)/12)*(1-EXP(-'MPS(calc_process)'!$F$38/12)))</f>
        <v/>
      </c>
      <c r="AU58" s="38" t="str">
        <f>IF(AU$7-13-$G58&lt;0,"",EXP(-'MPS(calc_process)'!$F$38*(AU$7-13-$G58)/12)*(1-EXP(-'MPS(calc_process)'!$F$38/12)))</f>
        <v/>
      </c>
      <c r="AV58" s="38" t="str">
        <f>IF(AV$7-13-$G58&lt;0,"",EXP(-'MPS(calc_process)'!$F$38*(AV$7-13-$G58)/12)*(1-EXP(-'MPS(calc_process)'!$F$38/12)))</f>
        <v/>
      </c>
      <c r="AW58" s="38" t="str">
        <f>IF(AW$7-13-$G58&lt;0,"",EXP(-'MPS(calc_process)'!$F$38*(AW$7-13-$G58)/12)*(1-EXP(-'MPS(calc_process)'!$F$38/12)))</f>
        <v/>
      </c>
      <c r="AX58" s="38" t="str">
        <f>IF(AX$7-13-$G58&lt;0,"",EXP(-'MPS(calc_process)'!$F$38*(AX$7-13-$G58)/12)*(1-EXP(-'MPS(calc_process)'!$F$38/12)))</f>
        <v/>
      </c>
      <c r="AY58" s="38" t="str">
        <f>IF(AY$7-13-$G58&lt;0,"",EXP(-'MPS(calc_process)'!$F$38*(AY$7-13-$G58)/12)*(1-EXP(-'MPS(calc_process)'!$F$38/12)))</f>
        <v/>
      </c>
      <c r="AZ58" s="38" t="str">
        <f>IF(AZ$7-13-$G58&lt;0,"",EXP(-'MPS(calc_process)'!$F$38*(AZ$7-13-$G58)/12)*(1-EXP(-'MPS(calc_process)'!$F$38/12)))</f>
        <v/>
      </c>
      <c r="BA58" s="38" t="str">
        <f>IF(BA$7-13-$G58&lt;0,"",EXP(-'MPS(calc_process)'!$F$38*(BA$7-13-$G58)/12)*(1-EXP(-'MPS(calc_process)'!$F$38/12)))</f>
        <v/>
      </c>
      <c r="BB58" s="38" t="str">
        <f>IF(BB$7-13-$G58&lt;0,"",EXP(-'MPS(calc_process)'!$F$38*(BB$7-13-$G58)/12)*(1-EXP(-'MPS(calc_process)'!$F$38/12)))</f>
        <v/>
      </c>
      <c r="BC58" s="38" t="str">
        <f>IF(BC$7-13-$G58&lt;0,"",EXP(-'MPS(calc_process)'!$F$38*(BC$7-13-$G58)/12)*(1-EXP(-'MPS(calc_process)'!$F$38/12)))</f>
        <v/>
      </c>
    </row>
    <row r="59" spans="1:55" ht="14.25" customHeight="1" x14ac:dyDescent="0.15">
      <c r="A59" s="32"/>
      <c r="B59" s="37">
        <v>52</v>
      </c>
      <c r="C59" s="39">
        <f>IF(AND(B59&gt;='MPS(input)'!E$9,B59&lt;='MPS(input)'!E$10),IF('MPS(input)'!E$10&lt;14,0,IF(AND('MPS(input)'!E$9&lt;14,B59&lt;14),0,B59)),0)</f>
        <v>0</v>
      </c>
      <c r="D59" s="38">
        <f>IF(C59&gt;0,'MPS(calc_process)'!F$36*SUMPRODUCT('MPS(input) (2)'!D$16:D$75,INDEX($H$8:$BC$67,0,B59)),0)</f>
        <v>0</v>
      </c>
      <c r="F59" s="32"/>
      <c r="G59" s="37">
        <v>52</v>
      </c>
      <c r="H59" s="38" t="str">
        <f>IF(H$7-13-$G59&lt;0,"",EXP(-'MPS(calc_process)'!$F$38*(H$7-13-$G59)/12)*(1-EXP(-'MPS(calc_process)'!$F$38/12)))</f>
        <v/>
      </c>
      <c r="I59" s="38" t="str">
        <f>IF(I$7-13-$G59&lt;0,"",EXP(-'MPS(calc_process)'!$F$38*(I$7-13-$G59)/12)*(1-EXP(-'MPS(calc_process)'!$F$38/12)))</f>
        <v/>
      </c>
      <c r="J59" s="38" t="str">
        <f>IF(J$7-13-$G59&lt;0,"",EXP(-'MPS(calc_process)'!$F$38*(J$7-13-$G59)/12)*(1-EXP(-'MPS(calc_process)'!$F$38/12)))</f>
        <v/>
      </c>
      <c r="K59" s="38" t="str">
        <f>IF(K$7-13-$G59&lt;0,"",EXP(-'MPS(calc_process)'!$F$38*(K$7-13-$G59)/12)*(1-EXP(-'MPS(calc_process)'!$F$38/12)))</f>
        <v/>
      </c>
      <c r="L59" s="38" t="str">
        <f>IF(L$7-13-$G59&lt;0,"",EXP(-'MPS(calc_process)'!$F$38*(L$7-13-$G59)/12)*(1-EXP(-'MPS(calc_process)'!$F$38/12)))</f>
        <v/>
      </c>
      <c r="M59" s="38" t="str">
        <f>IF(M$7-13-$G59&lt;0,"",EXP(-'MPS(calc_process)'!$F$38*(M$7-13-$G59)/12)*(1-EXP(-'MPS(calc_process)'!$F$38/12)))</f>
        <v/>
      </c>
      <c r="N59" s="38" t="str">
        <f>IF(N$7-13-$G59&lt;0,"",EXP(-'MPS(calc_process)'!$F$38*(N$7-13-$G59)/12)*(1-EXP(-'MPS(calc_process)'!$F$38/12)))</f>
        <v/>
      </c>
      <c r="O59" s="38" t="str">
        <f>IF(O$7-13-$G59&lt;0,"",EXP(-'MPS(calc_process)'!$F$38*(O$7-13-$G59)/12)*(1-EXP(-'MPS(calc_process)'!$F$38/12)))</f>
        <v/>
      </c>
      <c r="P59" s="38" t="str">
        <f>IF(P$7-13-$G59&lt;0,"",EXP(-'MPS(calc_process)'!$F$38*(P$7-13-$G59)/12)*(1-EXP(-'MPS(calc_process)'!$F$38/12)))</f>
        <v/>
      </c>
      <c r="Q59" s="38" t="str">
        <f>IF(Q$7-13-$G59&lt;0,"",EXP(-'MPS(calc_process)'!$F$38*(Q$7-13-$G59)/12)*(1-EXP(-'MPS(calc_process)'!$F$38/12)))</f>
        <v/>
      </c>
      <c r="R59" s="38" t="str">
        <f>IF(R$7-13-$G59&lt;0,"",EXP(-'MPS(calc_process)'!$F$38*(R$7-13-$G59)/12)*(1-EXP(-'MPS(calc_process)'!$F$38/12)))</f>
        <v/>
      </c>
      <c r="S59" s="38" t="str">
        <f>IF(S$7-13-$G59&lt;0,"",EXP(-'MPS(calc_process)'!$F$38*(S$7-13-$G59)/12)*(1-EXP(-'MPS(calc_process)'!$F$38/12)))</f>
        <v/>
      </c>
      <c r="T59" s="38" t="str">
        <f>IF(T$7-13-$G59&lt;0,"",EXP(-'MPS(calc_process)'!$F$38*(T$7-13-$G59)/12)*(1-EXP(-'MPS(calc_process)'!$F$38/12)))</f>
        <v/>
      </c>
      <c r="U59" s="38" t="str">
        <f>IF(U$7-13-$G59&lt;0,"",EXP(-'MPS(calc_process)'!$F$38*(U$7-13-$G59)/12)*(1-EXP(-'MPS(calc_process)'!$F$38/12)))</f>
        <v/>
      </c>
      <c r="V59" s="38" t="str">
        <f>IF(V$7-13-$G59&lt;0,"",EXP(-'MPS(calc_process)'!$F$38*(V$7-13-$G59)/12)*(1-EXP(-'MPS(calc_process)'!$F$38/12)))</f>
        <v/>
      </c>
      <c r="W59" s="38" t="str">
        <f>IF(W$7-13-$G59&lt;0,"",EXP(-'MPS(calc_process)'!$F$38*(W$7-13-$G59)/12)*(1-EXP(-'MPS(calc_process)'!$F$38/12)))</f>
        <v/>
      </c>
      <c r="X59" s="38" t="str">
        <f>IF(X$7-13-$G59&lt;0,"",EXP(-'MPS(calc_process)'!$F$38*(X$7-13-$G59)/12)*(1-EXP(-'MPS(calc_process)'!$F$38/12)))</f>
        <v/>
      </c>
      <c r="Y59" s="38" t="str">
        <f>IF(Y$7-13-$G59&lt;0,"",EXP(-'MPS(calc_process)'!$F$38*(Y$7-13-$G59)/12)*(1-EXP(-'MPS(calc_process)'!$F$38/12)))</f>
        <v/>
      </c>
      <c r="Z59" s="38" t="str">
        <f>IF(Z$7-13-$G59&lt;0,"",EXP(-'MPS(calc_process)'!$F$38*(Z$7-13-$G59)/12)*(1-EXP(-'MPS(calc_process)'!$F$38/12)))</f>
        <v/>
      </c>
      <c r="AA59" s="38" t="str">
        <f>IF(AA$7-13-$G59&lt;0,"",EXP(-'MPS(calc_process)'!$F$38*(AA$7-13-$G59)/12)*(1-EXP(-'MPS(calc_process)'!$F$38/12)))</f>
        <v/>
      </c>
      <c r="AB59" s="38" t="str">
        <f>IF(AB$7-13-$G59&lt;0,"",EXP(-'MPS(calc_process)'!$F$38*(AB$7-13-$G59)/12)*(1-EXP(-'MPS(calc_process)'!$F$38/12)))</f>
        <v/>
      </c>
      <c r="AC59" s="38" t="str">
        <f>IF(AC$7-13-$G59&lt;0,"",EXP(-'MPS(calc_process)'!$F$38*(AC$7-13-$G59)/12)*(1-EXP(-'MPS(calc_process)'!$F$38/12)))</f>
        <v/>
      </c>
      <c r="AD59" s="38" t="str">
        <f>IF(AD$7-13-$G59&lt;0,"",EXP(-'MPS(calc_process)'!$F$38*(AD$7-13-$G59)/12)*(1-EXP(-'MPS(calc_process)'!$F$38/12)))</f>
        <v/>
      </c>
      <c r="AE59" s="38" t="str">
        <f>IF(AE$7-13-$G59&lt;0,"",EXP(-'MPS(calc_process)'!$F$38*(AE$7-13-$G59)/12)*(1-EXP(-'MPS(calc_process)'!$F$38/12)))</f>
        <v/>
      </c>
      <c r="AF59" s="38" t="str">
        <f>IF(AF$7-13-$G59&lt;0,"",EXP(-'MPS(calc_process)'!$F$38*(AF$7-13-$G59)/12)*(1-EXP(-'MPS(calc_process)'!$F$38/12)))</f>
        <v/>
      </c>
      <c r="AG59" s="38" t="str">
        <f>IF(AG$7-13-$G59&lt;0,"",EXP(-'MPS(calc_process)'!$F$38*(AG$7-13-$G59)/12)*(1-EXP(-'MPS(calc_process)'!$F$38/12)))</f>
        <v/>
      </c>
      <c r="AH59" s="38" t="str">
        <f>IF(AH$7-13-$G59&lt;0,"",EXP(-'MPS(calc_process)'!$F$38*(AH$7-13-$G59)/12)*(1-EXP(-'MPS(calc_process)'!$F$38/12)))</f>
        <v/>
      </c>
      <c r="AI59" s="38" t="str">
        <f>IF(AI$7-13-$G59&lt;0,"",EXP(-'MPS(calc_process)'!$F$38*(AI$7-13-$G59)/12)*(1-EXP(-'MPS(calc_process)'!$F$38/12)))</f>
        <v/>
      </c>
      <c r="AJ59" s="38" t="str">
        <f>IF(AJ$7-13-$G59&lt;0,"",EXP(-'MPS(calc_process)'!$F$38*(AJ$7-13-$G59)/12)*(1-EXP(-'MPS(calc_process)'!$F$38/12)))</f>
        <v/>
      </c>
      <c r="AK59" s="38" t="str">
        <f>IF(AK$7-13-$G59&lt;0,"",EXP(-'MPS(calc_process)'!$F$38*(AK$7-13-$G59)/12)*(1-EXP(-'MPS(calc_process)'!$F$38/12)))</f>
        <v/>
      </c>
      <c r="AL59" s="38" t="str">
        <f>IF(AL$7-13-$G59&lt;0,"",EXP(-'MPS(calc_process)'!$F$38*(AL$7-13-$G59)/12)*(1-EXP(-'MPS(calc_process)'!$F$38/12)))</f>
        <v/>
      </c>
      <c r="AM59" s="38" t="str">
        <f>IF(AM$7-13-$G59&lt;0,"",EXP(-'MPS(calc_process)'!$F$38*(AM$7-13-$G59)/12)*(1-EXP(-'MPS(calc_process)'!$F$38/12)))</f>
        <v/>
      </c>
      <c r="AN59" s="38" t="str">
        <f>IF(AN$7-13-$G59&lt;0,"",EXP(-'MPS(calc_process)'!$F$38*(AN$7-13-$G59)/12)*(1-EXP(-'MPS(calc_process)'!$F$38/12)))</f>
        <v/>
      </c>
      <c r="AO59" s="38" t="str">
        <f>IF(AO$7-13-$G59&lt;0,"",EXP(-'MPS(calc_process)'!$F$38*(AO$7-13-$G59)/12)*(1-EXP(-'MPS(calc_process)'!$F$38/12)))</f>
        <v/>
      </c>
      <c r="AP59" s="38" t="str">
        <f>IF(AP$7-13-$G59&lt;0,"",EXP(-'MPS(calc_process)'!$F$38*(AP$7-13-$G59)/12)*(1-EXP(-'MPS(calc_process)'!$F$38/12)))</f>
        <v/>
      </c>
      <c r="AQ59" s="38" t="str">
        <f>IF(AQ$7-13-$G59&lt;0,"",EXP(-'MPS(calc_process)'!$F$38*(AQ$7-13-$G59)/12)*(1-EXP(-'MPS(calc_process)'!$F$38/12)))</f>
        <v/>
      </c>
      <c r="AR59" s="38" t="str">
        <f>IF(AR$7-13-$G59&lt;0,"",EXP(-'MPS(calc_process)'!$F$38*(AR$7-13-$G59)/12)*(1-EXP(-'MPS(calc_process)'!$F$38/12)))</f>
        <v/>
      </c>
      <c r="AS59" s="38" t="str">
        <f>IF(AS$7-13-$G59&lt;0,"",EXP(-'MPS(calc_process)'!$F$38*(AS$7-13-$G59)/12)*(1-EXP(-'MPS(calc_process)'!$F$38/12)))</f>
        <v/>
      </c>
      <c r="AT59" s="38" t="str">
        <f>IF(AT$7-13-$G59&lt;0,"",EXP(-'MPS(calc_process)'!$F$38*(AT$7-13-$G59)/12)*(1-EXP(-'MPS(calc_process)'!$F$38/12)))</f>
        <v/>
      </c>
      <c r="AU59" s="38" t="str">
        <f>IF(AU$7-13-$G59&lt;0,"",EXP(-'MPS(calc_process)'!$F$38*(AU$7-13-$G59)/12)*(1-EXP(-'MPS(calc_process)'!$F$38/12)))</f>
        <v/>
      </c>
      <c r="AV59" s="38" t="str">
        <f>IF(AV$7-13-$G59&lt;0,"",EXP(-'MPS(calc_process)'!$F$38*(AV$7-13-$G59)/12)*(1-EXP(-'MPS(calc_process)'!$F$38/12)))</f>
        <v/>
      </c>
      <c r="AW59" s="38" t="str">
        <f>IF(AW$7-13-$G59&lt;0,"",EXP(-'MPS(calc_process)'!$F$38*(AW$7-13-$G59)/12)*(1-EXP(-'MPS(calc_process)'!$F$38/12)))</f>
        <v/>
      </c>
      <c r="AX59" s="38" t="str">
        <f>IF(AX$7-13-$G59&lt;0,"",EXP(-'MPS(calc_process)'!$F$38*(AX$7-13-$G59)/12)*(1-EXP(-'MPS(calc_process)'!$F$38/12)))</f>
        <v/>
      </c>
      <c r="AY59" s="38" t="str">
        <f>IF(AY$7-13-$G59&lt;0,"",EXP(-'MPS(calc_process)'!$F$38*(AY$7-13-$G59)/12)*(1-EXP(-'MPS(calc_process)'!$F$38/12)))</f>
        <v/>
      </c>
      <c r="AZ59" s="38" t="str">
        <f>IF(AZ$7-13-$G59&lt;0,"",EXP(-'MPS(calc_process)'!$F$38*(AZ$7-13-$G59)/12)*(1-EXP(-'MPS(calc_process)'!$F$38/12)))</f>
        <v/>
      </c>
      <c r="BA59" s="38" t="str">
        <f>IF(BA$7-13-$G59&lt;0,"",EXP(-'MPS(calc_process)'!$F$38*(BA$7-13-$G59)/12)*(1-EXP(-'MPS(calc_process)'!$F$38/12)))</f>
        <v/>
      </c>
      <c r="BB59" s="38" t="str">
        <f>IF(BB$7-13-$G59&lt;0,"",EXP(-'MPS(calc_process)'!$F$38*(BB$7-13-$G59)/12)*(1-EXP(-'MPS(calc_process)'!$F$38/12)))</f>
        <v/>
      </c>
      <c r="BC59" s="38" t="str">
        <f>IF(BC$7-13-$G59&lt;0,"",EXP(-'MPS(calc_process)'!$F$38*(BC$7-13-$G59)/12)*(1-EXP(-'MPS(calc_process)'!$F$38/12)))</f>
        <v/>
      </c>
    </row>
    <row r="60" spans="1:55" ht="14.25" customHeight="1" x14ac:dyDescent="0.15">
      <c r="A60" s="32"/>
      <c r="B60" s="37">
        <v>53</v>
      </c>
      <c r="C60" s="39">
        <f>IF(AND(B60&gt;='MPS(input)'!E$9,B60&lt;='MPS(input)'!E$10),IF('MPS(input)'!E$10&lt;14,0,IF(AND('MPS(input)'!E$9&lt;14,B60&lt;14),0,B60)),0)</f>
        <v>0</v>
      </c>
      <c r="D60" s="38">
        <f>IF(C60&gt;0,'MPS(calc_process)'!F$36*SUMPRODUCT('MPS(input) (2)'!D$16:D$75,INDEX($H$8:$BC$67,0,B60)),0)</f>
        <v>0</v>
      </c>
      <c r="F60" s="32"/>
      <c r="G60" s="37">
        <v>53</v>
      </c>
      <c r="H60" s="38" t="str">
        <f>IF(H$7-13-$G60&lt;0,"",EXP(-'MPS(calc_process)'!$F$38*(H$7-13-$G60)/12)*(1-EXP(-'MPS(calc_process)'!$F$38/12)))</f>
        <v/>
      </c>
      <c r="I60" s="38" t="str">
        <f>IF(I$7-13-$G60&lt;0,"",EXP(-'MPS(calc_process)'!$F$38*(I$7-13-$G60)/12)*(1-EXP(-'MPS(calc_process)'!$F$38/12)))</f>
        <v/>
      </c>
      <c r="J60" s="38" t="str">
        <f>IF(J$7-13-$G60&lt;0,"",EXP(-'MPS(calc_process)'!$F$38*(J$7-13-$G60)/12)*(1-EXP(-'MPS(calc_process)'!$F$38/12)))</f>
        <v/>
      </c>
      <c r="K60" s="38" t="str">
        <f>IF(K$7-13-$G60&lt;0,"",EXP(-'MPS(calc_process)'!$F$38*(K$7-13-$G60)/12)*(1-EXP(-'MPS(calc_process)'!$F$38/12)))</f>
        <v/>
      </c>
      <c r="L60" s="38" t="str">
        <f>IF(L$7-13-$G60&lt;0,"",EXP(-'MPS(calc_process)'!$F$38*(L$7-13-$G60)/12)*(1-EXP(-'MPS(calc_process)'!$F$38/12)))</f>
        <v/>
      </c>
      <c r="M60" s="38" t="str">
        <f>IF(M$7-13-$G60&lt;0,"",EXP(-'MPS(calc_process)'!$F$38*(M$7-13-$G60)/12)*(1-EXP(-'MPS(calc_process)'!$F$38/12)))</f>
        <v/>
      </c>
      <c r="N60" s="38" t="str">
        <f>IF(N$7-13-$G60&lt;0,"",EXP(-'MPS(calc_process)'!$F$38*(N$7-13-$G60)/12)*(1-EXP(-'MPS(calc_process)'!$F$38/12)))</f>
        <v/>
      </c>
      <c r="O60" s="38" t="str">
        <f>IF(O$7-13-$G60&lt;0,"",EXP(-'MPS(calc_process)'!$F$38*(O$7-13-$G60)/12)*(1-EXP(-'MPS(calc_process)'!$F$38/12)))</f>
        <v/>
      </c>
      <c r="P60" s="38" t="str">
        <f>IF(P$7-13-$G60&lt;0,"",EXP(-'MPS(calc_process)'!$F$38*(P$7-13-$G60)/12)*(1-EXP(-'MPS(calc_process)'!$F$38/12)))</f>
        <v/>
      </c>
      <c r="Q60" s="38" t="str">
        <f>IF(Q$7-13-$G60&lt;0,"",EXP(-'MPS(calc_process)'!$F$38*(Q$7-13-$G60)/12)*(1-EXP(-'MPS(calc_process)'!$F$38/12)))</f>
        <v/>
      </c>
      <c r="R60" s="38" t="str">
        <f>IF(R$7-13-$G60&lt;0,"",EXP(-'MPS(calc_process)'!$F$38*(R$7-13-$G60)/12)*(1-EXP(-'MPS(calc_process)'!$F$38/12)))</f>
        <v/>
      </c>
      <c r="S60" s="38" t="str">
        <f>IF(S$7-13-$G60&lt;0,"",EXP(-'MPS(calc_process)'!$F$38*(S$7-13-$G60)/12)*(1-EXP(-'MPS(calc_process)'!$F$38/12)))</f>
        <v/>
      </c>
      <c r="T60" s="38" t="str">
        <f>IF(T$7-13-$G60&lt;0,"",EXP(-'MPS(calc_process)'!$F$38*(T$7-13-$G60)/12)*(1-EXP(-'MPS(calc_process)'!$F$38/12)))</f>
        <v/>
      </c>
      <c r="U60" s="38" t="str">
        <f>IF(U$7-13-$G60&lt;0,"",EXP(-'MPS(calc_process)'!$F$38*(U$7-13-$G60)/12)*(1-EXP(-'MPS(calc_process)'!$F$38/12)))</f>
        <v/>
      </c>
      <c r="V60" s="38" t="str">
        <f>IF(V$7-13-$G60&lt;0,"",EXP(-'MPS(calc_process)'!$F$38*(V$7-13-$G60)/12)*(1-EXP(-'MPS(calc_process)'!$F$38/12)))</f>
        <v/>
      </c>
      <c r="W60" s="38" t="str">
        <f>IF(W$7-13-$G60&lt;0,"",EXP(-'MPS(calc_process)'!$F$38*(W$7-13-$G60)/12)*(1-EXP(-'MPS(calc_process)'!$F$38/12)))</f>
        <v/>
      </c>
      <c r="X60" s="38" t="str">
        <f>IF(X$7-13-$G60&lt;0,"",EXP(-'MPS(calc_process)'!$F$38*(X$7-13-$G60)/12)*(1-EXP(-'MPS(calc_process)'!$F$38/12)))</f>
        <v/>
      </c>
      <c r="Y60" s="38" t="str">
        <f>IF(Y$7-13-$G60&lt;0,"",EXP(-'MPS(calc_process)'!$F$38*(Y$7-13-$G60)/12)*(1-EXP(-'MPS(calc_process)'!$F$38/12)))</f>
        <v/>
      </c>
      <c r="Z60" s="38" t="str">
        <f>IF(Z$7-13-$G60&lt;0,"",EXP(-'MPS(calc_process)'!$F$38*(Z$7-13-$G60)/12)*(1-EXP(-'MPS(calc_process)'!$F$38/12)))</f>
        <v/>
      </c>
      <c r="AA60" s="38" t="str">
        <f>IF(AA$7-13-$G60&lt;0,"",EXP(-'MPS(calc_process)'!$F$38*(AA$7-13-$G60)/12)*(1-EXP(-'MPS(calc_process)'!$F$38/12)))</f>
        <v/>
      </c>
      <c r="AB60" s="38" t="str">
        <f>IF(AB$7-13-$G60&lt;0,"",EXP(-'MPS(calc_process)'!$F$38*(AB$7-13-$G60)/12)*(1-EXP(-'MPS(calc_process)'!$F$38/12)))</f>
        <v/>
      </c>
      <c r="AC60" s="38" t="str">
        <f>IF(AC$7-13-$G60&lt;0,"",EXP(-'MPS(calc_process)'!$F$38*(AC$7-13-$G60)/12)*(1-EXP(-'MPS(calc_process)'!$F$38/12)))</f>
        <v/>
      </c>
      <c r="AD60" s="38" t="str">
        <f>IF(AD$7-13-$G60&lt;0,"",EXP(-'MPS(calc_process)'!$F$38*(AD$7-13-$G60)/12)*(1-EXP(-'MPS(calc_process)'!$F$38/12)))</f>
        <v/>
      </c>
      <c r="AE60" s="38" t="str">
        <f>IF(AE$7-13-$G60&lt;0,"",EXP(-'MPS(calc_process)'!$F$38*(AE$7-13-$G60)/12)*(1-EXP(-'MPS(calc_process)'!$F$38/12)))</f>
        <v/>
      </c>
      <c r="AF60" s="38" t="str">
        <f>IF(AF$7-13-$G60&lt;0,"",EXP(-'MPS(calc_process)'!$F$38*(AF$7-13-$G60)/12)*(1-EXP(-'MPS(calc_process)'!$F$38/12)))</f>
        <v/>
      </c>
      <c r="AG60" s="38" t="str">
        <f>IF(AG$7-13-$G60&lt;0,"",EXP(-'MPS(calc_process)'!$F$38*(AG$7-13-$G60)/12)*(1-EXP(-'MPS(calc_process)'!$F$38/12)))</f>
        <v/>
      </c>
      <c r="AH60" s="38" t="str">
        <f>IF(AH$7-13-$G60&lt;0,"",EXP(-'MPS(calc_process)'!$F$38*(AH$7-13-$G60)/12)*(1-EXP(-'MPS(calc_process)'!$F$38/12)))</f>
        <v/>
      </c>
      <c r="AI60" s="38" t="str">
        <f>IF(AI$7-13-$G60&lt;0,"",EXP(-'MPS(calc_process)'!$F$38*(AI$7-13-$G60)/12)*(1-EXP(-'MPS(calc_process)'!$F$38/12)))</f>
        <v/>
      </c>
      <c r="AJ60" s="38" t="str">
        <f>IF(AJ$7-13-$G60&lt;0,"",EXP(-'MPS(calc_process)'!$F$38*(AJ$7-13-$G60)/12)*(1-EXP(-'MPS(calc_process)'!$F$38/12)))</f>
        <v/>
      </c>
      <c r="AK60" s="38" t="str">
        <f>IF(AK$7-13-$G60&lt;0,"",EXP(-'MPS(calc_process)'!$F$38*(AK$7-13-$G60)/12)*(1-EXP(-'MPS(calc_process)'!$F$38/12)))</f>
        <v/>
      </c>
      <c r="AL60" s="38" t="str">
        <f>IF(AL$7-13-$G60&lt;0,"",EXP(-'MPS(calc_process)'!$F$38*(AL$7-13-$G60)/12)*(1-EXP(-'MPS(calc_process)'!$F$38/12)))</f>
        <v/>
      </c>
      <c r="AM60" s="38" t="str">
        <f>IF(AM$7-13-$G60&lt;0,"",EXP(-'MPS(calc_process)'!$F$38*(AM$7-13-$G60)/12)*(1-EXP(-'MPS(calc_process)'!$F$38/12)))</f>
        <v/>
      </c>
      <c r="AN60" s="38" t="str">
        <f>IF(AN$7-13-$G60&lt;0,"",EXP(-'MPS(calc_process)'!$F$38*(AN$7-13-$G60)/12)*(1-EXP(-'MPS(calc_process)'!$F$38/12)))</f>
        <v/>
      </c>
      <c r="AO60" s="38" t="str">
        <f>IF(AO$7-13-$G60&lt;0,"",EXP(-'MPS(calc_process)'!$F$38*(AO$7-13-$G60)/12)*(1-EXP(-'MPS(calc_process)'!$F$38/12)))</f>
        <v/>
      </c>
      <c r="AP60" s="38" t="str">
        <f>IF(AP$7-13-$G60&lt;0,"",EXP(-'MPS(calc_process)'!$F$38*(AP$7-13-$G60)/12)*(1-EXP(-'MPS(calc_process)'!$F$38/12)))</f>
        <v/>
      </c>
      <c r="AQ60" s="38" t="str">
        <f>IF(AQ$7-13-$G60&lt;0,"",EXP(-'MPS(calc_process)'!$F$38*(AQ$7-13-$G60)/12)*(1-EXP(-'MPS(calc_process)'!$F$38/12)))</f>
        <v/>
      </c>
      <c r="AR60" s="38" t="str">
        <f>IF(AR$7-13-$G60&lt;0,"",EXP(-'MPS(calc_process)'!$F$38*(AR$7-13-$G60)/12)*(1-EXP(-'MPS(calc_process)'!$F$38/12)))</f>
        <v/>
      </c>
      <c r="AS60" s="38" t="str">
        <f>IF(AS$7-13-$G60&lt;0,"",EXP(-'MPS(calc_process)'!$F$38*(AS$7-13-$G60)/12)*(1-EXP(-'MPS(calc_process)'!$F$38/12)))</f>
        <v/>
      </c>
      <c r="AT60" s="38" t="str">
        <f>IF(AT$7-13-$G60&lt;0,"",EXP(-'MPS(calc_process)'!$F$38*(AT$7-13-$G60)/12)*(1-EXP(-'MPS(calc_process)'!$F$38/12)))</f>
        <v/>
      </c>
      <c r="AU60" s="38" t="str">
        <f>IF(AU$7-13-$G60&lt;0,"",EXP(-'MPS(calc_process)'!$F$38*(AU$7-13-$G60)/12)*(1-EXP(-'MPS(calc_process)'!$F$38/12)))</f>
        <v/>
      </c>
      <c r="AV60" s="38" t="str">
        <f>IF(AV$7-13-$G60&lt;0,"",EXP(-'MPS(calc_process)'!$F$38*(AV$7-13-$G60)/12)*(1-EXP(-'MPS(calc_process)'!$F$38/12)))</f>
        <v/>
      </c>
      <c r="AW60" s="38" t="str">
        <f>IF(AW$7-13-$G60&lt;0,"",EXP(-'MPS(calc_process)'!$F$38*(AW$7-13-$G60)/12)*(1-EXP(-'MPS(calc_process)'!$F$38/12)))</f>
        <v/>
      </c>
      <c r="AX60" s="38" t="str">
        <f>IF(AX$7-13-$G60&lt;0,"",EXP(-'MPS(calc_process)'!$F$38*(AX$7-13-$G60)/12)*(1-EXP(-'MPS(calc_process)'!$F$38/12)))</f>
        <v/>
      </c>
      <c r="AY60" s="38" t="str">
        <f>IF(AY$7-13-$G60&lt;0,"",EXP(-'MPS(calc_process)'!$F$38*(AY$7-13-$G60)/12)*(1-EXP(-'MPS(calc_process)'!$F$38/12)))</f>
        <v/>
      </c>
      <c r="AZ60" s="38" t="str">
        <f>IF(AZ$7-13-$G60&lt;0,"",EXP(-'MPS(calc_process)'!$F$38*(AZ$7-13-$G60)/12)*(1-EXP(-'MPS(calc_process)'!$F$38/12)))</f>
        <v/>
      </c>
      <c r="BA60" s="38" t="str">
        <f>IF(BA$7-13-$G60&lt;0,"",EXP(-'MPS(calc_process)'!$F$38*(BA$7-13-$G60)/12)*(1-EXP(-'MPS(calc_process)'!$F$38/12)))</f>
        <v/>
      </c>
      <c r="BB60" s="38" t="str">
        <f>IF(BB$7-13-$G60&lt;0,"",EXP(-'MPS(calc_process)'!$F$38*(BB$7-13-$G60)/12)*(1-EXP(-'MPS(calc_process)'!$F$38/12)))</f>
        <v/>
      </c>
      <c r="BC60" s="38" t="str">
        <f>IF(BC$7-13-$G60&lt;0,"",EXP(-'MPS(calc_process)'!$F$38*(BC$7-13-$G60)/12)*(1-EXP(-'MPS(calc_process)'!$F$38/12)))</f>
        <v/>
      </c>
    </row>
    <row r="61" spans="1:55" ht="14.25" customHeight="1" x14ac:dyDescent="0.15">
      <c r="A61" s="32"/>
      <c r="B61" s="37">
        <v>54</v>
      </c>
      <c r="C61" s="39">
        <f>IF(AND(B61&gt;='MPS(input)'!E$9,B61&lt;='MPS(input)'!E$10),IF('MPS(input)'!E$10&lt;14,0,IF(AND('MPS(input)'!E$9&lt;14,B61&lt;14),0,B61)),0)</f>
        <v>0</v>
      </c>
      <c r="D61" s="38">
        <f>IF(C61&gt;0,'MPS(calc_process)'!F$36*SUMPRODUCT('MPS(input) (2)'!D$16:D$75,INDEX($H$8:$BC$67,0,B61)),0)</f>
        <v>0</v>
      </c>
      <c r="F61" s="32"/>
      <c r="G61" s="37">
        <v>54</v>
      </c>
      <c r="H61" s="38" t="str">
        <f>IF(H$7-13-$G61&lt;0,"",EXP(-'MPS(calc_process)'!$F$38*(H$7-13-$G61)/12)*(1-EXP(-'MPS(calc_process)'!$F$38/12)))</f>
        <v/>
      </c>
      <c r="I61" s="38" t="str">
        <f>IF(I$7-13-$G61&lt;0,"",EXP(-'MPS(calc_process)'!$F$38*(I$7-13-$G61)/12)*(1-EXP(-'MPS(calc_process)'!$F$38/12)))</f>
        <v/>
      </c>
      <c r="J61" s="38" t="str">
        <f>IF(J$7-13-$G61&lt;0,"",EXP(-'MPS(calc_process)'!$F$38*(J$7-13-$G61)/12)*(1-EXP(-'MPS(calc_process)'!$F$38/12)))</f>
        <v/>
      </c>
      <c r="K61" s="38" t="str">
        <f>IF(K$7-13-$G61&lt;0,"",EXP(-'MPS(calc_process)'!$F$38*(K$7-13-$G61)/12)*(1-EXP(-'MPS(calc_process)'!$F$38/12)))</f>
        <v/>
      </c>
      <c r="L61" s="38" t="str">
        <f>IF(L$7-13-$G61&lt;0,"",EXP(-'MPS(calc_process)'!$F$38*(L$7-13-$G61)/12)*(1-EXP(-'MPS(calc_process)'!$F$38/12)))</f>
        <v/>
      </c>
      <c r="M61" s="38" t="str">
        <f>IF(M$7-13-$G61&lt;0,"",EXP(-'MPS(calc_process)'!$F$38*(M$7-13-$G61)/12)*(1-EXP(-'MPS(calc_process)'!$F$38/12)))</f>
        <v/>
      </c>
      <c r="N61" s="38" t="str">
        <f>IF(N$7-13-$G61&lt;0,"",EXP(-'MPS(calc_process)'!$F$38*(N$7-13-$G61)/12)*(1-EXP(-'MPS(calc_process)'!$F$38/12)))</f>
        <v/>
      </c>
      <c r="O61" s="38" t="str">
        <f>IF(O$7-13-$G61&lt;0,"",EXP(-'MPS(calc_process)'!$F$38*(O$7-13-$G61)/12)*(1-EXP(-'MPS(calc_process)'!$F$38/12)))</f>
        <v/>
      </c>
      <c r="P61" s="38" t="str">
        <f>IF(P$7-13-$G61&lt;0,"",EXP(-'MPS(calc_process)'!$F$38*(P$7-13-$G61)/12)*(1-EXP(-'MPS(calc_process)'!$F$38/12)))</f>
        <v/>
      </c>
      <c r="Q61" s="38" t="str">
        <f>IF(Q$7-13-$G61&lt;0,"",EXP(-'MPS(calc_process)'!$F$38*(Q$7-13-$G61)/12)*(1-EXP(-'MPS(calc_process)'!$F$38/12)))</f>
        <v/>
      </c>
      <c r="R61" s="38" t="str">
        <f>IF(R$7-13-$G61&lt;0,"",EXP(-'MPS(calc_process)'!$F$38*(R$7-13-$G61)/12)*(1-EXP(-'MPS(calc_process)'!$F$38/12)))</f>
        <v/>
      </c>
      <c r="S61" s="38" t="str">
        <f>IF(S$7-13-$G61&lt;0,"",EXP(-'MPS(calc_process)'!$F$38*(S$7-13-$G61)/12)*(1-EXP(-'MPS(calc_process)'!$F$38/12)))</f>
        <v/>
      </c>
      <c r="T61" s="38" t="str">
        <f>IF(T$7-13-$G61&lt;0,"",EXP(-'MPS(calc_process)'!$F$38*(T$7-13-$G61)/12)*(1-EXP(-'MPS(calc_process)'!$F$38/12)))</f>
        <v/>
      </c>
      <c r="U61" s="38" t="str">
        <f>IF(U$7-13-$G61&lt;0,"",EXP(-'MPS(calc_process)'!$F$38*(U$7-13-$G61)/12)*(1-EXP(-'MPS(calc_process)'!$F$38/12)))</f>
        <v/>
      </c>
      <c r="V61" s="38" t="str">
        <f>IF(V$7-13-$G61&lt;0,"",EXP(-'MPS(calc_process)'!$F$38*(V$7-13-$G61)/12)*(1-EXP(-'MPS(calc_process)'!$F$38/12)))</f>
        <v/>
      </c>
      <c r="W61" s="38" t="str">
        <f>IF(W$7-13-$G61&lt;0,"",EXP(-'MPS(calc_process)'!$F$38*(W$7-13-$G61)/12)*(1-EXP(-'MPS(calc_process)'!$F$38/12)))</f>
        <v/>
      </c>
      <c r="X61" s="38" t="str">
        <f>IF(X$7-13-$G61&lt;0,"",EXP(-'MPS(calc_process)'!$F$38*(X$7-13-$G61)/12)*(1-EXP(-'MPS(calc_process)'!$F$38/12)))</f>
        <v/>
      </c>
      <c r="Y61" s="38" t="str">
        <f>IF(Y$7-13-$G61&lt;0,"",EXP(-'MPS(calc_process)'!$F$38*(Y$7-13-$G61)/12)*(1-EXP(-'MPS(calc_process)'!$F$38/12)))</f>
        <v/>
      </c>
      <c r="Z61" s="38" t="str">
        <f>IF(Z$7-13-$G61&lt;0,"",EXP(-'MPS(calc_process)'!$F$38*(Z$7-13-$G61)/12)*(1-EXP(-'MPS(calc_process)'!$F$38/12)))</f>
        <v/>
      </c>
      <c r="AA61" s="38" t="str">
        <f>IF(AA$7-13-$G61&lt;0,"",EXP(-'MPS(calc_process)'!$F$38*(AA$7-13-$G61)/12)*(1-EXP(-'MPS(calc_process)'!$F$38/12)))</f>
        <v/>
      </c>
      <c r="AB61" s="38" t="str">
        <f>IF(AB$7-13-$G61&lt;0,"",EXP(-'MPS(calc_process)'!$F$38*(AB$7-13-$G61)/12)*(1-EXP(-'MPS(calc_process)'!$F$38/12)))</f>
        <v/>
      </c>
      <c r="AC61" s="38" t="str">
        <f>IF(AC$7-13-$G61&lt;0,"",EXP(-'MPS(calc_process)'!$F$38*(AC$7-13-$G61)/12)*(1-EXP(-'MPS(calc_process)'!$F$38/12)))</f>
        <v/>
      </c>
      <c r="AD61" s="38" t="str">
        <f>IF(AD$7-13-$G61&lt;0,"",EXP(-'MPS(calc_process)'!$F$38*(AD$7-13-$G61)/12)*(1-EXP(-'MPS(calc_process)'!$F$38/12)))</f>
        <v/>
      </c>
      <c r="AE61" s="38" t="str">
        <f>IF(AE$7-13-$G61&lt;0,"",EXP(-'MPS(calc_process)'!$F$38*(AE$7-13-$G61)/12)*(1-EXP(-'MPS(calc_process)'!$F$38/12)))</f>
        <v/>
      </c>
      <c r="AF61" s="38" t="str">
        <f>IF(AF$7-13-$G61&lt;0,"",EXP(-'MPS(calc_process)'!$F$38*(AF$7-13-$G61)/12)*(1-EXP(-'MPS(calc_process)'!$F$38/12)))</f>
        <v/>
      </c>
      <c r="AG61" s="38" t="str">
        <f>IF(AG$7-13-$G61&lt;0,"",EXP(-'MPS(calc_process)'!$F$38*(AG$7-13-$G61)/12)*(1-EXP(-'MPS(calc_process)'!$F$38/12)))</f>
        <v/>
      </c>
      <c r="AH61" s="38" t="str">
        <f>IF(AH$7-13-$G61&lt;0,"",EXP(-'MPS(calc_process)'!$F$38*(AH$7-13-$G61)/12)*(1-EXP(-'MPS(calc_process)'!$F$38/12)))</f>
        <v/>
      </c>
      <c r="AI61" s="38" t="str">
        <f>IF(AI$7-13-$G61&lt;0,"",EXP(-'MPS(calc_process)'!$F$38*(AI$7-13-$G61)/12)*(1-EXP(-'MPS(calc_process)'!$F$38/12)))</f>
        <v/>
      </c>
      <c r="AJ61" s="38" t="str">
        <f>IF(AJ$7-13-$G61&lt;0,"",EXP(-'MPS(calc_process)'!$F$38*(AJ$7-13-$G61)/12)*(1-EXP(-'MPS(calc_process)'!$F$38/12)))</f>
        <v/>
      </c>
      <c r="AK61" s="38" t="str">
        <f>IF(AK$7-13-$G61&lt;0,"",EXP(-'MPS(calc_process)'!$F$38*(AK$7-13-$G61)/12)*(1-EXP(-'MPS(calc_process)'!$F$38/12)))</f>
        <v/>
      </c>
      <c r="AL61" s="38" t="str">
        <f>IF(AL$7-13-$G61&lt;0,"",EXP(-'MPS(calc_process)'!$F$38*(AL$7-13-$G61)/12)*(1-EXP(-'MPS(calc_process)'!$F$38/12)))</f>
        <v/>
      </c>
      <c r="AM61" s="38" t="str">
        <f>IF(AM$7-13-$G61&lt;0,"",EXP(-'MPS(calc_process)'!$F$38*(AM$7-13-$G61)/12)*(1-EXP(-'MPS(calc_process)'!$F$38/12)))</f>
        <v/>
      </c>
      <c r="AN61" s="38" t="str">
        <f>IF(AN$7-13-$G61&lt;0,"",EXP(-'MPS(calc_process)'!$F$38*(AN$7-13-$G61)/12)*(1-EXP(-'MPS(calc_process)'!$F$38/12)))</f>
        <v/>
      </c>
      <c r="AO61" s="38" t="str">
        <f>IF(AO$7-13-$G61&lt;0,"",EXP(-'MPS(calc_process)'!$F$38*(AO$7-13-$G61)/12)*(1-EXP(-'MPS(calc_process)'!$F$38/12)))</f>
        <v/>
      </c>
      <c r="AP61" s="38" t="str">
        <f>IF(AP$7-13-$G61&lt;0,"",EXP(-'MPS(calc_process)'!$F$38*(AP$7-13-$G61)/12)*(1-EXP(-'MPS(calc_process)'!$F$38/12)))</f>
        <v/>
      </c>
      <c r="AQ61" s="38" t="str">
        <f>IF(AQ$7-13-$G61&lt;0,"",EXP(-'MPS(calc_process)'!$F$38*(AQ$7-13-$G61)/12)*(1-EXP(-'MPS(calc_process)'!$F$38/12)))</f>
        <v/>
      </c>
      <c r="AR61" s="38" t="str">
        <f>IF(AR$7-13-$G61&lt;0,"",EXP(-'MPS(calc_process)'!$F$38*(AR$7-13-$G61)/12)*(1-EXP(-'MPS(calc_process)'!$F$38/12)))</f>
        <v/>
      </c>
      <c r="AS61" s="38" t="str">
        <f>IF(AS$7-13-$G61&lt;0,"",EXP(-'MPS(calc_process)'!$F$38*(AS$7-13-$G61)/12)*(1-EXP(-'MPS(calc_process)'!$F$38/12)))</f>
        <v/>
      </c>
      <c r="AT61" s="38" t="str">
        <f>IF(AT$7-13-$G61&lt;0,"",EXP(-'MPS(calc_process)'!$F$38*(AT$7-13-$G61)/12)*(1-EXP(-'MPS(calc_process)'!$F$38/12)))</f>
        <v/>
      </c>
      <c r="AU61" s="38" t="str">
        <f>IF(AU$7-13-$G61&lt;0,"",EXP(-'MPS(calc_process)'!$F$38*(AU$7-13-$G61)/12)*(1-EXP(-'MPS(calc_process)'!$F$38/12)))</f>
        <v/>
      </c>
      <c r="AV61" s="38" t="str">
        <f>IF(AV$7-13-$G61&lt;0,"",EXP(-'MPS(calc_process)'!$F$38*(AV$7-13-$G61)/12)*(1-EXP(-'MPS(calc_process)'!$F$38/12)))</f>
        <v/>
      </c>
      <c r="AW61" s="38" t="str">
        <f>IF(AW$7-13-$G61&lt;0,"",EXP(-'MPS(calc_process)'!$F$38*(AW$7-13-$G61)/12)*(1-EXP(-'MPS(calc_process)'!$F$38/12)))</f>
        <v/>
      </c>
      <c r="AX61" s="38" t="str">
        <f>IF(AX$7-13-$G61&lt;0,"",EXP(-'MPS(calc_process)'!$F$38*(AX$7-13-$G61)/12)*(1-EXP(-'MPS(calc_process)'!$F$38/12)))</f>
        <v/>
      </c>
      <c r="AY61" s="38" t="str">
        <f>IF(AY$7-13-$G61&lt;0,"",EXP(-'MPS(calc_process)'!$F$38*(AY$7-13-$G61)/12)*(1-EXP(-'MPS(calc_process)'!$F$38/12)))</f>
        <v/>
      </c>
      <c r="AZ61" s="38" t="str">
        <f>IF(AZ$7-13-$G61&lt;0,"",EXP(-'MPS(calc_process)'!$F$38*(AZ$7-13-$G61)/12)*(1-EXP(-'MPS(calc_process)'!$F$38/12)))</f>
        <v/>
      </c>
      <c r="BA61" s="38" t="str">
        <f>IF(BA$7-13-$G61&lt;0,"",EXP(-'MPS(calc_process)'!$F$38*(BA$7-13-$G61)/12)*(1-EXP(-'MPS(calc_process)'!$F$38/12)))</f>
        <v/>
      </c>
      <c r="BB61" s="38" t="str">
        <f>IF(BB$7-13-$G61&lt;0,"",EXP(-'MPS(calc_process)'!$F$38*(BB$7-13-$G61)/12)*(1-EXP(-'MPS(calc_process)'!$F$38/12)))</f>
        <v/>
      </c>
      <c r="BC61" s="38" t="str">
        <f>IF(BC$7-13-$G61&lt;0,"",EXP(-'MPS(calc_process)'!$F$38*(BC$7-13-$G61)/12)*(1-EXP(-'MPS(calc_process)'!$F$38/12)))</f>
        <v/>
      </c>
    </row>
    <row r="62" spans="1:55" ht="14.25" customHeight="1" x14ac:dyDescent="0.15">
      <c r="A62" s="32"/>
      <c r="B62" s="37">
        <v>55</v>
      </c>
      <c r="C62" s="39">
        <f>IF(AND(B62&gt;='MPS(input)'!E$9,B62&lt;='MPS(input)'!E$10),IF('MPS(input)'!E$10&lt;14,0,IF(AND('MPS(input)'!E$9&lt;14,B62&lt;14),0,B62)),0)</f>
        <v>0</v>
      </c>
      <c r="D62" s="38">
        <f>IF(C62&gt;0,'MPS(calc_process)'!F$36*SUMPRODUCT('MPS(input) (2)'!D$16:D$75,INDEX($H$8:$BC$67,0,B62)),0)</f>
        <v>0</v>
      </c>
      <c r="F62" s="32"/>
      <c r="G62" s="37">
        <v>55</v>
      </c>
      <c r="H62" s="38" t="str">
        <f>IF(H$7-13-$G62&lt;0,"",EXP(-'MPS(calc_process)'!$F$38*(H$7-13-$G62)/12)*(1-EXP(-'MPS(calc_process)'!$F$38/12)))</f>
        <v/>
      </c>
      <c r="I62" s="38" t="str">
        <f>IF(I$7-13-$G62&lt;0,"",EXP(-'MPS(calc_process)'!$F$38*(I$7-13-$G62)/12)*(1-EXP(-'MPS(calc_process)'!$F$38/12)))</f>
        <v/>
      </c>
      <c r="J62" s="38" t="str">
        <f>IF(J$7-13-$G62&lt;0,"",EXP(-'MPS(calc_process)'!$F$38*(J$7-13-$G62)/12)*(1-EXP(-'MPS(calc_process)'!$F$38/12)))</f>
        <v/>
      </c>
      <c r="K62" s="38" t="str">
        <f>IF(K$7-13-$G62&lt;0,"",EXP(-'MPS(calc_process)'!$F$38*(K$7-13-$G62)/12)*(1-EXP(-'MPS(calc_process)'!$F$38/12)))</f>
        <v/>
      </c>
      <c r="L62" s="38" t="str">
        <f>IF(L$7-13-$G62&lt;0,"",EXP(-'MPS(calc_process)'!$F$38*(L$7-13-$G62)/12)*(1-EXP(-'MPS(calc_process)'!$F$38/12)))</f>
        <v/>
      </c>
      <c r="M62" s="38" t="str">
        <f>IF(M$7-13-$G62&lt;0,"",EXP(-'MPS(calc_process)'!$F$38*(M$7-13-$G62)/12)*(1-EXP(-'MPS(calc_process)'!$F$38/12)))</f>
        <v/>
      </c>
      <c r="N62" s="38" t="str">
        <f>IF(N$7-13-$G62&lt;0,"",EXP(-'MPS(calc_process)'!$F$38*(N$7-13-$G62)/12)*(1-EXP(-'MPS(calc_process)'!$F$38/12)))</f>
        <v/>
      </c>
      <c r="O62" s="38" t="str">
        <f>IF(O$7-13-$G62&lt;0,"",EXP(-'MPS(calc_process)'!$F$38*(O$7-13-$G62)/12)*(1-EXP(-'MPS(calc_process)'!$F$38/12)))</f>
        <v/>
      </c>
      <c r="P62" s="38" t="str">
        <f>IF(P$7-13-$G62&lt;0,"",EXP(-'MPS(calc_process)'!$F$38*(P$7-13-$G62)/12)*(1-EXP(-'MPS(calc_process)'!$F$38/12)))</f>
        <v/>
      </c>
      <c r="Q62" s="38" t="str">
        <f>IF(Q$7-13-$G62&lt;0,"",EXP(-'MPS(calc_process)'!$F$38*(Q$7-13-$G62)/12)*(1-EXP(-'MPS(calc_process)'!$F$38/12)))</f>
        <v/>
      </c>
      <c r="R62" s="38" t="str">
        <f>IF(R$7-13-$G62&lt;0,"",EXP(-'MPS(calc_process)'!$F$38*(R$7-13-$G62)/12)*(1-EXP(-'MPS(calc_process)'!$F$38/12)))</f>
        <v/>
      </c>
      <c r="S62" s="38" t="str">
        <f>IF(S$7-13-$G62&lt;0,"",EXP(-'MPS(calc_process)'!$F$38*(S$7-13-$G62)/12)*(1-EXP(-'MPS(calc_process)'!$F$38/12)))</f>
        <v/>
      </c>
      <c r="T62" s="38" t="str">
        <f>IF(T$7-13-$G62&lt;0,"",EXP(-'MPS(calc_process)'!$F$38*(T$7-13-$G62)/12)*(1-EXP(-'MPS(calc_process)'!$F$38/12)))</f>
        <v/>
      </c>
      <c r="U62" s="38" t="str">
        <f>IF(U$7-13-$G62&lt;0,"",EXP(-'MPS(calc_process)'!$F$38*(U$7-13-$G62)/12)*(1-EXP(-'MPS(calc_process)'!$F$38/12)))</f>
        <v/>
      </c>
      <c r="V62" s="38" t="str">
        <f>IF(V$7-13-$G62&lt;0,"",EXP(-'MPS(calc_process)'!$F$38*(V$7-13-$G62)/12)*(1-EXP(-'MPS(calc_process)'!$F$38/12)))</f>
        <v/>
      </c>
      <c r="W62" s="38" t="str">
        <f>IF(W$7-13-$G62&lt;0,"",EXP(-'MPS(calc_process)'!$F$38*(W$7-13-$G62)/12)*(1-EXP(-'MPS(calc_process)'!$F$38/12)))</f>
        <v/>
      </c>
      <c r="X62" s="38" t="str">
        <f>IF(X$7-13-$G62&lt;0,"",EXP(-'MPS(calc_process)'!$F$38*(X$7-13-$G62)/12)*(1-EXP(-'MPS(calc_process)'!$F$38/12)))</f>
        <v/>
      </c>
      <c r="Y62" s="38" t="str">
        <f>IF(Y$7-13-$G62&lt;0,"",EXP(-'MPS(calc_process)'!$F$38*(Y$7-13-$G62)/12)*(1-EXP(-'MPS(calc_process)'!$F$38/12)))</f>
        <v/>
      </c>
      <c r="Z62" s="38" t="str">
        <f>IF(Z$7-13-$G62&lt;0,"",EXP(-'MPS(calc_process)'!$F$38*(Z$7-13-$G62)/12)*(1-EXP(-'MPS(calc_process)'!$F$38/12)))</f>
        <v/>
      </c>
      <c r="AA62" s="38" t="str">
        <f>IF(AA$7-13-$G62&lt;0,"",EXP(-'MPS(calc_process)'!$F$38*(AA$7-13-$G62)/12)*(1-EXP(-'MPS(calc_process)'!$F$38/12)))</f>
        <v/>
      </c>
      <c r="AB62" s="38" t="str">
        <f>IF(AB$7-13-$G62&lt;0,"",EXP(-'MPS(calc_process)'!$F$38*(AB$7-13-$G62)/12)*(1-EXP(-'MPS(calc_process)'!$F$38/12)))</f>
        <v/>
      </c>
      <c r="AC62" s="38" t="str">
        <f>IF(AC$7-13-$G62&lt;0,"",EXP(-'MPS(calc_process)'!$F$38*(AC$7-13-$G62)/12)*(1-EXP(-'MPS(calc_process)'!$F$38/12)))</f>
        <v/>
      </c>
      <c r="AD62" s="38" t="str">
        <f>IF(AD$7-13-$G62&lt;0,"",EXP(-'MPS(calc_process)'!$F$38*(AD$7-13-$G62)/12)*(1-EXP(-'MPS(calc_process)'!$F$38/12)))</f>
        <v/>
      </c>
      <c r="AE62" s="38" t="str">
        <f>IF(AE$7-13-$G62&lt;0,"",EXP(-'MPS(calc_process)'!$F$38*(AE$7-13-$G62)/12)*(1-EXP(-'MPS(calc_process)'!$F$38/12)))</f>
        <v/>
      </c>
      <c r="AF62" s="38" t="str">
        <f>IF(AF$7-13-$G62&lt;0,"",EXP(-'MPS(calc_process)'!$F$38*(AF$7-13-$G62)/12)*(1-EXP(-'MPS(calc_process)'!$F$38/12)))</f>
        <v/>
      </c>
      <c r="AG62" s="38" t="str">
        <f>IF(AG$7-13-$G62&lt;0,"",EXP(-'MPS(calc_process)'!$F$38*(AG$7-13-$G62)/12)*(1-EXP(-'MPS(calc_process)'!$F$38/12)))</f>
        <v/>
      </c>
      <c r="AH62" s="38" t="str">
        <f>IF(AH$7-13-$G62&lt;0,"",EXP(-'MPS(calc_process)'!$F$38*(AH$7-13-$G62)/12)*(1-EXP(-'MPS(calc_process)'!$F$38/12)))</f>
        <v/>
      </c>
      <c r="AI62" s="38" t="str">
        <f>IF(AI$7-13-$G62&lt;0,"",EXP(-'MPS(calc_process)'!$F$38*(AI$7-13-$G62)/12)*(1-EXP(-'MPS(calc_process)'!$F$38/12)))</f>
        <v/>
      </c>
      <c r="AJ62" s="38" t="str">
        <f>IF(AJ$7-13-$G62&lt;0,"",EXP(-'MPS(calc_process)'!$F$38*(AJ$7-13-$G62)/12)*(1-EXP(-'MPS(calc_process)'!$F$38/12)))</f>
        <v/>
      </c>
      <c r="AK62" s="38" t="str">
        <f>IF(AK$7-13-$G62&lt;0,"",EXP(-'MPS(calc_process)'!$F$38*(AK$7-13-$G62)/12)*(1-EXP(-'MPS(calc_process)'!$F$38/12)))</f>
        <v/>
      </c>
      <c r="AL62" s="38" t="str">
        <f>IF(AL$7-13-$G62&lt;0,"",EXP(-'MPS(calc_process)'!$F$38*(AL$7-13-$G62)/12)*(1-EXP(-'MPS(calc_process)'!$F$38/12)))</f>
        <v/>
      </c>
      <c r="AM62" s="38" t="str">
        <f>IF(AM$7-13-$G62&lt;0,"",EXP(-'MPS(calc_process)'!$F$38*(AM$7-13-$G62)/12)*(1-EXP(-'MPS(calc_process)'!$F$38/12)))</f>
        <v/>
      </c>
      <c r="AN62" s="38" t="str">
        <f>IF(AN$7-13-$G62&lt;0,"",EXP(-'MPS(calc_process)'!$F$38*(AN$7-13-$G62)/12)*(1-EXP(-'MPS(calc_process)'!$F$38/12)))</f>
        <v/>
      </c>
      <c r="AO62" s="38" t="str">
        <f>IF(AO$7-13-$G62&lt;0,"",EXP(-'MPS(calc_process)'!$F$38*(AO$7-13-$G62)/12)*(1-EXP(-'MPS(calc_process)'!$F$38/12)))</f>
        <v/>
      </c>
      <c r="AP62" s="38" t="str">
        <f>IF(AP$7-13-$G62&lt;0,"",EXP(-'MPS(calc_process)'!$F$38*(AP$7-13-$G62)/12)*(1-EXP(-'MPS(calc_process)'!$F$38/12)))</f>
        <v/>
      </c>
      <c r="AQ62" s="38" t="str">
        <f>IF(AQ$7-13-$G62&lt;0,"",EXP(-'MPS(calc_process)'!$F$38*(AQ$7-13-$G62)/12)*(1-EXP(-'MPS(calc_process)'!$F$38/12)))</f>
        <v/>
      </c>
      <c r="AR62" s="38" t="str">
        <f>IF(AR$7-13-$G62&lt;0,"",EXP(-'MPS(calc_process)'!$F$38*(AR$7-13-$G62)/12)*(1-EXP(-'MPS(calc_process)'!$F$38/12)))</f>
        <v/>
      </c>
      <c r="AS62" s="38" t="str">
        <f>IF(AS$7-13-$G62&lt;0,"",EXP(-'MPS(calc_process)'!$F$38*(AS$7-13-$G62)/12)*(1-EXP(-'MPS(calc_process)'!$F$38/12)))</f>
        <v/>
      </c>
      <c r="AT62" s="38" t="str">
        <f>IF(AT$7-13-$G62&lt;0,"",EXP(-'MPS(calc_process)'!$F$38*(AT$7-13-$G62)/12)*(1-EXP(-'MPS(calc_process)'!$F$38/12)))</f>
        <v/>
      </c>
      <c r="AU62" s="38" t="str">
        <f>IF(AU$7-13-$G62&lt;0,"",EXP(-'MPS(calc_process)'!$F$38*(AU$7-13-$G62)/12)*(1-EXP(-'MPS(calc_process)'!$F$38/12)))</f>
        <v/>
      </c>
      <c r="AV62" s="38" t="str">
        <f>IF(AV$7-13-$G62&lt;0,"",EXP(-'MPS(calc_process)'!$F$38*(AV$7-13-$G62)/12)*(1-EXP(-'MPS(calc_process)'!$F$38/12)))</f>
        <v/>
      </c>
      <c r="AW62" s="38" t="str">
        <f>IF(AW$7-13-$G62&lt;0,"",EXP(-'MPS(calc_process)'!$F$38*(AW$7-13-$G62)/12)*(1-EXP(-'MPS(calc_process)'!$F$38/12)))</f>
        <v/>
      </c>
      <c r="AX62" s="38" t="str">
        <f>IF(AX$7-13-$G62&lt;0,"",EXP(-'MPS(calc_process)'!$F$38*(AX$7-13-$G62)/12)*(1-EXP(-'MPS(calc_process)'!$F$38/12)))</f>
        <v/>
      </c>
      <c r="AY62" s="38" t="str">
        <f>IF(AY$7-13-$G62&lt;0,"",EXP(-'MPS(calc_process)'!$F$38*(AY$7-13-$G62)/12)*(1-EXP(-'MPS(calc_process)'!$F$38/12)))</f>
        <v/>
      </c>
      <c r="AZ62" s="38" t="str">
        <f>IF(AZ$7-13-$G62&lt;0,"",EXP(-'MPS(calc_process)'!$F$38*(AZ$7-13-$G62)/12)*(1-EXP(-'MPS(calc_process)'!$F$38/12)))</f>
        <v/>
      </c>
      <c r="BA62" s="38" t="str">
        <f>IF(BA$7-13-$G62&lt;0,"",EXP(-'MPS(calc_process)'!$F$38*(BA$7-13-$G62)/12)*(1-EXP(-'MPS(calc_process)'!$F$38/12)))</f>
        <v/>
      </c>
      <c r="BB62" s="38" t="str">
        <f>IF(BB$7-13-$G62&lt;0,"",EXP(-'MPS(calc_process)'!$F$38*(BB$7-13-$G62)/12)*(1-EXP(-'MPS(calc_process)'!$F$38/12)))</f>
        <v/>
      </c>
      <c r="BC62" s="38" t="str">
        <f>IF(BC$7-13-$G62&lt;0,"",EXP(-'MPS(calc_process)'!$F$38*(BC$7-13-$G62)/12)*(1-EXP(-'MPS(calc_process)'!$F$38/12)))</f>
        <v/>
      </c>
    </row>
    <row r="63" spans="1:55" ht="14.25" customHeight="1" x14ac:dyDescent="0.15">
      <c r="A63" s="32"/>
      <c r="B63" s="37">
        <v>56</v>
      </c>
      <c r="C63" s="39">
        <f>IF(AND(B63&gt;='MPS(input)'!E$9,B63&lt;='MPS(input)'!E$10),IF('MPS(input)'!E$10&lt;14,0,IF(AND('MPS(input)'!E$9&lt;14,B63&lt;14),0,B63)),0)</f>
        <v>0</v>
      </c>
      <c r="D63" s="38">
        <f>IF(C63&gt;0,'MPS(calc_process)'!F$36*SUMPRODUCT('MPS(input) (2)'!D$16:D$75,INDEX($H$8:$BC$67,0,B63)),0)</f>
        <v>0</v>
      </c>
      <c r="F63" s="32"/>
      <c r="G63" s="37">
        <v>56</v>
      </c>
      <c r="H63" s="38" t="str">
        <f>IF(H$7-13-$G63&lt;0,"",EXP(-'MPS(calc_process)'!$F$38*(H$7-13-$G63)/12)*(1-EXP(-'MPS(calc_process)'!$F$38/12)))</f>
        <v/>
      </c>
      <c r="I63" s="38" t="str">
        <f>IF(I$7-13-$G63&lt;0,"",EXP(-'MPS(calc_process)'!$F$38*(I$7-13-$G63)/12)*(1-EXP(-'MPS(calc_process)'!$F$38/12)))</f>
        <v/>
      </c>
      <c r="J63" s="38" t="str">
        <f>IF(J$7-13-$G63&lt;0,"",EXP(-'MPS(calc_process)'!$F$38*(J$7-13-$G63)/12)*(1-EXP(-'MPS(calc_process)'!$F$38/12)))</f>
        <v/>
      </c>
      <c r="K63" s="38" t="str">
        <f>IF(K$7-13-$G63&lt;0,"",EXP(-'MPS(calc_process)'!$F$38*(K$7-13-$G63)/12)*(1-EXP(-'MPS(calc_process)'!$F$38/12)))</f>
        <v/>
      </c>
      <c r="L63" s="38" t="str">
        <f>IF(L$7-13-$G63&lt;0,"",EXP(-'MPS(calc_process)'!$F$38*(L$7-13-$G63)/12)*(1-EXP(-'MPS(calc_process)'!$F$38/12)))</f>
        <v/>
      </c>
      <c r="M63" s="38" t="str">
        <f>IF(M$7-13-$G63&lt;0,"",EXP(-'MPS(calc_process)'!$F$38*(M$7-13-$G63)/12)*(1-EXP(-'MPS(calc_process)'!$F$38/12)))</f>
        <v/>
      </c>
      <c r="N63" s="38" t="str">
        <f>IF(N$7-13-$G63&lt;0,"",EXP(-'MPS(calc_process)'!$F$38*(N$7-13-$G63)/12)*(1-EXP(-'MPS(calc_process)'!$F$38/12)))</f>
        <v/>
      </c>
      <c r="O63" s="38" t="str">
        <f>IF(O$7-13-$G63&lt;0,"",EXP(-'MPS(calc_process)'!$F$38*(O$7-13-$G63)/12)*(1-EXP(-'MPS(calc_process)'!$F$38/12)))</f>
        <v/>
      </c>
      <c r="P63" s="38" t="str">
        <f>IF(P$7-13-$G63&lt;0,"",EXP(-'MPS(calc_process)'!$F$38*(P$7-13-$G63)/12)*(1-EXP(-'MPS(calc_process)'!$F$38/12)))</f>
        <v/>
      </c>
      <c r="Q63" s="38" t="str">
        <f>IF(Q$7-13-$G63&lt;0,"",EXP(-'MPS(calc_process)'!$F$38*(Q$7-13-$G63)/12)*(1-EXP(-'MPS(calc_process)'!$F$38/12)))</f>
        <v/>
      </c>
      <c r="R63" s="38" t="str">
        <f>IF(R$7-13-$G63&lt;0,"",EXP(-'MPS(calc_process)'!$F$38*(R$7-13-$G63)/12)*(1-EXP(-'MPS(calc_process)'!$F$38/12)))</f>
        <v/>
      </c>
      <c r="S63" s="38" t="str">
        <f>IF(S$7-13-$G63&lt;0,"",EXP(-'MPS(calc_process)'!$F$38*(S$7-13-$G63)/12)*(1-EXP(-'MPS(calc_process)'!$F$38/12)))</f>
        <v/>
      </c>
      <c r="T63" s="38" t="str">
        <f>IF(T$7-13-$G63&lt;0,"",EXP(-'MPS(calc_process)'!$F$38*(T$7-13-$G63)/12)*(1-EXP(-'MPS(calc_process)'!$F$38/12)))</f>
        <v/>
      </c>
      <c r="U63" s="38" t="str">
        <f>IF(U$7-13-$G63&lt;0,"",EXP(-'MPS(calc_process)'!$F$38*(U$7-13-$G63)/12)*(1-EXP(-'MPS(calc_process)'!$F$38/12)))</f>
        <v/>
      </c>
      <c r="V63" s="38" t="str">
        <f>IF(V$7-13-$G63&lt;0,"",EXP(-'MPS(calc_process)'!$F$38*(V$7-13-$G63)/12)*(1-EXP(-'MPS(calc_process)'!$F$38/12)))</f>
        <v/>
      </c>
      <c r="W63" s="38" t="str">
        <f>IF(W$7-13-$G63&lt;0,"",EXP(-'MPS(calc_process)'!$F$38*(W$7-13-$G63)/12)*(1-EXP(-'MPS(calc_process)'!$F$38/12)))</f>
        <v/>
      </c>
      <c r="X63" s="38" t="str">
        <f>IF(X$7-13-$G63&lt;0,"",EXP(-'MPS(calc_process)'!$F$38*(X$7-13-$G63)/12)*(1-EXP(-'MPS(calc_process)'!$F$38/12)))</f>
        <v/>
      </c>
      <c r="Y63" s="38" t="str">
        <f>IF(Y$7-13-$G63&lt;0,"",EXP(-'MPS(calc_process)'!$F$38*(Y$7-13-$G63)/12)*(1-EXP(-'MPS(calc_process)'!$F$38/12)))</f>
        <v/>
      </c>
      <c r="Z63" s="38" t="str">
        <f>IF(Z$7-13-$G63&lt;0,"",EXP(-'MPS(calc_process)'!$F$38*(Z$7-13-$G63)/12)*(1-EXP(-'MPS(calc_process)'!$F$38/12)))</f>
        <v/>
      </c>
      <c r="AA63" s="38" t="str">
        <f>IF(AA$7-13-$G63&lt;0,"",EXP(-'MPS(calc_process)'!$F$38*(AA$7-13-$G63)/12)*(1-EXP(-'MPS(calc_process)'!$F$38/12)))</f>
        <v/>
      </c>
      <c r="AB63" s="38" t="str">
        <f>IF(AB$7-13-$G63&lt;0,"",EXP(-'MPS(calc_process)'!$F$38*(AB$7-13-$G63)/12)*(1-EXP(-'MPS(calc_process)'!$F$38/12)))</f>
        <v/>
      </c>
      <c r="AC63" s="38" t="str">
        <f>IF(AC$7-13-$G63&lt;0,"",EXP(-'MPS(calc_process)'!$F$38*(AC$7-13-$G63)/12)*(1-EXP(-'MPS(calc_process)'!$F$38/12)))</f>
        <v/>
      </c>
      <c r="AD63" s="38" t="str">
        <f>IF(AD$7-13-$G63&lt;0,"",EXP(-'MPS(calc_process)'!$F$38*(AD$7-13-$G63)/12)*(1-EXP(-'MPS(calc_process)'!$F$38/12)))</f>
        <v/>
      </c>
      <c r="AE63" s="38" t="str">
        <f>IF(AE$7-13-$G63&lt;0,"",EXP(-'MPS(calc_process)'!$F$38*(AE$7-13-$G63)/12)*(1-EXP(-'MPS(calc_process)'!$F$38/12)))</f>
        <v/>
      </c>
      <c r="AF63" s="38" t="str">
        <f>IF(AF$7-13-$G63&lt;0,"",EXP(-'MPS(calc_process)'!$F$38*(AF$7-13-$G63)/12)*(1-EXP(-'MPS(calc_process)'!$F$38/12)))</f>
        <v/>
      </c>
      <c r="AG63" s="38" t="str">
        <f>IF(AG$7-13-$G63&lt;0,"",EXP(-'MPS(calc_process)'!$F$38*(AG$7-13-$G63)/12)*(1-EXP(-'MPS(calc_process)'!$F$38/12)))</f>
        <v/>
      </c>
      <c r="AH63" s="38" t="str">
        <f>IF(AH$7-13-$G63&lt;0,"",EXP(-'MPS(calc_process)'!$F$38*(AH$7-13-$G63)/12)*(1-EXP(-'MPS(calc_process)'!$F$38/12)))</f>
        <v/>
      </c>
      <c r="AI63" s="38" t="str">
        <f>IF(AI$7-13-$G63&lt;0,"",EXP(-'MPS(calc_process)'!$F$38*(AI$7-13-$G63)/12)*(1-EXP(-'MPS(calc_process)'!$F$38/12)))</f>
        <v/>
      </c>
      <c r="AJ63" s="38" t="str">
        <f>IF(AJ$7-13-$G63&lt;0,"",EXP(-'MPS(calc_process)'!$F$38*(AJ$7-13-$G63)/12)*(1-EXP(-'MPS(calc_process)'!$F$38/12)))</f>
        <v/>
      </c>
      <c r="AK63" s="38" t="str">
        <f>IF(AK$7-13-$G63&lt;0,"",EXP(-'MPS(calc_process)'!$F$38*(AK$7-13-$G63)/12)*(1-EXP(-'MPS(calc_process)'!$F$38/12)))</f>
        <v/>
      </c>
      <c r="AL63" s="38" t="str">
        <f>IF(AL$7-13-$G63&lt;0,"",EXP(-'MPS(calc_process)'!$F$38*(AL$7-13-$G63)/12)*(1-EXP(-'MPS(calc_process)'!$F$38/12)))</f>
        <v/>
      </c>
      <c r="AM63" s="38" t="str">
        <f>IF(AM$7-13-$G63&lt;0,"",EXP(-'MPS(calc_process)'!$F$38*(AM$7-13-$G63)/12)*(1-EXP(-'MPS(calc_process)'!$F$38/12)))</f>
        <v/>
      </c>
      <c r="AN63" s="38" t="str">
        <f>IF(AN$7-13-$G63&lt;0,"",EXP(-'MPS(calc_process)'!$F$38*(AN$7-13-$G63)/12)*(1-EXP(-'MPS(calc_process)'!$F$38/12)))</f>
        <v/>
      </c>
      <c r="AO63" s="38" t="str">
        <f>IF(AO$7-13-$G63&lt;0,"",EXP(-'MPS(calc_process)'!$F$38*(AO$7-13-$G63)/12)*(1-EXP(-'MPS(calc_process)'!$F$38/12)))</f>
        <v/>
      </c>
      <c r="AP63" s="38" t="str">
        <f>IF(AP$7-13-$G63&lt;0,"",EXP(-'MPS(calc_process)'!$F$38*(AP$7-13-$G63)/12)*(1-EXP(-'MPS(calc_process)'!$F$38/12)))</f>
        <v/>
      </c>
      <c r="AQ63" s="38" t="str">
        <f>IF(AQ$7-13-$G63&lt;0,"",EXP(-'MPS(calc_process)'!$F$38*(AQ$7-13-$G63)/12)*(1-EXP(-'MPS(calc_process)'!$F$38/12)))</f>
        <v/>
      </c>
      <c r="AR63" s="38" t="str">
        <f>IF(AR$7-13-$G63&lt;0,"",EXP(-'MPS(calc_process)'!$F$38*(AR$7-13-$G63)/12)*(1-EXP(-'MPS(calc_process)'!$F$38/12)))</f>
        <v/>
      </c>
      <c r="AS63" s="38" t="str">
        <f>IF(AS$7-13-$G63&lt;0,"",EXP(-'MPS(calc_process)'!$F$38*(AS$7-13-$G63)/12)*(1-EXP(-'MPS(calc_process)'!$F$38/12)))</f>
        <v/>
      </c>
      <c r="AT63" s="38" t="str">
        <f>IF(AT$7-13-$G63&lt;0,"",EXP(-'MPS(calc_process)'!$F$38*(AT$7-13-$G63)/12)*(1-EXP(-'MPS(calc_process)'!$F$38/12)))</f>
        <v/>
      </c>
      <c r="AU63" s="38" t="str">
        <f>IF(AU$7-13-$G63&lt;0,"",EXP(-'MPS(calc_process)'!$F$38*(AU$7-13-$G63)/12)*(1-EXP(-'MPS(calc_process)'!$F$38/12)))</f>
        <v/>
      </c>
      <c r="AV63" s="38" t="str">
        <f>IF(AV$7-13-$G63&lt;0,"",EXP(-'MPS(calc_process)'!$F$38*(AV$7-13-$G63)/12)*(1-EXP(-'MPS(calc_process)'!$F$38/12)))</f>
        <v/>
      </c>
      <c r="AW63" s="38" t="str">
        <f>IF(AW$7-13-$G63&lt;0,"",EXP(-'MPS(calc_process)'!$F$38*(AW$7-13-$G63)/12)*(1-EXP(-'MPS(calc_process)'!$F$38/12)))</f>
        <v/>
      </c>
      <c r="AX63" s="38" t="str">
        <f>IF(AX$7-13-$G63&lt;0,"",EXP(-'MPS(calc_process)'!$F$38*(AX$7-13-$G63)/12)*(1-EXP(-'MPS(calc_process)'!$F$38/12)))</f>
        <v/>
      </c>
      <c r="AY63" s="38" t="str">
        <f>IF(AY$7-13-$G63&lt;0,"",EXP(-'MPS(calc_process)'!$F$38*(AY$7-13-$G63)/12)*(1-EXP(-'MPS(calc_process)'!$F$38/12)))</f>
        <v/>
      </c>
      <c r="AZ63" s="38" t="str">
        <f>IF(AZ$7-13-$G63&lt;0,"",EXP(-'MPS(calc_process)'!$F$38*(AZ$7-13-$G63)/12)*(1-EXP(-'MPS(calc_process)'!$F$38/12)))</f>
        <v/>
      </c>
      <c r="BA63" s="38" t="str">
        <f>IF(BA$7-13-$G63&lt;0,"",EXP(-'MPS(calc_process)'!$F$38*(BA$7-13-$G63)/12)*(1-EXP(-'MPS(calc_process)'!$F$38/12)))</f>
        <v/>
      </c>
      <c r="BB63" s="38" t="str">
        <f>IF(BB$7-13-$G63&lt;0,"",EXP(-'MPS(calc_process)'!$F$38*(BB$7-13-$G63)/12)*(1-EXP(-'MPS(calc_process)'!$F$38/12)))</f>
        <v/>
      </c>
      <c r="BC63" s="38" t="str">
        <f>IF(BC$7-13-$G63&lt;0,"",EXP(-'MPS(calc_process)'!$F$38*(BC$7-13-$G63)/12)*(1-EXP(-'MPS(calc_process)'!$F$38/12)))</f>
        <v/>
      </c>
    </row>
    <row r="64" spans="1:55" ht="14.25" customHeight="1" x14ac:dyDescent="0.15">
      <c r="A64" s="32"/>
      <c r="B64" s="37">
        <v>57</v>
      </c>
      <c r="C64" s="39">
        <f>IF(AND(B64&gt;='MPS(input)'!E$9,B64&lt;='MPS(input)'!E$10),IF('MPS(input)'!E$10&lt;14,0,IF(AND('MPS(input)'!E$9&lt;14,B64&lt;14),0,B64)),0)</f>
        <v>0</v>
      </c>
      <c r="D64" s="38">
        <f>IF(C64&gt;0,'MPS(calc_process)'!F$36*SUMPRODUCT('MPS(input) (2)'!D$16:D$75,INDEX($H$8:$BC$67,0,B64)),0)</f>
        <v>0</v>
      </c>
      <c r="F64" s="32"/>
      <c r="G64" s="37">
        <v>57</v>
      </c>
      <c r="H64" s="38" t="str">
        <f>IF(H$7-13-$G64&lt;0,"",EXP(-'MPS(calc_process)'!$F$38*(H$7-13-$G64)/12)*(1-EXP(-'MPS(calc_process)'!$F$38/12)))</f>
        <v/>
      </c>
      <c r="I64" s="38" t="str">
        <f>IF(I$7-13-$G64&lt;0,"",EXP(-'MPS(calc_process)'!$F$38*(I$7-13-$G64)/12)*(1-EXP(-'MPS(calc_process)'!$F$38/12)))</f>
        <v/>
      </c>
      <c r="J64" s="38" t="str">
        <f>IF(J$7-13-$G64&lt;0,"",EXP(-'MPS(calc_process)'!$F$38*(J$7-13-$G64)/12)*(1-EXP(-'MPS(calc_process)'!$F$38/12)))</f>
        <v/>
      </c>
      <c r="K64" s="38" t="str">
        <f>IF(K$7-13-$G64&lt;0,"",EXP(-'MPS(calc_process)'!$F$38*(K$7-13-$G64)/12)*(1-EXP(-'MPS(calc_process)'!$F$38/12)))</f>
        <v/>
      </c>
      <c r="L64" s="38" t="str">
        <f>IF(L$7-13-$G64&lt;0,"",EXP(-'MPS(calc_process)'!$F$38*(L$7-13-$G64)/12)*(1-EXP(-'MPS(calc_process)'!$F$38/12)))</f>
        <v/>
      </c>
      <c r="M64" s="38" t="str">
        <f>IF(M$7-13-$G64&lt;0,"",EXP(-'MPS(calc_process)'!$F$38*(M$7-13-$G64)/12)*(1-EXP(-'MPS(calc_process)'!$F$38/12)))</f>
        <v/>
      </c>
      <c r="N64" s="38" t="str">
        <f>IF(N$7-13-$G64&lt;0,"",EXP(-'MPS(calc_process)'!$F$38*(N$7-13-$G64)/12)*(1-EXP(-'MPS(calc_process)'!$F$38/12)))</f>
        <v/>
      </c>
      <c r="O64" s="38" t="str">
        <f>IF(O$7-13-$G64&lt;0,"",EXP(-'MPS(calc_process)'!$F$38*(O$7-13-$G64)/12)*(1-EXP(-'MPS(calc_process)'!$F$38/12)))</f>
        <v/>
      </c>
      <c r="P64" s="38" t="str">
        <f>IF(P$7-13-$G64&lt;0,"",EXP(-'MPS(calc_process)'!$F$38*(P$7-13-$G64)/12)*(1-EXP(-'MPS(calc_process)'!$F$38/12)))</f>
        <v/>
      </c>
      <c r="Q64" s="38" t="str">
        <f>IF(Q$7-13-$G64&lt;0,"",EXP(-'MPS(calc_process)'!$F$38*(Q$7-13-$G64)/12)*(1-EXP(-'MPS(calc_process)'!$F$38/12)))</f>
        <v/>
      </c>
      <c r="R64" s="38" t="str">
        <f>IF(R$7-13-$G64&lt;0,"",EXP(-'MPS(calc_process)'!$F$38*(R$7-13-$G64)/12)*(1-EXP(-'MPS(calc_process)'!$F$38/12)))</f>
        <v/>
      </c>
      <c r="S64" s="38" t="str">
        <f>IF(S$7-13-$G64&lt;0,"",EXP(-'MPS(calc_process)'!$F$38*(S$7-13-$G64)/12)*(1-EXP(-'MPS(calc_process)'!$F$38/12)))</f>
        <v/>
      </c>
      <c r="T64" s="38" t="str">
        <f>IF(T$7-13-$G64&lt;0,"",EXP(-'MPS(calc_process)'!$F$38*(T$7-13-$G64)/12)*(1-EXP(-'MPS(calc_process)'!$F$38/12)))</f>
        <v/>
      </c>
      <c r="U64" s="38" t="str">
        <f>IF(U$7-13-$G64&lt;0,"",EXP(-'MPS(calc_process)'!$F$38*(U$7-13-$G64)/12)*(1-EXP(-'MPS(calc_process)'!$F$38/12)))</f>
        <v/>
      </c>
      <c r="V64" s="38" t="str">
        <f>IF(V$7-13-$G64&lt;0,"",EXP(-'MPS(calc_process)'!$F$38*(V$7-13-$G64)/12)*(1-EXP(-'MPS(calc_process)'!$F$38/12)))</f>
        <v/>
      </c>
      <c r="W64" s="38" t="str">
        <f>IF(W$7-13-$G64&lt;0,"",EXP(-'MPS(calc_process)'!$F$38*(W$7-13-$G64)/12)*(1-EXP(-'MPS(calc_process)'!$F$38/12)))</f>
        <v/>
      </c>
      <c r="X64" s="38" t="str">
        <f>IF(X$7-13-$G64&lt;0,"",EXP(-'MPS(calc_process)'!$F$38*(X$7-13-$G64)/12)*(1-EXP(-'MPS(calc_process)'!$F$38/12)))</f>
        <v/>
      </c>
      <c r="Y64" s="38" t="str">
        <f>IF(Y$7-13-$G64&lt;0,"",EXP(-'MPS(calc_process)'!$F$38*(Y$7-13-$G64)/12)*(1-EXP(-'MPS(calc_process)'!$F$38/12)))</f>
        <v/>
      </c>
      <c r="Z64" s="38" t="str">
        <f>IF(Z$7-13-$G64&lt;0,"",EXP(-'MPS(calc_process)'!$F$38*(Z$7-13-$G64)/12)*(1-EXP(-'MPS(calc_process)'!$F$38/12)))</f>
        <v/>
      </c>
      <c r="AA64" s="38" t="str">
        <f>IF(AA$7-13-$G64&lt;0,"",EXP(-'MPS(calc_process)'!$F$38*(AA$7-13-$G64)/12)*(1-EXP(-'MPS(calc_process)'!$F$38/12)))</f>
        <v/>
      </c>
      <c r="AB64" s="38" t="str">
        <f>IF(AB$7-13-$G64&lt;0,"",EXP(-'MPS(calc_process)'!$F$38*(AB$7-13-$G64)/12)*(1-EXP(-'MPS(calc_process)'!$F$38/12)))</f>
        <v/>
      </c>
      <c r="AC64" s="38" t="str">
        <f>IF(AC$7-13-$G64&lt;0,"",EXP(-'MPS(calc_process)'!$F$38*(AC$7-13-$G64)/12)*(1-EXP(-'MPS(calc_process)'!$F$38/12)))</f>
        <v/>
      </c>
      <c r="AD64" s="38" t="str">
        <f>IF(AD$7-13-$G64&lt;0,"",EXP(-'MPS(calc_process)'!$F$38*(AD$7-13-$G64)/12)*(1-EXP(-'MPS(calc_process)'!$F$38/12)))</f>
        <v/>
      </c>
      <c r="AE64" s="38" t="str">
        <f>IF(AE$7-13-$G64&lt;0,"",EXP(-'MPS(calc_process)'!$F$38*(AE$7-13-$G64)/12)*(1-EXP(-'MPS(calc_process)'!$F$38/12)))</f>
        <v/>
      </c>
      <c r="AF64" s="38" t="str">
        <f>IF(AF$7-13-$G64&lt;0,"",EXP(-'MPS(calc_process)'!$F$38*(AF$7-13-$G64)/12)*(1-EXP(-'MPS(calc_process)'!$F$38/12)))</f>
        <v/>
      </c>
      <c r="AG64" s="38" t="str">
        <f>IF(AG$7-13-$G64&lt;0,"",EXP(-'MPS(calc_process)'!$F$38*(AG$7-13-$G64)/12)*(1-EXP(-'MPS(calc_process)'!$F$38/12)))</f>
        <v/>
      </c>
      <c r="AH64" s="38" t="str">
        <f>IF(AH$7-13-$G64&lt;0,"",EXP(-'MPS(calc_process)'!$F$38*(AH$7-13-$G64)/12)*(1-EXP(-'MPS(calc_process)'!$F$38/12)))</f>
        <v/>
      </c>
      <c r="AI64" s="38" t="str">
        <f>IF(AI$7-13-$G64&lt;0,"",EXP(-'MPS(calc_process)'!$F$38*(AI$7-13-$G64)/12)*(1-EXP(-'MPS(calc_process)'!$F$38/12)))</f>
        <v/>
      </c>
      <c r="AJ64" s="38" t="str">
        <f>IF(AJ$7-13-$G64&lt;0,"",EXP(-'MPS(calc_process)'!$F$38*(AJ$7-13-$G64)/12)*(1-EXP(-'MPS(calc_process)'!$F$38/12)))</f>
        <v/>
      </c>
      <c r="AK64" s="38" t="str">
        <f>IF(AK$7-13-$G64&lt;0,"",EXP(-'MPS(calc_process)'!$F$38*(AK$7-13-$G64)/12)*(1-EXP(-'MPS(calc_process)'!$F$38/12)))</f>
        <v/>
      </c>
      <c r="AL64" s="38" t="str">
        <f>IF(AL$7-13-$G64&lt;0,"",EXP(-'MPS(calc_process)'!$F$38*(AL$7-13-$G64)/12)*(1-EXP(-'MPS(calc_process)'!$F$38/12)))</f>
        <v/>
      </c>
      <c r="AM64" s="38" t="str">
        <f>IF(AM$7-13-$G64&lt;0,"",EXP(-'MPS(calc_process)'!$F$38*(AM$7-13-$G64)/12)*(1-EXP(-'MPS(calc_process)'!$F$38/12)))</f>
        <v/>
      </c>
      <c r="AN64" s="38" t="str">
        <f>IF(AN$7-13-$G64&lt;0,"",EXP(-'MPS(calc_process)'!$F$38*(AN$7-13-$G64)/12)*(1-EXP(-'MPS(calc_process)'!$F$38/12)))</f>
        <v/>
      </c>
      <c r="AO64" s="38" t="str">
        <f>IF(AO$7-13-$G64&lt;0,"",EXP(-'MPS(calc_process)'!$F$38*(AO$7-13-$G64)/12)*(1-EXP(-'MPS(calc_process)'!$F$38/12)))</f>
        <v/>
      </c>
      <c r="AP64" s="38" t="str">
        <f>IF(AP$7-13-$G64&lt;0,"",EXP(-'MPS(calc_process)'!$F$38*(AP$7-13-$G64)/12)*(1-EXP(-'MPS(calc_process)'!$F$38/12)))</f>
        <v/>
      </c>
      <c r="AQ64" s="38" t="str">
        <f>IF(AQ$7-13-$G64&lt;0,"",EXP(-'MPS(calc_process)'!$F$38*(AQ$7-13-$G64)/12)*(1-EXP(-'MPS(calc_process)'!$F$38/12)))</f>
        <v/>
      </c>
      <c r="AR64" s="38" t="str">
        <f>IF(AR$7-13-$G64&lt;0,"",EXP(-'MPS(calc_process)'!$F$38*(AR$7-13-$G64)/12)*(1-EXP(-'MPS(calc_process)'!$F$38/12)))</f>
        <v/>
      </c>
      <c r="AS64" s="38" t="str">
        <f>IF(AS$7-13-$G64&lt;0,"",EXP(-'MPS(calc_process)'!$F$38*(AS$7-13-$G64)/12)*(1-EXP(-'MPS(calc_process)'!$F$38/12)))</f>
        <v/>
      </c>
      <c r="AT64" s="38" t="str">
        <f>IF(AT$7-13-$G64&lt;0,"",EXP(-'MPS(calc_process)'!$F$38*(AT$7-13-$G64)/12)*(1-EXP(-'MPS(calc_process)'!$F$38/12)))</f>
        <v/>
      </c>
      <c r="AU64" s="38" t="str">
        <f>IF(AU$7-13-$G64&lt;0,"",EXP(-'MPS(calc_process)'!$F$38*(AU$7-13-$G64)/12)*(1-EXP(-'MPS(calc_process)'!$F$38/12)))</f>
        <v/>
      </c>
      <c r="AV64" s="38" t="str">
        <f>IF(AV$7-13-$G64&lt;0,"",EXP(-'MPS(calc_process)'!$F$38*(AV$7-13-$G64)/12)*(1-EXP(-'MPS(calc_process)'!$F$38/12)))</f>
        <v/>
      </c>
      <c r="AW64" s="38" t="str">
        <f>IF(AW$7-13-$G64&lt;0,"",EXP(-'MPS(calc_process)'!$F$38*(AW$7-13-$G64)/12)*(1-EXP(-'MPS(calc_process)'!$F$38/12)))</f>
        <v/>
      </c>
      <c r="AX64" s="38" t="str">
        <f>IF(AX$7-13-$G64&lt;0,"",EXP(-'MPS(calc_process)'!$F$38*(AX$7-13-$G64)/12)*(1-EXP(-'MPS(calc_process)'!$F$38/12)))</f>
        <v/>
      </c>
      <c r="AY64" s="38" t="str">
        <f>IF(AY$7-13-$G64&lt;0,"",EXP(-'MPS(calc_process)'!$F$38*(AY$7-13-$G64)/12)*(1-EXP(-'MPS(calc_process)'!$F$38/12)))</f>
        <v/>
      </c>
      <c r="AZ64" s="38" t="str">
        <f>IF(AZ$7-13-$G64&lt;0,"",EXP(-'MPS(calc_process)'!$F$38*(AZ$7-13-$G64)/12)*(1-EXP(-'MPS(calc_process)'!$F$38/12)))</f>
        <v/>
      </c>
      <c r="BA64" s="38" t="str">
        <f>IF(BA$7-13-$G64&lt;0,"",EXP(-'MPS(calc_process)'!$F$38*(BA$7-13-$G64)/12)*(1-EXP(-'MPS(calc_process)'!$F$38/12)))</f>
        <v/>
      </c>
      <c r="BB64" s="38" t="str">
        <f>IF(BB$7-13-$G64&lt;0,"",EXP(-'MPS(calc_process)'!$F$38*(BB$7-13-$G64)/12)*(1-EXP(-'MPS(calc_process)'!$F$38/12)))</f>
        <v/>
      </c>
      <c r="BC64" s="38" t="str">
        <f>IF(BC$7-13-$G64&lt;0,"",EXP(-'MPS(calc_process)'!$F$38*(BC$7-13-$G64)/12)*(1-EXP(-'MPS(calc_process)'!$F$38/12)))</f>
        <v/>
      </c>
    </row>
    <row r="65" spans="1:55" ht="14.25" customHeight="1" x14ac:dyDescent="0.15">
      <c r="A65" s="32"/>
      <c r="B65" s="37">
        <v>58</v>
      </c>
      <c r="C65" s="39">
        <f>IF(AND(B65&gt;='MPS(input)'!E$9,B65&lt;='MPS(input)'!E$10),IF('MPS(input)'!E$10&lt;14,0,IF(AND('MPS(input)'!E$9&lt;14,B65&lt;14),0,B65)),0)</f>
        <v>0</v>
      </c>
      <c r="D65" s="38">
        <f>IF(C65&gt;0,'MPS(calc_process)'!F$36*SUMPRODUCT('MPS(input) (2)'!D$16:D$75,INDEX($H$8:$BC$67,0,B65)),0)</f>
        <v>0</v>
      </c>
      <c r="F65" s="32"/>
      <c r="G65" s="37">
        <v>58</v>
      </c>
      <c r="H65" s="38" t="str">
        <f>IF(H$7-13-$G65&lt;0,"",EXP(-'MPS(calc_process)'!$F$38*(H$7-13-$G65)/12)*(1-EXP(-'MPS(calc_process)'!$F$38/12)))</f>
        <v/>
      </c>
      <c r="I65" s="38" t="str">
        <f>IF(I$7-13-$G65&lt;0,"",EXP(-'MPS(calc_process)'!$F$38*(I$7-13-$G65)/12)*(1-EXP(-'MPS(calc_process)'!$F$38/12)))</f>
        <v/>
      </c>
      <c r="J65" s="38" t="str">
        <f>IF(J$7-13-$G65&lt;0,"",EXP(-'MPS(calc_process)'!$F$38*(J$7-13-$G65)/12)*(1-EXP(-'MPS(calc_process)'!$F$38/12)))</f>
        <v/>
      </c>
      <c r="K65" s="38" t="str">
        <f>IF(K$7-13-$G65&lt;0,"",EXP(-'MPS(calc_process)'!$F$38*(K$7-13-$G65)/12)*(1-EXP(-'MPS(calc_process)'!$F$38/12)))</f>
        <v/>
      </c>
      <c r="L65" s="38" t="str">
        <f>IF(L$7-13-$G65&lt;0,"",EXP(-'MPS(calc_process)'!$F$38*(L$7-13-$G65)/12)*(1-EXP(-'MPS(calc_process)'!$F$38/12)))</f>
        <v/>
      </c>
      <c r="M65" s="38" t="str">
        <f>IF(M$7-13-$G65&lt;0,"",EXP(-'MPS(calc_process)'!$F$38*(M$7-13-$G65)/12)*(1-EXP(-'MPS(calc_process)'!$F$38/12)))</f>
        <v/>
      </c>
      <c r="N65" s="38" t="str">
        <f>IF(N$7-13-$G65&lt;0,"",EXP(-'MPS(calc_process)'!$F$38*(N$7-13-$G65)/12)*(1-EXP(-'MPS(calc_process)'!$F$38/12)))</f>
        <v/>
      </c>
      <c r="O65" s="38" t="str">
        <f>IF(O$7-13-$G65&lt;0,"",EXP(-'MPS(calc_process)'!$F$38*(O$7-13-$G65)/12)*(1-EXP(-'MPS(calc_process)'!$F$38/12)))</f>
        <v/>
      </c>
      <c r="P65" s="38" t="str">
        <f>IF(P$7-13-$G65&lt;0,"",EXP(-'MPS(calc_process)'!$F$38*(P$7-13-$G65)/12)*(1-EXP(-'MPS(calc_process)'!$F$38/12)))</f>
        <v/>
      </c>
      <c r="Q65" s="38" t="str">
        <f>IF(Q$7-13-$G65&lt;0,"",EXP(-'MPS(calc_process)'!$F$38*(Q$7-13-$G65)/12)*(1-EXP(-'MPS(calc_process)'!$F$38/12)))</f>
        <v/>
      </c>
      <c r="R65" s="38" t="str">
        <f>IF(R$7-13-$G65&lt;0,"",EXP(-'MPS(calc_process)'!$F$38*(R$7-13-$G65)/12)*(1-EXP(-'MPS(calc_process)'!$F$38/12)))</f>
        <v/>
      </c>
      <c r="S65" s="38" t="str">
        <f>IF(S$7-13-$G65&lt;0,"",EXP(-'MPS(calc_process)'!$F$38*(S$7-13-$G65)/12)*(1-EXP(-'MPS(calc_process)'!$F$38/12)))</f>
        <v/>
      </c>
      <c r="T65" s="38" t="str">
        <f>IF(T$7-13-$G65&lt;0,"",EXP(-'MPS(calc_process)'!$F$38*(T$7-13-$G65)/12)*(1-EXP(-'MPS(calc_process)'!$F$38/12)))</f>
        <v/>
      </c>
      <c r="U65" s="38" t="str">
        <f>IF(U$7-13-$G65&lt;0,"",EXP(-'MPS(calc_process)'!$F$38*(U$7-13-$G65)/12)*(1-EXP(-'MPS(calc_process)'!$F$38/12)))</f>
        <v/>
      </c>
      <c r="V65" s="38" t="str">
        <f>IF(V$7-13-$G65&lt;0,"",EXP(-'MPS(calc_process)'!$F$38*(V$7-13-$G65)/12)*(1-EXP(-'MPS(calc_process)'!$F$38/12)))</f>
        <v/>
      </c>
      <c r="W65" s="38" t="str">
        <f>IF(W$7-13-$G65&lt;0,"",EXP(-'MPS(calc_process)'!$F$38*(W$7-13-$G65)/12)*(1-EXP(-'MPS(calc_process)'!$F$38/12)))</f>
        <v/>
      </c>
      <c r="X65" s="38" t="str">
        <f>IF(X$7-13-$G65&lt;0,"",EXP(-'MPS(calc_process)'!$F$38*(X$7-13-$G65)/12)*(1-EXP(-'MPS(calc_process)'!$F$38/12)))</f>
        <v/>
      </c>
      <c r="Y65" s="38" t="str">
        <f>IF(Y$7-13-$G65&lt;0,"",EXP(-'MPS(calc_process)'!$F$38*(Y$7-13-$G65)/12)*(1-EXP(-'MPS(calc_process)'!$F$38/12)))</f>
        <v/>
      </c>
      <c r="Z65" s="38" t="str">
        <f>IF(Z$7-13-$G65&lt;0,"",EXP(-'MPS(calc_process)'!$F$38*(Z$7-13-$G65)/12)*(1-EXP(-'MPS(calc_process)'!$F$38/12)))</f>
        <v/>
      </c>
      <c r="AA65" s="38" t="str">
        <f>IF(AA$7-13-$G65&lt;0,"",EXP(-'MPS(calc_process)'!$F$38*(AA$7-13-$G65)/12)*(1-EXP(-'MPS(calc_process)'!$F$38/12)))</f>
        <v/>
      </c>
      <c r="AB65" s="38" t="str">
        <f>IF(AB$7-13-$G65&lt;0,"",EXP(-'MPS(calc_process)'!$F$38*(AB$7-13-$G65)/12)*(1-EXP(-'MPS(calc_process)'!$F$38/12)))</f>
        <v/>
      </c>
      <c r="AC65" s="38" t="str">
        <f>IF(AC$7-13-$G65&lt;0,"",EXP(-'MPS(calc_process)'!$F$38*(AC$7-13-$G65)/12)*(1-EXP(-'MPS(calc_process)'!$F$38/12)))</f>
        <v/>
      </c>
      <c r="AD65" s="38" t="str">
        <f>IF(AD$7-13-$G65&lt;0,"",EXP(-'MPS(calc_process)'!$F$38*(AD$7-13-$G65)/12)*(1-EXP(-'MPS(calc_process)'!$F$38/12)))</f>
        <v/>
      </c>
      <c r="AE65" s="38" t="str">
        <f>IF(AE$7-13-$G65&lt;0,"",EXP(-'MPS(calc_process)'!$F$38*(AE$7-13-$G65)/12)*(1-EXP(-'MPS(calc_process)'!$F$38/12)))</f>
        <v/>
      </c>
      <c r="AF65" s="38" t="str">
        <f>IF(AF$7-13-$G65&lt;0,"",EXP(-'MPS(calc_process)'!$F$38*(AF$7-13-$G65)/12)*(1-EXP(-'MPS(calc_process)'!$F$38/12)))</f>
        <v/>
      </c>
      <c r="AG65" s="38" t="str">
        <f>IF(AG$7-13-$G65&lt;0,"",EXP(-'MPS(calc_process)'!$F$38*(AG$7-13-$G65)/12)*(1-EXP(-'MPS(calc_process)'!$F$38/12)))</f>
        <v/>
      </c>
      <c r="AH65" s="38" t="str">
        <f>IF(AH$7-13-$G65&lt;0,"",EXP(-'MPS(calc_process)'!$F$38*(AH$7-13-$G65)/12)*(1-EXP(-'MPS(calc_process)'!$F$38/12)))</f>
        <v/>
      </c>
      <c r="AI65" s="38" t="str">
        <f>IF(AI$7-13-$G65&lt;0,"",EXP(-'MPS(calc_process)'!$F$38*(AI$7-13-$G65)/12)*(1-EXP(-'MPS(calc_process)'!$F$38/12)))</f>
        <v/>
      </c>
      <c r="AJ65" s="38" t="str">
        <f>IF(AJ$7-13-$G65&lt;0,"",EXP(-'MPS(calc_process)'!$F$38*(AJ$7-13-$G65)/12)*(1-EXP(-'MPS(calc_process)'!$F$38/12)))</f>
        <v/>
      </c>
      <c r="AK65" s="38" t="str">
        <f>IF(AK$7-13-$G65&lt;0,"",EXP(-'MPS(calc_process)'!$F$38*(AK$7-13-$G65)/12)*(1-EXP(-'MPS(calc_process)'!$F$38/12)))</f>
        <v/>
      </c>
      <c r="AL65" s="38" t="str">
        <f>IF(AL$7-13-$G65&lt;0,"",EXP(-'MPS(calc_process)'!$F$38*(AL$7-13-$G65)/12)*(1-EXP(-'MPS(calc_process)'!$F$38/12)))</f>
        <v/>
      </c>
      <c r="AM65" s="38" t="str">
        <f>IF(AM$7-13-$G65&lt;0,"",EXP(-'MPS(calc_process)'!$F$38*(AM$7-13-$G65)/12)*(1-EXP(-'MPS(calc_process)'!$F$38/12)))</f>
        <v/>
      </c>
      <c r="AN65" s="38" t="str">
        <f>IF(AN$7-13-$G65&lt;0,"",EXP(-'MPS(calc_process)'!$F$38*(AN$7-13-$G65)/12)*(1-EXP(-'MPS(calc_process)'!$F$38/12)))</f>
        <v/>
      </c>
      <c r="AO65" s="38" t="str">
        <f>IF(AO$7-13-$G65&lt;0,"",EXP(-'MPS(calc_process)'!$F$38*(AO$7-13-$G65)/12)*(1-EXP(-'MPS(calc_process)'!$F$38/12)))</f>
        <v/>
      </c>
      <c r="AP65" s="38" t="str">
        <f>IF(AP$7-13-$G65&lt;0,"",EXP(-'MPS(calc_process)'!$F$38*(AP$7-13-$G65)/12)*(1-EXP(-'MPS(calc_process)'!$F$38/12)))</f>
        <v/>
      </c>
      <c r="AQ65" s="38" t="str">
        <f>IF(AQ$7-13-$G65&lt;0,"",EXP(-'MPS(calc_process)'!$F$38*(AQ$7-13-$G65)/12)*(1-EXP(-'MPS(calc_process)'!$F$38/12)))</f>
        <v/>
      </c>
      <c r="AR65" s="38" t="str">
        <f>IF(AR$7-13-$G65&lt;0,"",EXP(-'MPS(calc_process)'!$F$38*(AR$7-13-$G65)/12)*(1-EXP(-'MPS(calc_process)'!$F$38/12)))</f>
        <v/>
      </c>
      <c r="AS65" s="38" t="str">
        <f>IF(AS$7-13-$G65&lt;0,"",EXP(-'MPS(calc_process)'!$F$38*(AS$7-13-$G65)/12)*(1-EXP(-'MPS(calc_process)'!$F$38/12)))</f>
        <v/>
      </c>
      <c r="AT65" s="38" t="str">
        <f>IF(AT$7-13-$G65&lt;0,"",EXP(-'MPS(calc_process)'!$F$38*(AT$7-13-$G65)/12)*(1-EXP(-'MPS(calc_process)'!$F$38/12)))</f>
        <v/>
      </c>
      <c r="AU65" s="38" t="str">
        <f>IF(AU$7-13-$G65&lt;0,"",EXP(-'MPS(calc_process)'!$F$38*(AU$7-13-$G65)/12)*(1-EXP(-'MPS(calc_process)'!$F$38/12)))</f>
        <v/>
      </c>
      <c r="AV65" s="38" t="str">
        <f>IF(AV$7-13-$G65&lt;0,"",EXP(-'MPS(calc_process)'!$F$38*(AV$7-13-$G65)/12)*(1-EXP(-'MPS(calc_process)'!$F$38/12)))</f>
        <v/>
      </c>
      <c r="AW65" s="38" t="str">
        <f>IF(AW$7-13-$G65&lt;0,"",EXP(-'MPS(calc_process)'!$F$38*(AW$7-13-$G65)/12)*(1-EXP(-'MPS(calc_process)'!$F$38/12)))</f>
        <v/>
      </c>
      <c r="AX65" s="38" t="str">
        <f>IF(AX$7-13-$G65&lt;0,"",EXP(-'MPS(calc_process)'!$F$38*(AX$7-13-$G65)/12)*(1-EXP(-'MPS(calc_process)'!$F$38/12)))</f>
        <v/>
      </c>
      <c r="AY65" s="38" t="str">
        <f>IF(AY$7-13-$G65&lt;0,"",EXP(-'MPS(calc_process)'!$F$38*(AY$7-13-$G65)/12)*(1-EXP(-'MPS(calc_process)'!$F$38/12)))</f>
        <v/>
      </c>
      <c r="AZ65" s="38" t="str">
        <f>IF(AZ$7-13-$G65&lt;0,"",EXP(-'MPS(calc_process)'!$F$38*(AZ$7-13-$G65)/12)*(1-EXP(-'MPS(calc_process)'!$F$38/12)))</f>
        <v/>
      </c>
      <c r="BA65" s="38" t="str">
        <f>IF(BA$7-13-$G65&lt;0,"",EXP(-'MPS(calc_process)'!$F$38*(BA$7-13-$G65)/12)*(1-EXP(-'MPS(calc_process)'!$F$38/12)))</f>
        <v/>
      </c>
      <c r="BB65" s="38" t="str">
        <f>IF(BB$7-13-$G65&lt;0,"",EXP(-'MPS(calc_process)'!$F$38*(BB$7-13-$G65)/12)*(1-EXP(-'MPS(calc_process)'!$F$38/12)))</f>
        <v/>
      </c>
      <c r="BC65" s="38" t="str">
        <f>IF(BC$7-13-$G65&lt;0,"",EXP(-'MPS(calc_process)'!$F$38*(BC$7-13-$G65)/12)*(1-EXP(-'MPS(calc_process)'!$F$38/12)))</f>
        <v/>
      </c>
    </row>
    <row r="66" spans="1:55" ht="14.25" customHeight="1" x14ac:dyDescent="0.15">
      <c r="A66" s="32"/>
      <c r="B66" s="37">
        <v>59</v>
      </c>
      <c r="C66" s="39">
        <f>IF(AND(B66&gt;='MPS(input)'!E$9,B66&lt;='MPS(input)'!E$10),IF('MPS(input)'!E$10&lt;14,0,IF(AND('MPS(input)'!E$9&lt;14,B66&lt;14),0,B66)),0)</f>
        <v>0</v>
      </c>
      <c r="D66" s="38">
        <f>IF(C66&gt;0,'MPS(calc_process)'!F$36*SUMPRODUCT('MPS(input) (2)'!D$16:D$75,INDEX($H$8:$BC$67,0,B66)),0)</f>
        <v>0</v>
      </c>
      <c r="F66" s="32"/>
      <c r="G66" s="37">
        <v>59</v>
      </c>
      <c r="H66" s="38" t="str">
        <f>IF(H$7-13-$G66&lt;0,"",EXP(-'MPS(calc_process)'!$F$38*(H$7-13-$G66)/12)*(1-EXP(-'MPS(calc_process)'!$F$38/12)))</f>
        <v/>
      </c>
      <c r="I66" s="38" t="str">
        <f>IF(I$7-13-$G66&lt;0,"",EXP(-'MPS(calc_process)'!$F$38*(I$7-13-$G66)/12)*(1-EXP(-'MPS(calc_process)'!$F$38/12)))</f>
        <v/>
      </c>
      <c r="J66" s="38" t="str">
        <f>IF(J$7-13-$G66&lt;0,"",EXP(-'MPS(calc_process)'!$F$38*(J$7-13-$G66)/12)*(1-EXP(-'MPS(calc_process)'!$F$38/12)))</f>
        <v/>
      </c>
      <c r="K66" s="38" t="str">
        <f>IF(K$7-13-$G66&lt;0,"",EXP(-'MPS(calc_process)'!$F$38*(K$7-13-$G66)/12)*(1-EXP(-'MPS(calc_process)'!$F$38/12)))</f>
        <v/>
      </c>
      <c r="L66" s="38" t="str">
        <f>IF(L$7-13-$G66&lt;0,"",EXP(-'MPS(calc_process)'!$F$38*(L$7-13-$G66)/12)*(1-EXP(-'MPS(calc_process)'!$F$38/12)))</f>
        <v/>
      </c>
      <c r="M66" s="38" t="str">
        <f>IF(M$7-13-$G66&lt;0,"",EXP(-'MPS(calc_process)'!$F$38*(M$7-13-$G66)/12)*(1-EXP(-'MPS(calc_process)'!$F$38/12)))</f>
        <v/>
      </c>
      <c r="N66" s="38" t="str">
        <f>IF(N$7-13-$G66&lt;0,"",EXP(-'MPS(calc_process)'!$F$38*(N$7-13-$G66)/12)*(1-EXP(-'MPS(calc_process)'!$F$38/12)))</f>
        <v/>
      </c>
      <c r="O66" s="38" t="str">
        <f>IF(O$7-13-$G66&lt;0,"",EXP(-'MPS(calc_process)'!$F$38*(O$7-13-$G66)/12)*(1-EXP(-'MPS(calc_process)'!$F$38/12)))</f>
        <v/>
      </c>
      <c r="P66" s="38" t="str">
        <f>IF(P$7-13-$G66&lt;0,"",EXP(-'MPS(calc_process)'!$F$38*(P$7-13-$G66)/12)*(1-EXP(-'MPS(calc_process)'!$F$38/12)))</f>
        <v/>
      </c>
      <c r="Q66" s="38" t="str">
        <f>IF(Q$7-13-$G66&lt;0,"",EXP(-'MPS(calc_process)'!$F$38*(Q$7-13-$G66)/12)*(1-EXP(-'MPS(calc_process)'!$F$38/12)))</f>
        <v/>
      </c>
      <c r="R66" s="38" t="str">
        <f>IF(R$7-13-$G66&lt;0,"",EXP(-'MPS(calc_process)'!$F$38*(R$7-13-$G66)/12)*(1-EXP(-'MPS(calc_process)'!$F$38/12)))</f>
        <v/>
      </c>
      <c r="S66" s="38" t="str">
        <f>IF(S$7-13-$G66&lt;0,"",EXP(-'MPS(calc_process)'!$F$38*(S$7-13-$G66)/12)*(1-EXP(-'MPS(calc_process)'!$F$38/12)))</f>
        <v/>
      </c>
      <c r="T66" s="38" t="str">
        <f>IF(T$7-13-$G66&lt;0,"",EXP(-'MPS(calc_process)'!$F$38*(T$7-13-$G66)/12)*(1-EXP(-'MPS(calc_process)'!$F$38/12)))</f>
        <v/>
      </c>
      <c r="U66" s="38" t="str">
        <f>IF(U$7-13-$G66&lt;0,"",EXP(-'MPS(calc_process)'!$F$38*(U$7-13-$G66)/12)*(1-EXP(-'MPS(calc_process)'!$F$38/12)))</f>
        <v/>
      </c>
      <c r="V66" s="38" t="str">
        <f>IF(V$7-13-$G66&lt;0,"",EXP(-'MPS(calc_process)'!$F$38*(V$7-13-$G66)/12)*(1-EXP(-'MPS(calc_process)'!$F$38/12)))</f>
        <v/>
      </c>
      <c r="W66" s="38" t="str">
        <f>IF(W$7-13-$G66&lt;0,"",EXP(-'MPS(calc_process)'!$F$38*(W$7-13-$G66)/12)*(1-EXP(-'MPS(calc_process)'!$F$38/12)))</f>
        <v/>
      </c>
      <c r="X66" s="38" t="str">
        <f>IF(X$7-13-$G66&lt;0,"",EXP(-'MPS(calc_process)'!$F$38*(X$7-13-$G66)/12)*(1-EXP(-'MPS(calc_process)'!$F$38/12)))</f>
        <v/>
      </c>
      <c r="Y66" s="38" t="str">
        <f>IF(Y$7-13-$G66&lt;0,"",EXP(-'MPS(calc_process)'!$F$38*(Y$7-13-$G66)/12)*(1-EXP(-'MPS(calc_process)'!$F$38/12)))</f>
        <v/>
      </c>
      <c r="Z66" s="38" t="str">
        <f>IF(Z$7-13-$G66&lt;0,"",EXP(-'MPS(calc_process)'!$F$38*(Z$7-13-$G66)/12)*(1-EXP(-'MPS(calc_process)'!$F$38/12)))</f>
        <v/>
      </c>
      <c r="AA66" s="38" t="str">
        <f>IF(AA$7-13-$G66&lt;0,"",EXP(-'MPS(calc_process)'!$F$38*(AA$7-13-$G66)/12)*(1-EXP(-'MPS(calc_process)'!$F$38/12)))</f>
        <v/>
      </c>
      <c r="AB66" s="38" t="str">
        <f>IF(AB$7-13-$G66&lt;0,"",EXP(-'MPS(calc_process)'!$F$38*(AB$7-13-$G66)/12)*(1-EXP(-'MPS(calc_process)'!$F$38/12)))</f>
        <v/>
      </c>
      <c r="AC66" s="38" t="str">
        <f>IF(AC$7-13-$G66&lt;0,"",EXP(-'MPS(calc_process)'!$F$38*(AC$7-13-$G66)/12)*(1-EXP(-'MPS(calc_process)'!$F$38/12)))</f>
        <v/>
      </c>
      <c r="AD66" s="38" t="str">
        <f>IF(AD$7-13-$G66&lt;0,"",EXP(-'MPS(calc_process)'!$F$38*(AD$7-13-$G66)/12)*(1-EXP(-'MPS(calc_process)'!$F$38/12)))</f>
        <v/>
      </c>
      <c r="AE66" s="38" t="str">
        <f>IF(AE$7-13-$G66&lt;0,"",EXP(-'MPS(calc_process)'!$F$38*(AE$7-13-$G66)/12)*(1-EXP(-'MPS(calc_process)'!$F$38/12)))</f>
        <v/>
      </c>
      <c r="AF66" s="38" t="str">
        <f>IF(AF$7-13-$G66&lt;0,"",EXP(-'MPS(calc_process)'!$F$38*(AF$7-13-$G66)/12)*(1-EXP(-'MPS(calc_process)'!$F$38/12)))</f>
        <v/>
      </c>
      <c r="AG66" s="38" t="str">
        <f>IF(AG$7-13-$G66&lt;0,"",EXP(-'MPS(calc_process)'!$F$38*(AG$7-13-$G66)/12)*(1-EXP(-'MPS(calc_process)'!$F$38/12)))</f>
        <v/>
      </c>
      <c r="AH66" s="38" t="str">
        <f>IF(AH$7-13-$G66&lt;0,"",EXP(-'MPS(calc_process)'!$F$38*(AH$7-13-$G66)/12)*(1-EXP(-'MPS(calc_process)'!$F$38/12)))</f>
        <v/>
      </c>
      <c r="AI66" s="38" t="str">
        <f>IF(AI$7-13-$G66&lt;0,"",EXP(-'MPS(calc_process)'!$F$38*(AI$7-13-$G66)/12)*(1-EXP(-'MPS(calc_process)'!$F$38/12)))</f>
        <v/>
      </c>
      <c r="AJ66" s="38" t="str">
        <f>IF(AJ$7-13-$G66&lt;0,"",EXP(-'MPS(calc_process)'!$F$38*(AJ$7-13-$G66)/12)*(1-EXP(-'MPS(calc_process)'!$F$38/12)))</f>
        <v/>
      </c>
      <c r="AK66" s="38" t="str">
        <f>IF(AK$7-13-$G66&lt;0,"",EXP(-'MPS(calc_process)'!$F$38*(AK$7-13-$G66)/12)*(1-EXP(-'MPS(calc_process)'!$F$38/12)))</f>
        <v/>
      </c>
      <c r="AL66" s="38" t="str">
        <f>IF(AL$7-13-$G66&lt;0,"",EXP(-'MPS(calc_process)'!$F$38*(AL$7-13-$G66)/12)*(1-EXP(-'MPS(calc_process)'!$F$38/12)))</f>
        <v/>
      </c>
      <c r="AM66" s="38" t="str">
        <f>IF(AM$7-13-$G66&lt;0,"",EXP(-'MPS(calc_process)'!$F$38*(AM$7-13-$G66)/12)*(1-EXP(-'MPS(calc_process)'!$F$38/12)))</f>
        <v/>
      </c>
      <c r="AN66" s="38" t="str">
        <f>IF(AN$7-13-$G66&lt;0,"",EXP(-'MPS(calc_process)'!$F$38*(AN$7-13-$G66)/12)*(1-EXP(-'MPS(calc_process)'!$F$38/12)))</f>
        <v/>
      </c>
      <c r="AO66" s="38" t="str">
        <f>IF(AO$7-13-$G66&lt;0,"",EXP(-'MPS(calc_process)'!$F$38*(AO$7-13-$G66)/12)*(1-EXP(-'MPS(calc_process)'!$F$38/12)))</f>
        <v/>
      </c>
      <c r="AP66" s="38" t="str">
        <f>IF(AP$7-13-$G66&lt;0,"",EXP(-'MPS(calc_process)'!$F$38*(AP$7-13-$G66)/12)*(1-EXP(-'MPS(calc_process)'!$F$38/12)))</f>
        <v/>
      </c>
      <c r="AQ66" s="38" t="str">
        <f>IF(AQ$7-13-$G66&lt;0,"",EXP(-'MPS(calc_process)'!$F$38*(AQ$7-13-$G66)/12)*(1-EXP(-'MPS(calc_process)'!$F$38/12)))</f>
        <v/>
      </c>
      <c r="AR66" s="38" t="str">
        <f>IF(AR$7-13-$G66&lt;0,"",EXP(-'MPS(calc_process)'!$F$38*(AR$7-13-$G66)/12)*(1-EXP(-'MPS(calc_process)'!$F$38/12)))</f>
        <v/>
      </c>
      <c r="AS66" s="38" t="str">
        <f>IF(AS$7-13-$G66&lt;0,"",EXP(-'MPS(calc_process)'!$F$38*(AS$7-13-$G66)/12)*(1-EXP(-'MPS(calc_process)'!$F$38/12)))</f>
        <v/>
      </c>
      <c r="AT66" s="38" t="str">
        <f>IF(AT$7-13-$G66&lt;0,"",EXP(-'MPS(calc_process)'!$F$38*(AT$7-13-$G66)/12)*(1-EXP(-'MPS(calc_process)'!$F$38/12)))</f>
        <v/>
      </c>
      <c r="AU66" s="38" t="str">
        <f>IF(AU$7-13-$G66&lt;0,"",EXP(-'MPS(calc_process)'!$F$38*(AU$7-13-$G66)/12)*(1-EXP(-'MPS(calc_process)'!$F$38/12)))</f>
        <v/>
      </c>
      <c r="AV66" s="38" t="str">
        <f>IF(AV$7-13-$G66&lt;0,"",EXP(-'MPS(calc_process)'!$F$38*(AV$7-13-$G66)/12)*(1-EXP(-'MPS(calc_process)'!$F$38/12)))</f>
        <v/>
      </c>
      <c r="AW66" s="38" t="str">
        <f>IF(AW$7-13-$G66&lt;0,"",EXP(-'MPS(calc_process)'!$F$38*(AW$7-13-$G66)/12)*(1-EXP(-'MPS(calc_process)'!$F$38/12)))</f>
        <v/>
      </c>
      <c r="AX66" s="38" t="str">
        <f>IF(AX$7-13-$G66&lt;0,"",EXP(-'MPS(calc_process)'!$F$38*(AX$7-13-$G66)/12)*(1-EXP(-'MPS(calc_process)'!$F$38/12)))</f>
        <v/>
      </c>
      <c r="AY66" s="38" t="str">
        <f>IF(AY$7-13-$G66&lt;0,"",EXP(-'MPS(calc_process)'!$F$38*(AY$7-13-$G66)/12)*(1-EXP(-'MPS(calc_process)'!$F$38/12)))</f>
        <v/>
      </c>
      <c r="AZ66" s="38" t="str">
        <f>IF(AZ$7-13-$G66&lt;0,"",EXP(-'MPS(calc_process)'!$F$38*(AZ$7-13-$G66)/12)*(1-EXP(-'MPS(calc_process)'!$F$38/12)))</f>
        <v/>
      </c>
      <c r="BA66" s="38" t="str">
        <f>IF(BA$7-13-$G66&lt;0,"",EXP(-'MPS(calc_process)'!$F$38*(BA$7-13-$G66)/12)*(1-EXP(-'MPS(calc_process)'!$F$38/12)))</f>
        <v/>
      </c>
      <c r="BB66" s="38" t="str">
        <f>IF(BB$7-13-$G66&lt;0,"",EXP(-'MPS(calc_process)'!$F$38*(BB$7-13-$G66)/12)*(1-EXP(-'MPS(calc_process)'!$F$38/12)))</f>
        <v/>
      </c>
      <c r="BC66" s="38" t="str">
        <f>IF(BC$7-13-$G66&lt;0,"",EXP(-'MPS(calc_process)'!$F$38*(BC$7-13-$G66)/12)*(1-EXP(-'MPS(calc_process)'!$F$38/12)))</f>
        <v/>
      </c>
    </row>
    <row r="67" spans="1:55" ht="14.25" customHeight="1" x14ac:dyDescent="0.15">
      <c r="A67" s="31"/>
      <c r="B67" s="37">
        <v>60</v>
      </c>
      <c r="C67" s="39">
        <f>IF(AND(B67&gt;='MPS(input)'!E$9,B67&lt;='MPS(input)'!E$10),IF('MPS(input)'!E$10&lt;14,0,IF(AND('MPS(input)'!E$9&lt;14,B67&lt;14),0,B67)),0)</f>
        <v>0</v>
      </c>
      <c r="D67" s="38">
        <f>IF(C67&gt;0,'MPS(calc_process)'!F$36*SUMPRODUCT('MPS(input) (2)'!D$16:D$75,INDEX($H$8:$BC$67,0,B67)),0)</f>
        <v>0</v>
      </c>
      <c r="F67" s="31"/>
      <c r="G67" s="37">
        <v>60</v>
      </c>
      <c r="H67" s="38" t="str">
        <f>IF(H$7-13-$G67&lt;0,"",EXP(-'MPS(calc_process)'!$F$38*(H$7-13-$G67)/12)*(1-EXP(-'MPS(calc_process)'!$F$38/12)))</f>
        <v/>
      </c>
      <c r="I67" s="38" t="str">
        <f>IF(I$7-13-$G67&lt;0,"",EXP(-'MPS(calc_process)'!$F$38*(I$7-13-$G67)/12)*(1-EXP(-'MPS(calc_process)'!$F$38/12)))</f>
        <v/>
      </c>
      <c r="J67" s="38" t="str">
        <f>IF(J$7-13-$G67&lt;0,"",EXP(-'MPS(calc_process)'!$F$38*(J$7-13-$G67)/12)*(1-EXP(-'MPS(calc_process)'!$F$38/12)))</f>
        <v/>
      </c>
      <c r="K67" s="38" t="str">
        <f>IF(K$7-13-$G67&lt;0,"",EXP(-'MPS(calc_process)'!$F$38*(K$7-13-$G67)/12)*(1-EXP(-'MPS(calc_process)'!$F$38/12)))</f>
        <v/>
      </c>
      <c r="L67" s="38" t="str">
        <f>IF(L$7-13-$G67&lt;0,"",EXP(-'MPS(calc_process)'!$F$38*(L$7-13-$G67)/12)*(1-EXP(-'MPS(calc_process)'!$F$38/12)))</f>
        <v/>
      </c>
      <c r="M67" s="38" t="str">
        <f>IF(M$7-13-$G67&lt;0,"",EXP(-'MPS(calc_process)'!$F$38*(M$7-13-$G67)/12)*(1-EXP(-'MPS(calc_process)'!$F$38/12)))</f>
        <v/>
      </c>
      <c r="N67" s="38" t="str">
        <f>IF(N$7-13-$G67&lt;0,"",EXP(-'MPS(calc_process)'!$F$38*(N$7-13-$G67)/12)*(1-EXP(-'MPS(calc_process)'!$F$38/12)))</f>
        <v/>
      </c>
      <c r="O67" s="38" t="str">
        <f>IF(O$7-13-$G67&lt;0,"",EXP(-'MPS(calc_process)'!$F$38*(O$7-13-$G67)/12)*(1-EXP(-'MPS(calc_process)'!$F$38/12)))</f>
        <v/>
      </c>
      <c r="P67" s="38" t="str">
        <f>IF(P$7-13-$G67&lt;0,"",EXP(-'MPS(calc_process)'!$F$38*(P$7-13-$G67)/12)*(1-EXP(-'MPS(calc_process)'!$F$38/12)))</f>
        <v/>
      </c>
      <c r="Q67" s="38" t="str">
        <f>IF(Q$7-13-$G67&lt;0,"",EXP(-'MPS(calc_process)'!$F$38*(Q$7-13-$G67)/12)*(1-EXP(-'MPS(calc_process)'!$F$38/12)))</f>
        <v/>
      </c>
      <c r="R67" s="38" t="str">
        <f>IF(R$7-13-$G67&lt;0,"",EXP(-'MPS(calc_process)'!$F$38*(R$7-13-$G67)/12)*(1-EXP(-'MPS(calc_process)'!$F$38/12)))</f>
        <v/>
      </c>
      <c r="S67" s="38" t="str">
        <f>IF(S$7-13-$G67&lt;0,"",EXP(-'MPS(calc_process)'!$F$38*(S$7-13-$G67)/12)*(1-EXP(-'MPS(calc_process)'!$F$38/12)))</f>
        <v/>
      </c>
      <c r="T67" s="38" t="str">
        <f>IF(T$7-13-$G67&lt;0,"",EXP(-'MPS(calc_process)'!$F$38*(T$7-13-$G67)/12)*(1-EXP(-'MPS(calc_process)'!$F$38/12)))</f>
        <v/>
      </c>
      <c r="U67" s="38" t="str">
        <f>IF(U$7-13-$G67&lt;0,"",EXP(-'MPS(calc_process)'!$F$38*(U$7-13-$G67)/12)*(1-EXP(-'MPS(calc_process)'!$F$38/12)))</f>
        <v/>
      </c>
      <c r="V67" s="38" t="str">
        <f>IF(V$7-13-$G67&lt;0,"",EXP(-'MPS(calc_process)'!$F$38*(V$7-13-$G67)/12)*(1-EXP(-'MPS(calc_process)'!$F$38/12)))</f>
        <v/>
      </c>
      <c r="W67" s="38" t="str">
        <f>IF(W$7-13-$G67&lt;0,"",EXP(-'MPS(calc_process)'!$F$38*(W$7-13-$G67)/12)*(1-EXP(-'MPS(calc_process)'!$F$38/12)))</f>
        <v/>
      </c>
      <c r="X67" s="38" t="str">
        <f>IF(X$7-13-$G67&lt;0,"",EXP(-'MPS(calc_process)'!$F$38*(X$7-13-$G67)/12)*(1-EXP(-'MPS(calc_process)'!$F$38/12)))</f>
        <v/>
      </c>
      <c r="Y67" s="38" t="str">
        <f>IF(Y$7-13-$G67&lt;0,"",EXP(-'MPS(calc_process)'!$F$38*(Y$7-13-$G67)/12)*(1-EXP(-'MPS(calc_process)'!$F$38/12)))</f>
        <v/>
      </c>
      <c r="Z67" s="38" t="str">
        <f>IF(Z$7-13-$G67&lt;0,"",EXP(-'MPS(calc_process)'!$F$38*(Z$7-13-$G67)/12)*(1-EXP(-'MPS(calc_process)'!$F$38/12)))</f>
        <v/>
      </c>
      <c r="AA67" s="38" t="str">
        <f>IF(AA$7-13-$G67&lt;0,"",EXP(-'MPS(calc_process)'!$F$38*(AA$7-13-$G67)/12)*(1-EXP(-'MPS(calc_process)'!$F$38/12)))</f>
        <v/>
      </c>
      <c r="AB67" s="38" t="str">
        <f>IF(AB$7-13-$G67&lt;0,"",EXP(-'MPS(calc_process)'!$F$38*(AB$7-13-$G67)/12)*(1-EXP(-'MPS(calc_process)'!$F$38/12)))</f>
        <v/>
      </c>
      <c r="AC67" s="38" t="str">
        <f>IF(AC$7-13-$G67&lt;0,"",EXP(-'MPS(calc_process)'!$F$38*(AC$7-13-$G67)/12)*(1-EXP(-'MPS(calc_process)'!$F$38/12)))</f>
        <v/>
      </c>
      <c r="AD67" s="38" t="str">
        <f>IF(AD$7-13-$G67&lt;0,"",EXP(-'MPS(calc_process)'!$F$38*(AD$7-13-$G67)/12)*(1-EXP(-'MPS(calc_process)'!$F$38/12)))</f>
        <v/>
      </c>
      <c r="AE67" s="38" t="str">
        <f>IF(AE$7-13-$G67&lt;0,"",EXP(-'MPS(calc_process)'!$F$38*(AE$7-13-$G67)/12)*(1-EXP(-'MPS(calc_process)'!$F$38/12)))</f>
        <v/>
      </c>
      <c r="AF67" s="38" t="str">
        <f>IF(AF$7-13-$G67&lt;0,"",EXP(-'MPS(calc_process)'!$F$38*(AF$7-13-$G67)/12)*(1-EXP(-'MPS(calc_process)'!$F$38/12)))</f>
        <v/>
      </c>
      <c r="AG67" s="38" t="str">
        <f>IF(AG$7-13-$G67&lt;0,"",EXP(-'MPS(calc_process)'!$F$38*(AG$7-13-$G67)/12)*(1-EXP(-'MPS(calc_process)'!$F$38/12)))</f>
        <v/>
      </c>
      <c r="AH67" s="38" t="str">
        <f>IF(AH$7-13-$G67&lt;0,"",EXP(-'MPS(calc_process)'!$F$38*(AH$7-13-$G67)/12)*(1-EXP(-'MPS(calc_process)'!$F$38/12)))</f>
        <v/>
      </c>
      <c r="AI67" s="38" t="str">
        <f>IF(AI$7-13-$G67&lt;0,"",EXP(-'MPS(calc_process)'!$F$38*(AI$7-13-$G67)/12)*(1-EXP(-'MPS(calc_process)'!$F$38/12)))</f>
        <v/>
      </c>
      <c r="AJ67" s="38" t="str">
        <f>IF(AJ$7-13-$G67&lt;0,"",EXP(-'MPS(calc_process)'!$F$38*(AJ$7-13-$G67)/12)*(1-EXP(-'MPS(calc_process)'!$F$38/12)))</f>
        <v/>
      </c>
      <c r="AK67" s="38" t="str">
        <f>IF(AK$7-13-$G67&lt;0,"",EXP(-'MPS(calc_process)'!$F$38*(AK$7-13-$G67)/12)*(1-EXP(-'MPS(calc_process)'!$F$38/12)))</f>
        <v/>
      </c>
      <c r="AL67" s="38" t="str">
        <f>IF(AL$7-13-$G67&lt;0,"",EXP(-'MPS(calc_process)'!$F$38*(AL$7-13-$G67)/12)*(1-EXP(-'MPS(calc_process)'!$F$38/12)))</f>
        <v/>
      </c>
      <c r="AM67" s="38" t="str">
        <f>IF(AM$7-13-$G67&lt;0,"",EXP(-'MPS(calc_process)'!$F$38*(AM$7-13-$G67)/12)*(1-EXP(-'MPS(calc_process)'!$F$38/12)))</f>
        <v/>
      </c>
      <c r="AN67" s="38" t="str">
        <f>IF(AN$7-13-$G67&lt;0,"",EXP(-'MPS(calc_process)'!$F$38*(AN$7-13-$G67)/12)*(1-EXP(-'MPS(calc_process)'!$F$38/12)))</f>
        <v/>
      </c>
      <c r="AO67" s="38" t="str">
        <f>IF(AO$7-13-$G67&lt;0,"",EXP(-'MPS(calc_process)'!$F$38*(AO$7-13-$G67)/12)*(1-EXP(-'MPS(calc_process)'!$F$38/12)))</f>
        <v/>
      </c>
      <c r="AP67" s="38" t="str">
        <f>IF(AP$7-13-$G67&lt;0,"",EXP(-'MPS(calc_process)'!$F$38*(AP$7-13-$G67)/12)*(1-EXP(-'MPS(calc_process)'!$F$38/12)))</f>
        <v/>
      </c>
      <c r="AQ67" s="38" t="str">
        <f>IF(AQ$7-13-$G67&lt;0,"",EXP(-'MPS(calc_process)'!$F$38*(AQ$7-13-$G67)/12)*(1-EXP(-'MPS(calc_process)'!$F$38/12)))</f>
        <v/>
      </c>
      <c r="AR67" s="38" t="str">
        <f>IF(AR$7-13-$G67&lt;0,"",EXP(-'MPS(calc_process)'!$F$38*(AR$7-13-$G67)/12)*(1-EXP(-'MPS(calc_process)'!$F$38/12)))</f>
        <v/>
      </c>
      <c r="AS67" s="38" t="str">
        <f>IF(AS$7-13-$G67&lt;0,"",EXP(-'MPS(calc_process)'!$F$38*(AS$7-13-$G67)/12)*(1-EXP(-'MPS(calc_process)'!$F$38/12)))</f>
        <v/>
      </c>
      <c r="AT67" s="38" t="str">
        <f>IF(AT$7-13-$G67&lt;0,"",EXP(-'MPS(calc_process)'!$F$38*(AT$7-13-$G67)/12)*(1-EXP(-'MPS(calc_process)'!$F$38/12)))</f>
        <v/>
      </c>
      <c r="AU67" s="38" t="str">
        <f>IF(AU$7-13-$G67&lt;0,"",EXP(-'MPS(calc_process)'!$F$38*(AU$7-13-$G67)/12)*(1-EXP(-'MPS(calc_process)'!$F$38/12)))</f>
        <v/>
      </c>
      <c r="AV67" s="38" t="str">
        <f>IF(AV$7-13-$G67&lt;0,"",EXP(-'MPS(calc_process)'!$F$38*(AV$7-13-$G67)/12)*(1-EXP(-'MPS(calc_process)'!$F$38/12)))</f>
        <v/>
      </c>
      <c r="AW67" s="38" t="str">
        <f>IF(AW$7-13-$G67&lt;0,"",EXP(-'MPS(calc_process)'!$F$38*(AW$7-13-$G67)/12)*(1-EXP(-'MPS(calc_process)'!$F$38/12)))</f>
        <v/>
      </c>
      <c r="AX67" s="38" t="str">
        <f>IF(AX$7-13-$G67&lt;0,"",EXP(-'MPS(calc_process)'!$F$38*(AX$7-13-$G67)/12)*(1-EXP(-'MPS(calc_process)'!$F$38/12)))</f>
        <v/>
      </c>
      <c r="AY67" s="38" t="str">
        <f>IF(AY$7-13-$G67&lt;0,"",EXP(-'MPS(calc_process)'!$F$38*(AY$7-13-$G67)/12)*(1-EXP(-'MPS(calc_process)'!$F$38/12)))</f>
        <v/>
      </c>
      <c r="AZ67" s="38" t="str">
        <f>IF(AZ$7-13-$G67&lt;0,"",EXP(-'MPS(calc_process)'!$F$38*(AZ$7-13-$G67)/12)*(1-EXP(-'MPS(calc_process)'!$F$38/12)))</f>
        <v/>
      </c>
      <c r="BA67" s="38" t="str">
        <f>IF(BA$7-13-$G67&lt;0,"",EXP(-'MPS(calc_process)'!$F$38*(BA$7-13-$G67)/12)*(1-EXP(-'MPS(calc_process)'!$F$38/12)))</f>
        <v/>
      </c>
      <c r="BB67" s="38" t="str">
        <f>IF(BB$7-13-$G67&lt;0,"",EXP(-'MPS(calc_process)'!$F$38*(BB$7-13-$G67)/12)*(1-EXP(-'MPS(calc_process)'!$F$38/12)))</f>
        <v/>
      </c>
      <c r="BC67" s="38" t="str">
        <f>IF(BC$7-13-$G67&lt;0,"",EXP(-'MPS(calc_process)'!$F$38*(BC$7-13-$G67)/12)*(1-EXP(-'MPS(calc_process)'!$F$38/12)))</f>
        <v/>
      </c>
    </row>
  </sheetData>
  <sheetProtection password="C6A3" sheet="1" objects="1" scenarios="1"/>
  <mergeCells count="2">
    <mergeCell ref="D6:D7"/>
    <mergeCell ref="C6:C7"/>
  </mergeCells>
  <phoneticPr fontId="12"/>
  <pageMargins left="0.39370078740157483" right="0.39370078740157483" top="0.39370078740157483" bottom="0.39370078740157483" header="0.31496062992125984" footer="0.31496062992125984"/>
  <pageSetup paperSize="9" scale="35" fitToHeight="4" orientation="landscape" r:id="rId1"/>
  <rowBreaks count="1" manualBreakCount="1">
    <brk id="5" max="54" man="1"/>
  </rowBreaks>
  <colBreaks count="1" manualBreakCount="1">
    <brk id="7" max="6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zoomScale="80" zoomScaleNormal="80" workbookViewId="0"/>
  </sheetViews>
  <sheetFormatPr defaultRowHeight="13.5" x14ac:dyDescent="0.15"/>
  <cols>
    <col min="1" max="1" width="3.625" style="93" customWidth="1"/>
    <col min="2" max="2" width="36.375" style="93" customWidth="1"/>
    <col min="3" max="3" width="49.125" style="93" customWidth="1"/>
    <col min="4" max="256" width="9" style="93"/>
    <col min="257" max="257" width="3.625" style="93" customWidth="1"/>
    <col min="258" max="258" width="36.375" style="93" customWidth="1"/>
    <col min="259" max="259" width="49.125" style="93" customWidth="1"/>
    <col min="260" max="512" width="9" style="93"/>
    <col min="513" max="513" width="3.625" style="93" customWidth="1"/>
    <col min="514" max="514" width="36.375" style="93" customWidth="1"/>
    <col min="515" max="515" width="49.125" style="93" customWidth="1"/>
    <col min="516" max="768" width="9" style="93"/>
    <col min="769" max="769" width="3.625" style="93" customWidth="1"/>
    <col min="770" max="770" width="36.375" style="93" customWidth="1"/>
    <col min="771" max="771" width="49.125" style="93" customWidth="1"/>
    <col min="772" max="1024" width="9" style="93"/>
    <col min="1025" max="1025" width="3.625" style="93" customWidth="1"/>
    <col min="1026" max="1026" width="36.375" style="93" customWidth="1"/>
    <col min="1027" max="1027" width="49.125" style="93" customWidth="1"/>
    <col min="1028" max="1280" width="9" style="93"/>
    <col min="1281" max="1281" width="3.625" style="93" customWidth="1"/>
    <col min="1282" max="1282" width="36.375" style="93" customWidth="1"/>
    <col min="1283" max="1283" width="49.125" style="93" customWidth="1"/>
    <col min="1284" max="1536" width="9" style="93"/>
    <col min="1537" max="1537" width="3.625" style="93" customWidth="1"/>
    <col min="1538" max="1538" width="36.375" style="93" customWidth="1"/>
    <col min="1539" max="1539" width="49.125" style="93" customWidth="1"/>
    <col min="1540" max="1792" width="9" style="93"/>
    <col min="1793" max="1793" width="3.625" style="93" customWidth="1"/>
    <col min="1794" max="1794" width="36.375" style="93" customWidth="1"/>
    <col min="1795" max="1795" width="49.125" style="93" customWidth="1"/>
    <col min="1796" max="2048" width="9" style="93"/>
    <col min="2049" max="2049" width="3.625" style="93" customWidth="1"/>
    <col min="2050" max="2050" width="36.375" style="93" customWidth="1"/>
    <col min="2051" max="2051" width="49.125" style="93" customWidth="1"/>
    <col min="2052" max="2304" width="9" style="93"/>
    <col min="2305" max="2305" width="3.625" style="93" customWidth="1"/>
    <col min="2306" max="2306" width="36.375" style="93" customWidth="1"/>
    <col min="2307" max="2307" width="49.125" style="93" customWidth="1"/>
    <col min="2308" max="2560" width="9" style="93"/>
    <col min="2561" max="2561" width="3.625" style="93" customWidth="1"/>
    <col min="2562" max="2562" width="36.375" style="93" customWidth="1"/>
    <col min="2563" max="2563" width="49.125" style="93" customWidth="1"/>
    <col min="2564" max="2816" width="9" style="93"/>
    <col min="2817" max="2817" width="3.625" style="93" customWidth="1"/>
    <col min="2818" max="2818" width="36.375" style="93" customWidth="1"/>
    <col min="2819" max="2819" width="49.125" style="93" customWidth="1"/>
    <col min="2820" max="3072" width="9" style="93"/>
    <col min="3073" max="3073" width="3.625" style="93" customWidth="1"/>
    <col min="3074" max="3074" width="36.375" style="93" customWidth="1"/>
    <col min="3075" max="3075" width="49.125" style="93" customWidth="1"/>
    <col min="3076" max="3328" width="9" style="93"/>
    <col min="3329" max="3329" width="3.625" style="93" customWidth="1"/>
    <col min="3330" max="3330" width="36.375" style="93" customWidth="1"/>
    <col min="3331" max="3331" width="49.125" style="93" customWidth="1"/>
    <col min="3332" max="3584" width="9" style="93"/>
    <col min="3585" max="3585" width="3.625" style="93" customWidth="1"/>
    <col min="3586" max="3586" width="36.375" style="93" customWidth="1"/>
    <col min="3587" max="3587" width="49.125" style="93" customWidth="1"/>
    <col min="3588" max="3840" width="9" style="93"/>
    <col min="3841" max="3841" width="3.625" style="93" customWidth="1"/>
    <col min="3842" max="3842" width="36.375" style="93" customWidth="1"/>
    <col min="3843" max="3843" width="49.125" style="93" customWidth="1"/>
    <col min="3844" max="4096" width="9" style="93"/>
    <col min="4097" max="4097" width="3.625" style="93" customWidth="1"/>
    <col min="4098" max="4098" width="36.375" style="93" customWidth="1"/>
    <col min="4099" max="4099" width="49.125" style="93" customWidth="1"/>
    <col min="4100" max="4352" width="9" style="93"/>
    <col min="4353" max="4353" width="3.625" style="93" customWidth="1"/>
    <col min="4354" max="4354" width="36.375" style="93" customWidth="1"/>
    <col min="4355" max="4355" width="49.125" style="93" customWidth="1"/>
    <col min="4356" max="4608" width="9" style="93"/>
    <col min="4609" max="4609" width="3.625" style="93" customWidth="1"/>
    <col min="4610" max="4610" width="36.375" style="93" customWidth="1"/>
    <col min="4611" max="4611" width="49.125" style="93" customWidth="1"/>
    <col min="4612" max="4864" width="9" style="93"/>
    <col min="4865" max="4865" width="3.625" style="93" customWidth="1"/>
    <col min="4866" max="4866" width="36.375" style="93" customWidth="1"/>
    <col min="4867" max="4867" width="49.125" style="93" customWidth="1"/>
    <col min="4868" max="5120" width="9" style="93"/>
    <col min="5121" max="5121" width="3.625" style="93" customWidth="1"/>
    <col min="5122" max="5122" width="36.375" style="93" customWidth="1"/>
    <col min="5123" max="5123" width="49.125" style="93" customWidth="1"/>
    <col min="5124" max="5376" width="9" style="93"/>
    <col min="5377" max="5377" width="3.625" style="93" customWidth="1"/>
    <col min="5378" max="5378" width="36.375" style="93" customWidth="1"/>
    <col min="5379" max="5379" width="49.125" style="93" customWidth="1"/>
    <col min="5380" max="5632" width="9" style="93"/>
    <col min="5633" max="5633" width="3.625" style="93" customWidth="1"/>
    <col min="5634" max="5634" width="36.375" style="93" customWidth="1"/>
    <col min="5635" max="5635" width="49.125" style="93" customWidth="1"/>
    <col min="5636" max="5888" width="9" style="93"/>
    <col min="5889" max="5889" width="3.625" style="93" customWidth="1"/>
    <col min="5890" max="5890" width="36.375" style="93" customWidth="1"/>
    <col min="5891" max="5891" width="49.125" style="93" customWidth="1"/>
    <col min="5892" max="6144" width="9" style="93"/>
    <col min="6145" max="6145" width="3.625" style="93" customWidth="1"/>
    <col min="6146" max="6146" width="36.375" style="93" customWidth="1"/>
    <col min="6147" max="6147" width="49.125" style="93" customWidth="1"/>
    <col min="6148" max="6400" width="9" style="93"/>
    <col min="6401" max="6401" width="3.625" style="93" customWidth="1"/>
    <col min="6402" max="6402" width="36.375" style="93" customWidth="1"/>
    <col min="6403" max="6403" width="49.125" style="93" customWidth="1"/>
    <col min="6404" max="6656" width="9" style="93"/>
    <col min="6657" max="6657" width="3.625" style="93" customWidth="1"/>
    <col min="6658" max="6658" width="36.375" style="93" customWidth="1"/>
    <col min="6659" max="6659" width="49.125" style="93" customWidth="1"/>
    <col min="6660" max="6912" width="9" style="93"/>
    <col min="6913" max="6913" width="3.625" style="93" customWidth="1"/>
    <col min="6914" max="6914" width="36.375" style="93" customWidth="1"/>
    <col min="6915" max="6915" width="49.125" style="93" customWidth="1"/>
    <col min="6916" max="7168" width="9" style="93"/>
    <col min="7169" max="7169" width="3.625" style="93" customWidth="1"/>
    <col min="7170" max="7170" width="36.375" style="93" customWidth="1"/>
    <col min="7171" max="7171" width="49.125" style="93" customWidth="1"/>
    <col min="7172" max="7424" width="9" style="93"/>
    <col min="7425" max="7425" width="3.625" style="93" customWidth="1"/>
    <col min="7426" max="7426" width="36.375" style="93" customWidth="1"/>
    <col min="7427" max="7427" width="49.125" style="93" customWidth="1"/>
    <col min="7428" max="7680" width="9" style="93"/>
    <col min="7681" max="7681" width="3.625" style="93" customWidth="1"/>
    <col min="7682" max="7682" width="36.375" style="93" customWidth="1"/>
    <col min="7683" max="7683" width="49.125" style="93" customWidth="1"/>
    <col min="7684" max="7936" width="9" style="93"/>
    <col min="7937" max="7937" width="3.625" style="93" customWidth="1"/>
    <col min="7938" max="7938" width="36.375" style="93" customWidth="1"/>
    <col min="7939" max="7939" width="49.125" style="93" customWidth="1"/>
    <col min="7940" max="8192" width="9" style="93"/>
    <col min="8193" max="8193" width="3.625" style="93" customWidth="1"/>
    <col min="8194" max="8194" width="36.375" style="93" customWidth="1"/>
    <col min="8195" max="8195" width="49.125" style="93" customWidth="1"/>
    <col min="8196" max="8448" width="9" style="93"/>
    <col min="8449" max="8449" width="3.625" style="93" customWidth="1"/>
    <col min="8450" max="8450" width="36.375" style="93" customWidth="1"/>
    <col min="8451" max="8451" width="49.125" style="93" customWidth="1"/>
    <col min="8452" max="8704" width="9" style="93"/>
    <col min="8705" max="8705" width="3.625" style="93" customWidth="1"/>
    <col min="8706" max="8706" width="36.375" style="93" customWidth="1"/>
    <col min="8707" max="8707" width="49.125" style="93" customWidth="1"/>
    <col min="8708" max="8960" width="9" style="93"/>
    <col min="8961" max="8961" width="3.625" style="93" customWidth="1"/>
    <col min="8962" max="8962" width="36.375" style="93" customWidth="1"/>
    <col min="8963" max="8963" width="49.125" style="93" customWidth="1"/>
    <col min="8964" max="9216" width="9" style="93"/>
    <col min="9217" max="9217" width="3.625" style="93" customWidth="1"/>
    <col min="9218" max="9218" width="36.375" style="93" customWidth="1"/>
    <col min="9219" max="9219" width="49.125" style="93" customWidth="1"/>
    <col min="9220" max="9472" width="9" style="93"/>
    <col min="9473" max="9473" width="3.625" style="93" customWidth="1"/>
    <col min="9474" max="9474" width="36.375" style="93" customWidth="1"/>
    <col min="9475" max="9475" width="49.125" style="93" customWidth="1"/>
    <col min="9476" max="9728" width="9" style="93"/>
    <col min="9729" max="9729" width="3.625" style="93" customWidth="1"/>
    <col min="9730" max="9730" width="36.375" style="93" customWidth="1"/>
    <col min="9731" max="9731" width="49.125" style="93" customWidth="1"/>
    <col min="9732" max="9984" width="9" style="93"/>
    <col min="9985" max="9985" width="3.625" style="93" customWidth="1"/>
    <col min="9986" max="9986" width="36.375" style="93" customWidth="1"/>
    <col min="9987" max="9987" width="49.125" style="93" customWidth="1"/>
    <col min="9988" max="10240" width="9" style="93"/>
    <col min="10241" max="10241" width="3.625" style="93" customWidth="1"/>
    <col min="10242" max="10242" width="36.375" style="93" customWidth="1"/>
    <col min="10243" max="10243" width="49.125" style="93" customWidth="1"/>
    <col min="10244" max="10496" width="9" style="93"/>
    <col min="10497" max="10497" width="3.625" style="93" customWidth="1"/>
    <col min="10498" max="10498" width="36.375" style="93" customWidth="1"/>
    <col min="10499" max="10499" width="49.125" style="93" customWidth="1"/>
    <col min="10500" max="10752" width="9" style="93"/>
    <col min="10753" max="10753" width="3.625" style="93" customWidth="1"/>
    <col min="10754" max="10754" width="36.375" style="93" customWidth="1"/>
    <col min="10755" max="10755" width="49.125" style="93" customWidth="1"/>
    <col min="10756" max="11008" width="9" style="93"/>
    <col min="11009" max="11009" width="3.625" style="93" customWidth="1"/>
    <col min="11010" max="11010" width="36.375" style="93" customWidth="1"/>
    <col min="11011" max="11011" width="49.125" style="93" customWidth="1"/>
    <col min="11012" max="11264" width="9" style="93"/>
    <col min="11265" max="11265" width="3.625" style="93" customWidth="1"/>
    <col min="11266" max="11266" width="36.375" style="93" customWidth="1"/>
    <col min="11267" max="11267" width="49.125" style="93" customWidth="1"/>
    <col min="11268" max="11520" width="9" style="93"/>
    <col min="11521" max="11521" width="3.625" style="93" customWidth="1"/>
    <col min="11522" max="11522" width="36.375" style="93" customWidth="1"/>
    <col min="11523" max="11523" width="49.125" style="93" customWidth="1"/>
    <col min="11524" max="11776" width="9" style="93"/>
    <col min="11777" max="11777" width="3.625" style="93" customWidth="1"/>
    <col min="11778" max="11778" width="36.375" style="93" customWidth="1"/>
    <col min="11779" max="11779" width="49.125" style="93" customWidth="1"/>
    <col min="11780" max="12032" width="9" style="93"/>
    <col min="12033" max="12033" width="3.625" style="93" customWidth="1"/>
    <col min="12034" max="12034" width="36.375" style="93" customWidth="1"/>
    <col min="12035" max="12035" width="49.125" style="93" customWidth="1"/>
    <col min="12036" max="12288" width="9" style="93"/>
    <col min="12289" max="12289" width="3.625" style="93" customWidth="1"/>
    <col min="12290" max="12290" width="36.375" style="93" customWidth="1"/>
    <col min="12291" max="12291" width="49.125" style="93" customWidth="1"/>
    <col min="12292" max="12544" width="9" style="93"/>
    <col min="12545" max="12545" width="3.625" style="93" customWidth="1"/>
    <col min="12546" max="12546" width="36.375" style="93" customWidth="1"/>
    <col min="12547" max="12547" width="49.125" style="93" customWidth="1"/>
    <col min="12548" max="12800" width="9" style="93"/>
    <col min="12801" max="12801" width="3.625" style="93" customWidth="1"/>
    <col min="12802" max="12802" width="36.375" style="93" customWidth="1"/>
    <col min="12803" max="12803" width="49.125" style="93" customWidth="1"/>
    <col min="12804" max="13056" width="9" style="93"/>
    <col min="13057" max="13057" width="3.625" style="93" customWidth="1"/>
    <col min="13058" max="13058" width="36.375" style="93" customWidth="1"/>
    <col min="13059" max="13059" width="49.125" style="93" customWidth="1"/>
    <col min="13060" max="13312" width="9" style="93"/>
    <col min="13313" max="13313" width="3.625" style="93" customWidth="1"/>
    <col min="13314" max="13314" width="36.375" style="93" customWidth="1"/>
    <col min="13315" max="13315" width="49.125" style="93" customWidth="1"/>
    <col min="13316" max="13568" width="9" style="93"/>
    <col min="13569" max="13569" width="3.625" style="93" customWidth="1"/>
    <col min="13570" max="13570" width="36.375" style="93" customWidth="1"/>
    <col min="13571" max="13571" width="49.125" style="93" customWidth="1"/>
    <col min="13572" max="13824" width="9" style="93"/>
    <col min="13825" max="13825" width="3.625" style="93" customWidth="1"/>
    <col min="13826" max="13826" width="36.375" style="93" customWidth="1"/>
    <col min="13827" max="13827" width="49.125" style="93" customWidth="1"/>
    <col min="13828" max="14080" width="9" style="93"/>
    <col min="14081" max="14081" width="3.625" style="93" customWidth="1"/>
    <col min="14082" max="14082" width="36.375" style="93" customWidth="1"/>
    <col min="14083" max="14083" width="49.125" style="93" customWidth="1"/>
    <col min="14084" max="14336" width="9" style="93"/>
    <col min="14337" max="14337" width="3.625" style="93" customWidth="1"/>
    <col min="14338" max="14338" width="36.375" style="93" customWidth="1"/>
    <col min="14339" max="14339" width="49.125" style="93" customWidth="1"/>
    <col min="14340" max="14592" width="9" style="93"/>
    <col min="14593" max="14593" width="3.625" style="93" customWidth="1"/>
    <col min="14594" max="14594" width="36.375" style="93" customWidth="1"/>
    <col min="14595" max="14595" width="49.125" style="93" customWidth="1"/>
    <col min="14596" max="14848" width="9" style="93"/>
    <col min="14849" max="14849" width="3.625" style="93" customWidth="1"/>
    <col min="14850" max="14850" width="36.375" style="93" customWidth="1"/>
    <col min="14851" max="14851" width="49.125" style="93" customWidth="1"/>
    <col min="14852" max="15104" width="9" style="93"/>
    <col min="15105" max="15105" width="3.625" style="93" customWidth="1"/>
    <col min="15106" max="15106" width="36.375" style="93" customWidth="1"/>
    <col min="15107" max="15107" width="49.125" style="93" customWidth="1"/>
    <col min="15108" max="15360" width="9" style="93"/>
    <col min="15361" max="15361" width="3.625" style="93" customWidth="1"/>
    <col min="15362" max="15362" width="36.375" style="93" customWidth="1"/>
    <col min="15363" max="15363" width="49.125" style="93" customWidth="1"/>
    <col min="15364" max="15616" width="9" style="93"/>
    <col min="15617" max="15617" width="3.625" style="93" customWidth="1"/>
    <col min="15618" max="15618" width="36.375" style="93" customWidth="1"/>
    <col min="15619" max="15619" width="49.125" style="93" customWidth="1"/>
    <col min="15620" max="15872" width="9" style="93"/>
    <col min="15873" max="15873" width="3.625" style="93" customWidth="1"/>
    <col min="15874" max="15874" width="36.375" style="93" customWidth="1"/>
    <col min="15875" max="15875" width="49.125" style="93" customWidth="1"/>
    <col min="15876" max="16128" width="9" style="93"/>
    <col min="16129" max="16129" width="3.625" style="93" customWidth="1"/>
    <col min="16130" max="16130" width="36.375" style="93" customWidth="1"/>
    <col min="16131" max="16131" width="49.125" style="93" customWidth="1"/>
    <col min="16132" max="16384" width="9" style="93"/>
  </cols>
  <sheetData>
    <row r="1" spans="1:3" ht="18" customHeight="1" x14ac:dyDescent="0.15">
      <c r="C1" s="14" t="str">
        <f>'MPS(input)'!K1</f>
        <v>Monitoring Spreadsheet: JCM_VN_AM004_ver01.1</v>
      </c>
    </row>
    <row r="2" spans="1:3" ht="18" customHeight="1" x14ac:dyDescent="0.15">
      <c r="C2" s="14" t="str">
        <f>'MPS(input)'!K2</f>
        <v>Reference Number:</v>
      </c>
    </row>
    <row r="3" spans="1:3" ht="24" customHeight="1" x14ac:dyDescent="0.15">
      <c r="A3" s="148" t="s">
        <v>199</v>
      </c>
      <c r="B3" s="148"/>
      <c r="C3" s="148"/>
    </row>
    <row r="5" spans="1:3" ht="21" customHeight="1" x14ac:dyDescent="0.15">
      <c r="B5" s="94" t="s">
        <v>200</v>
      </c>
      <c r="C5" s="94" t="s">
        <v>201</v>
      </c>
    </row>
    <row r="6" spans="1:3" ht="54" customHeight="1" x14ac:dyDescent="0.15">
      <c r="B6" s="95"/>
      <c r="C6" s="95"/>
    </row>
    <row r="7" spans="1:3" ht="54" customHeight="1" x14ac:dyDescent="0.15">
      <c r="B7" s="95"/>
      <c r="C7" s="95"/>
    </row>
    <row r="8" spans="1:3" ht="54" customHeight="1" x14ac:dyDescent="0.15">
      <c r="B8" s="95"/>
      <c r="C8" s="95"/>
    </row>
    <row r="9" spans="1:3" ht="54" customHeight="1" x14ac:dyDescent="0.15">
      <c r="B9" s="95"/>
      <c r="C9" s="95"/>
    </row>
    <row r="10" spans="1:3" ht="54" customHeight="1" x14ac:dyDescent="0.15">
      <c r="B10" s="95"/>
      <c r="C10" s="95"/>
    </row>
    <row r="11" spans="1:3" ht="54" customHeight="1" x14ac:dyDescent="0.15">
      <c r="B11" s="95"/>
      <c r="C11" s="95"/>
    </row>
    <row r="12" spans="1:3" ht="54" customHeight="1" x14ac:dyDescent="0.15">
      <c r="B12" s="95"/>
      <c r="C12" s="95"/>
    </row>
  </sheetData>
  <sheetProtection password="C6A3" sheet="1" objects="1" scenarios="1" formatCells="0" formatRows="0" insertRows="0"/>
  <mergeCells count="1">
    <mergeCell ref="A3:C3"/>
  </mergeCells>
  <phoneticPr fontId="12"/>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29"/>
  <sheetViews>
    <sheetView showGridLines="0" view="pageBreakPreview" zoomScale="80" zoomScaleNormal="60" zoomScaleSheetLayoutView="80" workbookViewId="0"/>
  </sheetViews>
  <sheetFormatPr defaultColWidth="9" defaultRowHeight="14.25" x14ac:dyDescent="0.15"/>
  <cols>
    <col min="1" max="1" width="1.5" style="1" customWidth="1"/>
    <col min="2" max="2" width="11.5" style="1" customWidth="1"/>
    <col min="3" max="3" width="11.75" style="1" customWidth="1"/>
    <col min="4" max="4" width="13.625" style="1" customWidth="1"/>
    <col min="5" max="5" width="21.625" style="1" customWidth="1"/>
    <col min="6" max="7" width="10.625" style="1" customWidth="1"/>
    <col min="8" max="8" width="11.625" style="1" customWidth="1"/>
    <col min="9" max="9" width="10.25" style="1" customWidth="1"/>
    <col min="10" max="10" width="63.5" style="1" customWidth="1"/>
    <col min="11" max="11" width="12.625" style="1" customWidth="1"/>
    <col min="12" max="12" width="11.5" style="1" customWidth="1"/>
    <col min="13" max="16384" width="9" style="1"/>
  </cols>
  <sheetData>
    <row r="1" spans="1:12" ht="18" customHeight="1" x14ac:dyDescent="0.15">
      <c r="L1" s="14" t="str">
        <f>'MPS(input)'!K1</f>
        <v>Monitoring Spreadsheet: JCM_VN_AM004_ver01.1</v>
      </c>
    </row>
    <row r="2" spans="1:12" ht="18" customHeight="1" x14ac:dyDescent="0.15">
      <c r="L2" s="14" t="str">
        <f>'MPS(input)'!K2</f>
        <v>Reference Number:</v>
      </c>
    </row>
    <row r="3" spans="1:12" ht="27.75" customHeight="1" x14ac:dyDescent="0.15">
      <c r="A3" s="58" t="s">
        <v>202</v>
      </c>
      <c r="B3" s="58"/>
      <c r="C3" s="15"/>
      <c r="D3" s="15"/>
      <c r="E3" s="15"/>
      <c r="F3" s="15"/>
      <c r="G3" s="15"/>
      <c r="H3" s="15"/>
      <c r="I3" s="15"/>
      <c r="J3" s="15"/>
      <c r="K3" s="15"/>
      <c r="L3" s="16"/>
    </row>
    <row r="5" spans="1:12" ht="15" customHeight="1" x14ac:dyDescent="0.15">
      <c r="A5" s="7" t="s">
        <v>205</v>
      </c>
      <c r="B5" s="7"/>
      <c r="C5" s="7"/>
    </row>
    <row r="6" spans="1:12" ht="15" customHeight="1" x14ac:dyDescent="0.15">
      <c r="A6" s="7"/>
      <c r="B6" s="67" t="s">
        <v>208</v>
      </c>
      <c r="C6" s="94" t="s">
        <v>3</v>
      </c>
      <c r="D6" s="94" t="s">
        <v>210</v>
      </c>
      <c r="E6" s="94" t="s">
        <v>4</v>
      </c>
      <c r="F6" s="94" t="s">
        <v>5</v>
      </c>
      <c r="G6" s="94" t="s">
        <v>6</v>
      </c>
      <c r="H6" s="94" t="s">
        <v>7</v>
      </c>
      <c r="I6" s="94" t="s">
        <v>8</v>
      </c>
      <c r="J6" s="94" t="s">
        <v>9</v>
      </c>
      <c r="K6" s="94" t="s">
        <v>10</v>
      </c>
      <c r="L6" s="94" t="s">
        <v>211</v>
      </c>
    </row>
    <row r="7" spans="1:12" s="11" customFormat="1" ht="30" customHeight="1" x14ac:dyDescent="0.15">
      <c r="B7" s="94" t="s">
        <v>209</v>
      </c>
      <c r="C7" s="94" t="s">
        <v>84</v>
      </c>
      <c r="D7" s="94" t="s">
        <v>85</v>
      </c>
      <c r="E7" s="94" t="s">
        <v>86</v>
      </c>
      <c r="F7" s="94" t="s">
        <v>212</v>
      </c>
      <c r="G7" s="94" t="s">
        <v>88</v>
      </c>
      <c r="H7" s="94" t="s">
        <v>89</v>
      </c>
      <c r="I7" s="94" t="s">
        <v>90</v>
      </c>
      <c r="J7" s="94" t="s">
        <v>91</v>
      </c>
      <c r="K7" s="94" t="s">
        <v>92</v>
      </c>
      <c r="L7" s="94" t="s">
        <v>93</v>
      </c>
    </row>
    <row r="8" spans="1:12" ht="68.25" customHeight="1" x14ac:dyDescent="0.15">
      <c r="B8" s="101"/>
      <c r="C8" s="102" t="s">
        <v>94</v>
      </c>
      <c r="D8" s="103" t="s">
        <v>95</v>
      </c>
      <c r="E8" s="69" t="s">
        <v>96</v>
      </c>
      <c r="F8" s="104"/>
      <c r="G8" s="68" t="s">
        <v>97</v>
      </c>
      <c r="H8" s="97" t="s">
        <v>216</v>
      </c>
      <c r="I8" s="95" t="s">
        <v>11</v>
      </c>
      <c r="J8" s="95" t="s">
        <v>217</v>
      </c>
      <c r="K8" s="95" t="s">
        <v>218</v>
      </c>
      <c r="L8" s="98" t="s">
        <v>219</v>
      </c>
    </row>
    <row r="9" spans="1:12" ht="68.25" customHeight="1" x14ac:dyDescent="0.15">
      <c r="B9" s="100"/>
      <c r="C9" s="105" t="s">
        <v>101</v>
      </c>
      <c r="D9" s="103" t="s">
        <v>102</v>
      </c>
      <c r="E9" s="69" t="s">
        <v>103</v>
      </c>
      <c r="F9" s="106"/>
      <c r="G9" s="68" t="s">
        <v>101</v>
      </c>
      <c r="H9" s="97" t="s">
        <v>216</v>
      </c>
      <c r="I9" s="95" t="s">
        <v>11</v>
      </c>
      <c r="J9" s="95" t="s">
        <v>220</v>
      </c>
      <c r="K9" s="97"/>
      <c r="L9" s="97"/>
    </row>
    <row r="10" spans="1:12" ht="68.25" customHeight="1" x14ac:dyDescent="0.15">
      <c r="B10" s="100"/>
      <c r="C10" s="105" t="s">
        <v>101</v>
      </c>
      <c r="D10" s="103" t="s">
        <v>104</v>
      </c>
      <c r="E10" s="69" t="s">
        <v>105</v>
      </c>
      <c r="F10" s="106"/>
      <c r="G10" s="68" t="s">
        <v>101</v>
      </c>
      <c r="H10" s="97" t="s">
        <v>216</v>
      </c>
      <c r="I10" s="95" t="s">
        <v>11</v>
      </c>
      <c r="J10" s="95" t="s">
        <v>221</v>
      </c>
      <c r="K10" s="97"/>
      <c r="L10" s="97"/>
    </row>
    <row r="11" spans="1:12" ht="68.25" customHeight="1" x14ac:dyDescent="0.15">
      <c r="B11" s="101"/>
      <c r="C11" s="102" t="s">
        <v>106</v>
      </c>
      <c r="D11" s="103" t="s">
        <v>107</v>
      </c>
      <c r="E11" s="69" t="s">
        <v>108</v>
      </c>
      <c r="F11" s="106"/>
      <c r="G11" s="107" t="s">
        <v>109</v>
      </c>
      <c r="H11" s="97" t="s">
        <v>216</v>
      </c>
      <c r="I11" s="95" t="s">
        <v>11</v>
      </c>
      <c r="J11" s="95" t="s">
        <v>110</v>
      </c>
      <c r="K11" s="97" t="s">
        <v>12</v>
      </c>
      <c r="L11" s="97"/>
    </row>
    <row r="12" spans="1:12" ht="78" customHeight="1" x14ac:dyDescent="0.15">
      <c r="A12" s="6"/>
      <c r="B12" s="101"/>
      <c r="C12" s="102" t="s">
        <v>111</v>
      </c>
      <c r="D12" s="103" t="s">
        <v>112</v>
      </c>
      <c r="E12" s="108" t="s">
        <v>113</v>
      </c>
      <c r="F12" s="109"/>
      <c r="G12" s="64" t="s">
        <v>114</v>
      </c>
      <c r="H12" s="97" t="s">
        <v>216</v>
      </c>
      <c r="I12" s="95" t="s">
        <v>11</v>
      </c>
      <c r="J12" s="95" t="s">
        <v>222</v>
      </c>
      <c r="K12" s="97" t="s">
        <v>12</v>
      </c>
      <c r="L12" s="97"/>
    </row>
    <row r="13" spans="1:12" ht="8.25" customHeight="1" x14ac:dyDescent="0.15"/>
    <row r="14" spans="1:12" ht="15" customHeight="1" x14ac:dyDescent="0.15">
      <c r="A14" s="7" t="s">
        <v>206</v>
      </c>
      <c r="B14" s="7"/>
    </row>
    <row r="15" spans="1:12" ht="15" customHeight="1" x14ac:dyDescent="0.15">
      <c r="B15" s="133" t="s">
        <v>74</v>
      </c>
      <c r="C15" s="133"/>
      <c r="D15" s="133" t="s">
        <v>75</v>
      </c>
      <c r="E15" s="133"/>
      <c r="F15" s="94" t="s">
        <v>76</v>
      </c>
      <c r="G15" s="94" t="s">
        <v>77</v>
      </c>
      <c r="H15" s="133" t="s">
        <v>78</v>
      </c>
      <c r="I15" s="133"/>
      <c r="J15" s="133"/>
      <c r="K15" s="133" t="s">
        <v>79</v>
      </c>
      <c r="L15" s="133"/>
    </row>
    <row r="16" spans="1:12" ht="30" customHeight="1" x14ac:dyDescent="0.15">
      <c r="B16" s="133" t="s">
        <v>85</v>
      </c>
      <c r="C16" s="133"/>
      <c r="D16" s="133" t="s">
        <v>86</v>
      </c>
      <c r="E16" s="133"/>
      <c r="F16" s="94" t="s">
        <v>87</v>
      </c>
      <c r="G16" s="94" t="s">
        <v>88</v>
      </c>
      <c r="H16" s="133" t="s">
        <v>90</v>
      </c>
      <c r="I16" s="133"/>
      <c r="J16" s="133"/>
      <c r="K16" s="133" t="s">
        <v>93</v>
      </c>
      <c r="L16" s="133"/>
    </row>
    <row r="17" spans="1:12" ht="21" customHeight="1" x14ac:dyDescent="0.15">
      <c r="B17" s="152" t="s">
        <v>116</v>
      </c>
      <c r="C17" s="152"/>
      <c r="D17" s="138" t="s">
        <v>117</v>
      </c>
      <c r="E17" s="138"/>
      <c r="F17" s="131">
        <f>'MPS(input)'!E17</f>
        <v>0</v>
      </c>
      <c r="G17" s="68" t="s">
        <v>101</v>
      </c>
      <c r="H17" s="149" t="str">
        <f>'MPS(input)'!G17</f>
        <v>Select from the default values</v>
      </c>
      <c r="I17" s="149"/>
      <c r="J17" s="149"/>
      <c r="K17" s="150" t="str">
        <f>IF('MPS(input)'!J17&gt;0,'MPS(input)'!J17,"")</f>
        <v/>
      </c>
      <c r="L17" s="150"/>
    </row>
    <row r="18" spans="1:12" ht="21" customHeight="1" x14ac:dyDescent="0.15">
      <c r="B18" s="152" t="s">
        <v>119</v>
      </c>
      <c r="C18" s="152"/>
      <c r="D18" s="138" t="s">
        <v>120</v>
      </c>
      <c r="E18" s="138"/>
      <c r="F18" s="131">
        <f>'MPS(input)'!E18</f>
        <v>0</v>
      </c>
      <c r="G18" s="68" t="s">
        <v>101</v>
      </c>
      <c r="H18" s="149" t="str">
        <f>'MPS(input)'!G18</f>
        <v>Select from the default values</v>
      </c>
      <c r="I18" s="149"/>
      <c r="J18" s="149"/>
      <c r="K18" s="150" t="str">
        <f>IF('MPS(input)'!J18&gt;0,'MPS(input)'!J18,"")</f>
        <v/>
      </c>
      <c r="L18" s="150"/>
    </row>
    <row r="19" spans="1:12" ht="68.25" customHeight="1" x14ac:dyDescent="0.15">
      <c r="B19" s="152" t="s">
        <v>121</v>
      </c>
      <c r="C19" s="152"/>
      <c r="D19" s="138" t="s">
        <v>122</v>
      </c>
      <c r="E19" s="138"/>
      <c r="F19" s="132">
        <f>'MPS(input)'!E19</f>
        <v>0</v>
      </c>
      <c r="G19" s="68" t="s">
        <v>123</v>
      </c>
      <c r="H19" s="149" t="str">
        <f>'MPS(input)'!G19</f>
        <v>If the project supplies the biogas to the existing heat generation equipments, CO2 emission factor of the fossil fuel i which has been used in the existing equipments is applied. If the project supplies the biogas to new equipments, the CO2 emission factor of natural gas is applied.</v>
      </c>
      <c r="I19" s="149"/>
      <c r="J19" s="149"/>
      <c r="K19" s="150" t="str">
        <f>IF('MPS(input)'!J19&gt;0,'MPS(input)'!J19,"")</f>
        <v/>
      </c>
      <c r="L19" s="150"/>
    </row>
    <row r="20" spans="1:12" ht="400.15" customHeight="1" x14ac:dyDescent="0.15">
      <c r="B20" s="152" t="s">
        <v>124</v>
      </c>
      <c r="C20" s="152"/>
      <c r="D20" s="138" t="s">
        <v>125</v>
      </c>
      <c r="E20" s="138"/>
      <c r="F20" s="132">
        <f>'MPS(input)'!E20</f>
        <v>0</v>
      </c>
      <c r="G20" s="68" t="s">
        <v>126</v>
      </c>
      <c r="H20" s="151" t="str">
        <f>'MPS(input)'!G20</f>
        <v xml:space="preserve">[Grid electricity]
Ministry of Natural Resources and Environment of Vietnam (MONRE), Vietnamese DNA for CDM unless otherwise instructed by the Joint Committee.  
[Captive electricity]
For the option a) 
Specification of the captive power generation system provided by the manufacturer (ηelec,CG [%]).
CO2 emission factor of the fossil fuel type used in the captive power generation system (EFfuel,CG [tCO2/GJ]) 
For the option b)
Generated and supplied electricity by the captive power generation system (EGPJ,CG,p [MWh/p]).
Fuel amount consumed by the captive power generation system (FCPJ,CG,p [mass or volume/p]).
Net calorific value (NCVfuel,CG [GJ/mass or volume]) and CO2 emission factor (EFfuel,CG [tCO2/GJ]) of the fuel consumed by the captive power generation system in order of preference:
1) values provided by the fuel supplier;
2) measurement by the project participants;
3) regional or national default values;
4) IPCC default values provided in tables 1.2 and 1.4 of Ch.1 Vol.2 of 2006 IPCC Guidelines on National GHG Inventories. Higher value is applied.
[Captive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
</v>
      </c>
      <c r="I20" s="151"/>
      <c r="J20" s="151"/>
      <c r="K20" s="150" t="str">
        <f>IF('MPS(input)'!J20&gt;0,'MPS(input)'!J20,"")</f>
        <v/>
      </c>
      <c r="L20" s="150"/>
    </row>
    <row r="21" spans="1:12" ht="6.75" customHeight="1" x14ac:dyDescent="0.15"/>
    <row r="22" spans="1:12" ht="17.25" customHeight="1" x14ac:dyDescent="0.15">
      <c r="A22" s="5" t="s">
        <v>207</v>
      </c>
      <c r="B22" s="5"/>
      <c r="C22" s="5"/>
    </row>
    <row r="23" spans="1:12" ht="17.25" customHeight="1" thickBot="1" x14ac:dyDescent="0.2">
      <c r="B23" s="157" t="s">
        <v>214</v>
      </c>
      <c r="C23" s="157"/>
      <c r="D23" s="135" t="s">
        <v>128</v>
      </c>
      <c r="E23" s="135"/>
      <c r="F23" s="21" t="s">
        <v>88</v>
      </c>
    </row>
    <row r="24" spans="1:12" ht="19.5" thickBot="1" x14ac:dyDescent="0.2">
      <c r="B24" s="158"/>
      <c r="C24" s="159"/>
      <c r="D24" s="155">
        <f>ROUNDDOWN('MRS(calc_process)'!G6, 0)</f>
        <v>0</v>
      </c>
      <c r="E24" s="156"/>
      <c r="F24" s="113" t="s">
        <v>129</v>
      </c>
    </row>
    <row r="25" spans="1:12" ht="20.100000000000001" customHeight="1" x14ac:dyDescent="0.15">
      <c r="C25" s="6"/>
      <c r="D25" s="6"/>
      <c r="G25" s="12"/>
      <c r="H25" s="12"/>
    </row>
    <row r="26" spans="1:12" ht="15" customHeight="1" x14ac:dyDescent="0.15">
      <c r="A26" s="7" t="s">
        <v>130</v>
      </c>
      <c r="B26" s="7"/>
    </row>
    <row r="27" spans="1:12" ht="15" customHeight="1" x14ac:dyDescent="0.15">
      <c r="B27" s="153" t="s">
        <v>131</v>
      </c>
      <c r="C27" s="154"/>
      <c r="D27" s="134" t="s">
        <v>132</v>
      </c>
      <c r="E27" s="134"/>
      <c r="F27" s="134"/>
      <c r="G27" s="134"/>
      <c r="H27" s="134"/>
      <c r="I27" s="134"/>
      <c r="J27" s="134"/>
      <c r="K27" s="13"/>
    </row>
    <row r="28" spans="1:12" ht="15" customHeight="1" x14ac:dyDescent="0.15">
      <c r="B28" s="153" t="s">
        <v>133</v>
      </c>
      <c r="C28" s="154"/>
      <c r="D28" s="134" t="s">
        <v>134</v>
      </c>
      <c r="E28" s="134"/>
      <c r="F28" s="134"/>
      <c r="G28" s="134"/>
      <c r="H28" s="134"/>
      <c r="I28" s="134"/>
      <c r="J28" s="134"/>
      <c r="K28" s="13"/>
    </row>
    <row r="29" spans="1:12" ht="15" customHeight="1" x14ac:dyDescent="0.15">
      <c r="B29" s="153" t="s">
        <v>98</v>
      </c>
      <c r="C29" s="154"/>
      <c r="D29" s="134" t="s">
        <v>135</v>
      </c>
      <c r="E29" s="134"/>
      <c r="F29" s="134"/>
      <c r="G29" s="134"/>
      <c r="H29" s="134"/>
      <c r="I29" s="134"/>
      <c r="J29" s="134"/>
      <c r="K29" s="13"/>
    </row>
  </sheetData>
  <sheetProtection password="C6A3" sheet="1" objects="1" scenarios="1" formatCells="0" formatRows="0"/>
  <mergeCells count="34">
    <mergeCell ref="B28:C28"/>
    <mergeCell ref="B29:C29"/>
    <mergeCell ref="B20:C20"/>
    <mergeCell ref="D23:E23"/>
    <mergeCell ref="D24:E24"/>
    <mergeCell ref="B23:C23"/>
    <mergeCell ref="B24:C24"/>
    <mergeCell ref="B27:C27"/>
    <mergeCell ref="D27:J27"/>
    <mergeCell ref="D28:J28"/>
    <mergeCell ref="D29:J29"/>
    <mergeCell ref="B15:C15"/>
    <mergeCell ref="B16:C16"/>
    <mergeCell ref="B17:C17"/>
    <mergeCell ref="B18:C18"/>
    <mergeCell ref="B19:C19"/>
    <mergeCell ref="D19:E19"/>
    <mergeCell ref="H19:J19"/>
    <mergeCell ref="K19:L19"/>
    <mergeCell ref="D20:E20"/>
    <mergeCell ref="H20:J20"/>
    <mergeCell ref="K20:L20"/>
    <mergeCell ref="D17:E17"/>
    <mergeCell ref="H17:J17"/>
    <mergeCell ref="K17:L17"/>
    <mergeCell ref="D18:E18"/>
    <mergeCell ref="H18:J18"/>
    <mergeCell ref="K18:L18"/>
    <mergeCell ref="D15:E15"/>
    <mergeCell ref="H15:J15"/>
    <mergeCell ref="K15:L15"/>
    <mergeCell ref="D16:E16"/>
    <mergeCell ref="H16:J16"/>
    <mergeCell ref="K16:L16"/>
  </mergeCells>
  <phoneticPr fontId="12"/>
  <pageMargins left="0.70866141732283472" right="0.70866141732283472" top="0.74803149606299213" bottom="0.74803149606299213" header="0.31496062992125984" footer="0.31496062992125984"/>
  <pageSetup paperSize="9" scale="70" fitToHeight="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D75"/>
  <sheetViews>
    <sheetView view="pageBreakPreview" zoomScale="80" zoomScaleNormal="100" zoomScaleSheetLayoutView="80" workbookViewId="0"/>
  </sheetViews>
  <sheetFormatPr defaultColWidth="9" defaultRowHeight="14.25" x14ac:dyDescent="0.15"/>
  <cols>
    <col min="1" max="1" width="2.625" style="1" customWidth="1"/>
    <col min="2" max="2" width="5.25" style="1" customWidth="1"/>
    <col min="3" max="3" width="30.75" style="1" customWidth="1"/>
    <col min="4" max="4" width="85.375" style="1" customWidth="1"/>
    <col min="5" max="16384" width="9" style="1"/>
  </cols>
  <sheetData>
    <row r="1" spans="1:4" ht="18" customHeight="1" x14ac:dyDescent="0.15">
      <c r="D1" s="14" t="str">
        <f>'MPS(input)'!K1</f>
        <v>Monitoring Spreadsheet: JCM_VN_AM004_ver01.1</v>
      </c>
    </row>
    <row r="2" spans="1:4" ht="18" customHeight="1" x14ac:dyDescent="0.15">
      <c r="D2" s="14" t="str">
        <f>'MPS(input)'!K2</f>
        <v>Reference Number:</v>
      </c>
    </row>
    <row r="3" spans="1:4" ht="27.75" customHeight="1" x14ac:dyDescent="0.15">
      <c r="A3" s="58" t="s">
        <v>202</v>
      </c>
      <c r="B3" s="17"/>
      <c r="C3" s="17"/>
      <c r="D3" s="17"/>
    </row>
    <row r="5" spans="1:4" ht="20.25" customHeight="1" x14ac:dyDescent="0.15">
      <c r="A5" s="7" t="s">
        <v>205</v>
      </c>
      <c r="B5" s="7"/>
    </row>
    <row r="6" spans="1:4" ht="18" customHeight="1" x14ac:dyDescent="0.15">
      <c r="B6" s="67" t="s">
        <v>74</v>
      </c>
      <c r="C6" s="67" t="s">
        <v>84</v>
      </c>
      <c r="D6" s="96" t="s">
        <v>94</v>
      </c>
    </row>
    <row r="7" spans="1:4" ht="18" customHeight="1" x14ac:dyDescent="0.15">
      <c r="B7" s="67" t="s">
        <v>75</v>
      </c>
      <c r="C7" s="67" t="s">
        <v>85</v>
      </c>
      <c r="D7" s="68" t="s">
        <v>95</v>
      </c>
    </row>
    <row r="8" spans="1:4" ht="18" customHeight="1" x14ac:dyDescent="0.15">
      <c r="B8" s="67" t="s">
        <v>76</v>
      </c>
      <c r="C8" s="67" t="s">
        <v>86</v>
      </c>
      <c r="D8" s="69" t="s">
        <v>96</v>
      </c>
    </row>
    <row r="9" spans="1:4" ht="18" customHeight="1" x14ac:dyDescent="0.15">
      <c r="A9" s="6"/>
      <c r="B9" s="67" t="s">
        <v>78</v>
      </c>
      <c r="C9" s="67" t="s">
        <v>88</v>
      </c>
      <c r="D9" s="68" t="s">
        <v>97</v>
      </c>
    </row>
    <row r="10" spans="1:4" ht="18" customHeight="1" x14ac:dyDescent="0.15">
      <c r="B10" s="67" t="s">
        <v>79</v>
      </c>
      <c r="C10" s="67" t="s">
        <v>89</v>
      </c>
      <c r="D10" s="97" t="s">
        <v>136</v>
      </c>
    </row>
    <row r="11" spans="1:4" ht="18" customHeight="1" x14ac:dyDescent="0.15">
      <c r="B11" s="67" t="s">
        <v>80</v>
      </c>
      <c r="C11" s="67" t="s">
        <v>90</v>
      </c>
      <c r="D11" s="95" t="s">
        <v>11</v>
      </c>
    </row>
    <row r="12" spans="1:4" ht="33.75" customHeight="1" x14ac:dyDescent="0.15">
      <c r="B12" s="67" t="s">
        <v>81</v>
      </c>
      <c r="C12" s="67" t="s">
        <v>91</v>
      </c>
      <c r="D12" s="95" t="s">
        <v>99</v>
      </c>
    </row>
    <row r="13" spans="1:4" ht="18.75" customHeight="1" x14ac:dyDescent="0.15">
      <c r="B13" s="67" t="s">
        <v>82</v>
      </c>
      <c r="C13" s="67" t="s">
        <v>92</v>
      </c>
      <c r="D13" s="97" t="s">
        <v>100</v>
      </c>
    </row>
    <row r="14" spans="1:4" ht="18.75" customHeight="1" x14ac:dyDescent="0.15">
      <c r="B14" s="67" t="s">
        <v>83</v>
      </c>
      <c r="C14" s="67" t="s">
        <v>93</v>
      </c>
      <c r="D14" s="98"/>
    </row>
    <row r="15" spans="1:4" ht="18.75" customHeight="1" x14ac:dyDescent="0.15">
      <c r="A15" s="6"/>
      <c r="B15" s="70" t="s">
        <v>77</v>
      </c>
      <c r="C15" s="67" t="s">
        <v>213</v>
      </c>
      <c r="D15" s="67"/>
    </row>
    <row r="16" spans="1:4" ht="18.75" customHeight="1" x14ac:dyDescent="0.15">
      <c r="B16" s="71"/>
      <c r="C16" s="68" t="s">
        <v>137</v>
      </c>
      <c r="D16" s="99"/>
    </row>
    <row r="17" spans="2:4" ht="18.75" customHeight="1" x14ac:dyDescent="0.15">
      <c r="B17" s="71"/>
      <c r="C17" s="68" t="s">
        <v>138</v>
      </c>
      <c r="D17" s="99"/>
    </row>
    <row r="18" spans="2:4" ht="18.75" customHeight="1" x14ac:dyDescent="0.15">
      <c r="B18" s="71"/>
      <c r="C18" s="68" t="s">
        <v>139</v>
      </c>
      <c r="D18" s="99"/>
    </row>
    <row r="19" spans="2:4" ht="18.75" customHeight="1" x14ac:dyDescent="0.15">
      <c r="B19" s="71"/>
      <c r="C19" s="68" t="s">
        <v>140</v>
      </c>
      <c r="D19" s="99"/>
    </row>
    <row r="20" spans="2:4" ht="18.75" customHeight="1" x14ac:dyDescent="0.15">
      <c r="B20" s="71"/>
      <c r="C20" s="68" t="s">
        <v>141</v>
      </c>
      <c r="D20" s="99"/>
    </row>
    <row r="21" spans="2:4" ht="18.75" customHeight="1" x14ac:dyDescent="0.15">
      <c r="B21" s="71"/>
      <c r="C21" s="68" t="s">
        <v>142</v>
      </c>
      <c r="D21" s="99"/>
    </row>
    <row r="22" spans="2:4" ht="18.75" customHeight="1" x14ac:dyDescent="0.15">
      <c r="B22" s="71"/>
      <c r="C22" s="68" t="s">
        <v>143</v>
      </c>
      <c r="D22" s="99"/>
    </row>
    <row r="23" spans="2:4" ht="18.75" customHeight="1" x14ac:dyDescent="0.15">
      <c r="B23" s="71"/>
      <c r="C23" s="68" t="s">
        <v>144</v>
      </c>
      <c r="D23" s="99"/>
    </row>
    <row r="24" spans="2:4" ht="18.75" customHeight="1" x14ac:dyDescent="0.15">
      <c r="B24" s="71"/>
      <c r="C24" s="68" t="s">
        <v>145</v>
      </c>
      <c r="D24" s="99"/>
    </row>
    <row r="25" spans="2:4" ht="18.75" customHeight="1" x14ac:dyDescent="0.15">
      <c r="B25" s="71"/>
      <c r="C25" s="68" t="s">
        <v>146</v>
      </c>
      <c r="D25" s="99"/>
    </row>
    <row r="26" spans="2:4" ht="18.75" customHeight="1" x14ac:dyDescent="0.15">
      <c r="B26" s="71"/>
      <c r="C26" s="68" t="s">
        <v>147</v>
      </c>
      <c r="D26" s="99"/>
    </row>
    <row r="27" spans="2:4" ht="18.75" customHeight="1" x14ac:dyDescent="0.15">
      <c r="B27" s="71"/>
      <c r="C27" s="68" t="s">
        <v>148</v>
      </c>
      <c r="D27" s="99"/>
    </row>
    <row r="28" spans="2:4" ht="18.75" customHeight="1" x14ac:dyDescent="0.15">
      <c r="B28" s="71"/>
      <c r="C28" s="68" t="s">
        <v>20</v>
      </c>
      <c r="D28" s="99"/>
    </row>
    <row r="29" spans="2:4" ht="18.75" customHeight="1" x14ac:dyDescent="0.15">
      <c r="B29" s="71"/>
      <c r="C29" s="68" t="s">
        <v>21</v>
      </c>
      <c r="D29" s="99"/>
    </row>
    <row r="30" spans="2:4" ht="18.75" customHeight="1" x14ac:dyDescent="0.15">
      <c r="B30" s="71"/>
      <c r="C30" s="68" t="s">
        <v>22</v>
      </c>
      <c r="D30" s="99"/>
    </row>
    <row r="31" spans="2:4" ht="18.75" customHeight="1" x14ac:dyDescent="0.15">
      <c r="B31" s="71"/>
      <c r="C31" s="68" t="s">
        <v>23</v>
      </c>
      <c r="D31" s="99"/>
    </row>
    <row r="32" spans="2:4" ht="18.75" customHeight="1" x14ac:dyDescent="0.15">
      <c r="B32" s="71"/>
      <c r="C32" s="68" t="s">
        <v>24</v>
      </c>
      <c r="D32" s="99"/>
    </row>
    <row r="33" spans="2:4" ht="18.75" customHeight="1" x14ac:dyDescent="0.15">
      <c r="B33" s="71"/>
      <c r="C33" s="68" t="s">
        <v>25</v>
      </c>
      <c r="D33" s="99"/>
    </row>
    <row r="34" spans="2:4" ht="18.75" customHeight="1" x14ac:dyDescent="0.15">
      <c r="B34" s="71"/>
      <c r="C34" s="68" t="s">
        <v>26</v>
      </c>
      <c r="D34" s="99"/>
    </row>
    <row r="35" spans="2:4" ht="18.75" customHeight="1" x14ac:dyDescent="0.15">
      <c r="B35" s="71"/>
      <c r="C35" s="68" t="s">
        <v>27</v>
      </c>
      <c r="D35" s="99"/>
    </row>
    <row r="36" spans="2:4" ht="18.75" customHeight="1" x14ac:dyDescent="0.15">
      <c r="B36" s="71"/>
      <c r="C36" s="68" t="s">
        <v>28</v>
      </c>
      <c r="D36" s="99"/>
    </row>
    <row r="37" spans="2:4" ht="18.75" customHeight="1" x14ac:dyDescent="0.15">
      <c r="B37" s="71"/>
      <c r="C37" s="68" t="s">
        <v>29</v>
      </c>
      <c r="D37" s="99"/>
    </row>
    <row r="38" spans="2:4" ht="18.75" customHeight="1" x14ac:dyDescent="0.15">
      <c r="B38" s="71"/>
      <c r="C38" s="68" t="s">
        <v>30</v>
      </c>
      <c r="D38" s="99"/>
    </row>
    <row r="39" spans="2:4" ht="18.75" customHeight="1" x14ac:dyDescent="0.15">
      <c r="B39" s="71"/>
      <c r="C39" s="68" t="s">
        <v>31</v>
      </c>
      <c r="D39" s="99"/>
    </row>
    <row r="40" spans="2:4" ht="18.75" customHeight="1" x14ac:dyDescent="0.15">
      <c r="B40" s="71"/>
      <c r="C40" s="68" t="s">
        <v>32</v>
      </c>
      <c r="D40" s="99"/>
    </row>
    <row r="41" spans="2:4" ht="18.75" customHeight="1" x14ac:dyDescent="0.15">
      <c r="B41" s="71"/>
      <c r="C41" s="68" t="s">
        <v>33</v>
      </c>
      <c r="D41" s="99"/>
    </row>
    <row r="42" spans="2:4" ht="18.75" customHeight="1" x14ac:dyDescent="0.15">
      <c r="B42" s="71"/>
      <c r="C42" s="68" t="s">
        <v>34</v>
      </c>
      <c r="D42" s="99"/>
    </row>
    <row r="43" spans="2:4" ht="18.75" customHeight="1" x14ac:dyDescent="0.15">
      <c r="B43" s="71"/>
      <c r="C43" s="68" t="s">
        <v>35</v>
      </c>
      <c r="D43" s="99"/>
    </row>
    <row r="44" spans="2:4" ht="18.75" customHeight="1" x14ac:dyDescent="0.15">
      <c r="B44" s="71"/>
      <c r="C44" s="68" t="s">
        <v>36</v>
      </c>
      <c r="D44" s="99"/>
    </row>
    <row r="45" spans="2:4" ht="18.75" customHeight="1" x14ac:dyDescent="0.15">
      <c r="B45" s="71"/>
      <c r="C45" s="68" t="s">
        <v>37</v>
      </c>
      <c r="D45" s="99"/>
    </row>
    <row r="46" spans="2:4" ht="18.75" customHeight="1" x14ac:dyDescent="0.15">
      <c r="B46" s="71"/>
      <c r="C46" s="68" t="s">
        <v>38</v>
      </c>
      <c r="D46" s="99"/>
    </row>
    <row r="47" spans="2:4" ht="18.75" customHeight="1" x14ac:dyDescent="0.15">
      <c r="B47" s="71"/>
      <c r="C47" s="68" t="s">
        <v>39</v>
      </c>
      <c r="D47" s="99"/>
    </row>
    <row r="48" spans="2:4" ht="18.75" customHeight="1" x14ac:dyDescent="0.15">
      <c r="B48" s="71"/>
      <c r="C48" s="68" t="s">
        <v>40</v>
      </c>
      <c r="D48" s="99"/>
    </row>
    <row r="49" spans="2:4" ht="18.75" customHeight="1" x14ac:dyDescent="0.15">
      <c r="B49" s="71"/>
      <c r="C49" s="68" t="s">
        <v>41</v>
      </c>
      <c r="D49" s="99"/>
    </row>
    <row r="50" spans="2:4" ht="18.75" customHeight="1" x14ac:dyDescent="0.15">
      <c r="B50" s="71"/>
      <c r="C50" s="68" t="s">
        <v>42</v>
      </c>
      <c r="D50" s="99"/>
    </row>
    <row r="51" spans="2:4" ht="18.75" customHeight="1" x14ac:dyDescent="0.15">
      <c r="B51" s="71"/>
      <c r="C51" s="68" t="s">
        <v>43</v>
      </c>
      <c r="D51" s="99"/>
    </row>
    <row r="52" spans="2:4" ht="18.75" customHeight="1" x14ac:dyDescent="0.15">
      <c r="B52" s="71"/>
      <c r="C52" s="68" t="s">
        <v>44</v>
      </c>
      <c r="D52" s="99"/>
    </row>
    <row r="53" spans="2:4" ht="18.75" customHeight="1" x14ac:dyDescent="0.15">
      <c r="B53" s="71"/>
      <c r="C53" s="68" t="s">
        <v>45</v>
      </c>
      <c r="D53" s="99"/>
    </row>
    <row r="54" spans="2:4" ht="18.75" customHeight="1" x14ac:dyDescent="0.15">
      <c r="B54" s="71"/>
      <c r="C54" s="68" t="s">
        <v>46</v>
      </c>
      <c r="D54" s="99"/>
    </row>
    <row r="55" spans="2:4" ht="18.75" customHeight="1" x14ac:dyDescent="0.15">
      <c r="B55" s="71"/>
      <c r="C55" s="68" t="s">
        <v>47</v>
      </c>
      <c r="D55" s="99"/>
    </row>
    <row r="56" spans="2:4" ht="18.75" customHeight="1" x14ac:dyDescent="0.15">
      <c r="B56" s="71"/>
      <c r="C56" s="68" t="s">
        <v>48</v>
      </c>
      <c r="D56" s="99"/>
    </row>
    <row r="57" spans="2:4" ht="18.75" customHeight="1" x14ac:dyDescent="0.15">
      <c r="B57" s="71"/>
      <c r="C57" s="68" t="s">
        <v>49</v>
      </c>
      <c r="D57" s="99"/>
    </row>
    <row r="58" spans="2:4" ht="18.75" customHeight="1" x14ac:dyDescent="0.15">
      <c r="B58" s="71"/>
      <c r="C58" s="68" t="s">
        <v>50</v>
      </c>
      <c r="D58" s="99"/>
    </row>
    <row r="59" spans="2:4" ht="18.75" customHeight="1" x14ac:dyDescent="0.15">
      <c r="B59" s="71"/>
      <c r="C59" s="68" t="s">
        <v>51</v>
      </c>
      <c r="D59" s="99"/>
    </row>
    <row r="60" spans="2:4" ht="18.75" customHeight="1" x14ac:dyDescent="0.15">
      <c r="B60" s="71"/>
      <c r="C60" s="68" t="s">
        <v>52</v>
      </c>
      <c r="D60" s="99"/>
    </row>
    <row r="61" spans="2:4" ht="18.75" customHeight="1" x14ac:dyDescent="0.15">
      <c r="B61" s="71"/>
      <c r="C61" s="68" t="s">
        <v>53</v>
      </c>
      <c r="D61" s="99"/>
    </row>
    <row r="62" spans="2:4" ht="18.75" customHeight="1" x14ac:dyDescent="0.15">
      <c r="B62" s="71"/>
      <c r="C62" s="68" t="s">
        <v>54</v>
      </c>
      <c r="D62" s="99"/>
    </row>
    <row r="63" spans="2:4" ht="18.75" customHeight="1" x14ac:dyDescent="0.15">
      <c r="B63" s="71"/>
      <c r="C63" s="68" t="s">
        <v>55</v>
      </c>
      <c r="D63" s="99"/>
    </row>
    <row r="64" spans="2:4" ht="18.75" customHeight="1" x14ac:dyDescent="0.15">
      <c r="B64" s="71"/>
      <c r="C64" s="68" t="s">
        <v>59</v>
      </c>
      <c r="D64" s="99"/>
    </row>
    <row r="65" spans="2:4" ht="18.75" customHeight="1" x14ac:dyDescent="0.15">
      <c r="B65" s="71"/>
      <c r="C65" s="68" t="s">
        <v>60</v>
      </c>
      <c r="D65" s="99"/>
    </row>
    <row r="66" spans="2:4" ht="18.75" customHeight="1" x14ac:dyDescent="0.15">
      <c r="B66" s="71"/>
      <c r="C66" s="68" t="s">
        <v>61</v>
      </c>
      <c r="D66" s="99"/>
    </row>
    <row r="67" spans="2:4" ht="18.75" customHeight="1" x14ac:dyDescent="0.15">
      <c r="B67" s="71"/>
      <c r="C67" s="68" t="s">
        <v>62</v>
      </c>
      <c r="D67" s="99"/>
    </row>
    <row r="68" spans="2:4" ht="18.75" customHeight="1" x14ac:dyDescent="0.15">
      <c r="B68" s="71"/>
      <c r="C68" s="68" t="s">
        <v>63</v>
      </c>
      <c r="D68" s="99"/>
    </row>
    <row r="69" spans="2:4" ht="18.75" customHeight="1" x14ac:dyDescent="0.15">
      <c r="B69" s="71"/>
      <c r="C69" s="68" t="s">
        <v>64</v>
      </c>
      <c r="D69" s="99"/>
    </row>
    <row r="70" spans="2:4" ht="18.75" customHeight="1" x14ac:dyDescent="0.15">
      <c r="B70" s="71"/>
      <c r="C70" s="68" t="s">
        <v>65</v>
      </c>
      <c r="D70" s="99"/>
    </row>
    <row r="71" spans="2:4" ht="18.75" customHeight="1" x14ac:dyDescent="0.15">
      <c r="B71" s="71"/>
      <c r="C71" s="68" t="s">
        <v>66</v>
      </c>
      <c r="D71" s="99"/>
    </row>
    <row r="72" spans="2:4" ht="18.75" customHeight="1" x14ac:dyDescent="0.15">
      <c r="B72" s="71"/>
      <c r="C72" s="68" t="s">
        <v>67</v>
      </c>
      <c r="D72" s="99"/>
    </row>
    <row r="73" spans="2:4" ht="18.75" customHeight="1" x14ac:dyDescent="0.15">
      <c r="B73" s="71"/>
      <c r="C73" s="68" t="s">
        <v>68</v>
      </c>
      <c r="D73" s="99"/>
    </row>
    <row r="74" spans="2:4" ht="18.75" customHeight="1" x14ac:dyDescent="0.15">
      <c r="B74" s="71"/>
      <c r="C74" s="68" t="s">
        <v>69</v>
      </c>
      <c r="D74" s="99"/>
    </row>
    <row r="75" spans="2:4" ht="18.75" customHeight="1" x14ac:dyDescent="0.15">
      <c r="B75" s="72"/>
      <c r="C75" s="68" t="s">
        <v>70</v>
      </c>
      <c r="D75" s="99"/>
    </row>
  </sheetData>
  <sheetProtection password="C6A3" sheet="1" objects="1" scenarios="1" formatCells="0" formatRows="0"/>
  <phoneticPr fontId="12"/>
  <pageMargins left="0.70866141732283472" right="0.70866141732283472" top="0.74803149606299213" bottom="0.74803149606299213" header="0.31496062992125984" footer="0.31496062992125984"/>
  <pageSetup paperSize="9" scale="5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42"/>
  <sheetViews>
    <sheetView showGridLines="0" view="pageBreakPreview" zoomScale="80" zoomScaleNormal="90" zoomScaleSheetLayoutView="80" workbookViewId="0"/>
  </sheetViews>
  <sheetFormatPr defaultColWidth="9" defaultRowHeight="14.25" x14ac:dyDescent="0.15"/>
  <cols>
    <col min="1" max="4" width="3.625" style="1" customWidth="1"/>
    <col min="5" max="5" width="47.125" style="1" customWidth="1"/>
    <col min="6" max="7" width="12.625" style="1" customWidth="1"/>
    <col min="8" max="8" width="10.875" style="1" customWidth="1"/>
    <col min="9" max="9" width="11.625" style="8" customWidth="1"/>
    <col min="10" max="16384" width="9" style="1"/>
  </cols>
  <sheetData>
    <row r="1" spans="1:11" ht="18" customHeight="1" x14ac:dyDescent="0.15">
      <c r="I1" s="14" t="str">
        <f>'MPS(input)'!K1</f>
        <v>Monitoring Spreadsheet: JCM_VN_AM004_ver01.1</v>
      </c>
    </row>
    <row r="2" spans="1:11" ht="18" customHeight="1" x14ac:dyDescent="0.15">
      <c r="I2" s="14" t="str">
        <f>'MPS(input)'!K2</f>
        <v>Reference Number:</v>
      </c>
    </row>
    <row r="3" spans="1:11" ht="27.75" customHeight="1" x14ac:dyDescent="0.15">
      <c r="A3" s="146" t="s">
        <v>203</v>
      </c>
      <c r="B3" s="146"/>
      <c r="C3" s="146"/>
      <c r="D3" s="146"/>
      <c r="E3" s="146"/>
      <c r="F3" s="146"/>
      <c r="G3" s="146"/>
      <c r="H3" s="146"/>
      <c r="I3" s="146"/>
    </row>
    <row r="4" spans="1:11" ht="11.25" customHeight="1" x14ac:dyDescent="0.15"/>
    <row r="5" spans="1:11" ht="18.75" customHeight="1" thickBot="1" x14ac:dyDescent="0.2">
      <c r="A5" s="30" t="s">
        <v>13</v>
      </c>
      <c r="B5" s="20"/>
      <c r="C5" s="20"/>
      <c r="D5" s="20"/>
      <c r="E5" s="19"/>
      <c r="F5" s="21" t="s">
        <v>14</v>
      </c>
      <c r="G5" s="88" t="s">
        <v>15</v>
      </c>
      <c r="H5" s="21" t="s">
        <v>0</v>
      </c>
      <c r="I5" s="22" t="s">
        <v>2</v>
      </c>
    </row>
    <row r="6" spans="1:11" ht="18.75" customHeight="1" thickBot="1" x14ac:dyDescent="0.2">
      <c r="A6" s="31"/>
      <c r="B6" s="23" t="s">
        <v>57</v>
      </c>
      <c r="C6" s="23"/>
      <c r="D6" s="23"/>
      <c r="E6" s="23"/>
      <c r="F6" s="83" t="s">
        <v>56</v>
      </c>
      <c r="G6" s="92">
        <f>G10-G14</f>
        <v>0</v>
      </c>
      <c r="H6" s="86" t="s">
        <v>19</v>
      </c>
      <c r="I6" s="24" t="s">
        <v>18</v>
      </c>
    </row>
    <row r="7" spans="1:11" ht="18.75" customHeight="1" x14ac:dyDescent="0.15">
      <c r="A7" s="30" t="s">
        <v>1</v>
      </c>
      <c r="B7" s="20"/>
      <c r="C7" s="20"/>
      <c r="D7" s="20"/>
      <c r="E7" s="19"/>
      <c r="F7" s="19"/>
      <c r="G7" s="90"/>
      <c r="H7" s="25"/>
      <c r="I7" s="22"/>
      <c r="J7" s="60"/>
      <c r="K7" s="60"/>
    </row>
    <row r="8" spans="1:11" ht="18.75" customHeight="1" x14ac:dyDescent="0.15">
      <c r="A8" s="32"/>
      <c r="B8" s="35" t="s">
        <v>16</v>
      </c>
      <c r="C8" s="29"/>
      <c r="D8" s="29"/>
      <c r="E8" s="29"/>
      <c r="F8" s="27" t="s">
        <v>56</v>
      </c>
      <c r="G8" s="36">
        <f>'MRS(input)'!F17</f>
        <v>0</v>
      </c>
      <c r="H8" s="28"/>
      <c r="I8" s="24" t="s">
        <v>17</v>
      </c>
    </row>
    <row r="9" spans="1:11" ht="18.75" customHeight="1" thickBot="1" x14ac:dyDescent="0.2">
      <c r="A9" s="30" t="s">
        <v>149</v>
      </c>
      <c r="B9" s="19"/>
      <c r="C9" s="20"/>
      <c r="D9" s="21"/>
      <c r="E9" s="21"/>
      <c r="F9" s="21"/>
      <c r="G9" s="30"/>
      <c r="H9" s="25"/>
      <c r="I9" s="22"/>
    </row>
    <row r="10" spans="1:11" ht="18.75" customHeight="1" thickBot="1" x14ac:dyDescent="0.2">
      <c r="A10" s="32"/>
      <c r="B10" s="34" t="s">
        <v>150</v>
      </c>
      <c r="C10" s="23"/>
      <c r="D10" s="23"/>
      <c r="E10" s="23"/>
      <c r="F10" s="84" t="s">
        <v>151</v>
      </c>
      <c r="G10" s="92">
        <f>SUM(G11,G12)</f>
        <v>0</v>
      </c>
      <c r="H10" s="86" t="s">
        <v>152</v>
      </c>
      <c r="I10" s="26" t="s">
        <v>153</v>
      </c>
    </row>
    <row r="11" spans="1:11" ht="36" customHeight="1" x14ac:dyDescent="0.15">
      <c r="A11" s="32"/>
      <c r="B11" s="33"/>
      <c r="C11" s="144" t="s">
        <v>154</v>
      </c>
      <c r="D11" s="145"/>
      <c r="E11" s="145"/>
      <c r="F11" s="45" t="s">
        <v>151</v>
      </c>
      <c r="G11" s="91">
        <f>(1-F18)*F20*(1-'MRS(input)'!F18)*(16/12)*F26*F28*'MRS(input)'!F17*SUM('MRS(calc_process) (2)'!D8:D67)</f>
        <v>0</v>
      </c>
      <c r="H11" s="28" t="s">
        <v>155</v>
      </c>
      <c r="I11" s="47" t="s">
        <v>156</v>
      </c>
    </row>
    <row r="12" spans="1:11" ht="36" customHeight="1" x14ac:dyDescent="0.15">
      <c r="A12" s="32"/>
      <c r="B12" s="33"/>
      <c r="C12" s="144" t="s">
        <v>157</v>
      </c>
      <c r="D12" s="145"/>
      <c r="E12" s="145"/>
      <c r="F12" s="48" t="s">
        <v>158</v>
      </c>
      <c r="G12" s="46">
        <f>'MRS(input)'!F11*F40*'MRS(input)'!F19</f>
        <v>0</v>
      </c>
      <c r="H12" s="28" t="s">
        <v>155</v>
      </c>
      <c r="I12" s="47" t="s">
        <v>159</v>
      </c>
    </row>
    <row r="13" spans="1:11" ht="18.75" customHeight="1" thickBot="1" x14ac:dyDescent="0.2">
      <c r="A13" s="30" t="s">
        <v>160</v>
      </c>
      <c r="B13" s="20"/>
      <c r="C13" s="49"/>
      <c r="D13" s="49"/>
      <c r="E13" s="50"/>
      <c r="F13" s="51"/>
      <c r="G13" s="89"/>
      <c r="H13" s="52"/>
      <c r="I13" s="53"/>
    </row>
    <row r="14" spans="1:11" ht="18.75" customHeight="1" thickBot="1" x14ac:dyDescent="0.2">
      <c r="A14" s="32"/>
      <c r="B14" s="43" t="s">
        <v>161</v>
      </c>
      <c r="C14" s="54"/>
      <c r="D14" s="54"/>
      <c r="E14" s="54"/>
      <c r="F14" s="85" t="s">
        <v>151</v>
      </c>
      <c r="G14" s="92">
        <f>G15*'MRS(input)'!F20</f>
        <v>0</v>
      </c>
      <c r="H14" s="87" t="s">
        <v>155</v>
      </c>
      <c r="I14" s="47" t="s">
        <v>162</v>
      </c>
    </row>
    <row r="15" spans="1:11" ht="36" customHeight="1" x14ac:dyDescent="0.15">
      <c r="A15" s="31"/>
      <c r="B15" s="44"/>
      <c r="C15" s="145" t="s">
        <v>163</v>
      </c>
      <c r="D15" s="145"/>
      <c r="E15" s="145"/>
      <c r="F15" s="45" t="s">
        <v>164</v>
      </c>
      <c r="G15" s="91">
        <f>'MRS(input)'!F12*'MRS(input)'!F20</f>
        <v>0</v>
      </c>
      <c r="H15" s="28" t="s">
        <v>165</v>
      </c>
      <c r="I15" s="47" t="s">
        <v>166</v>
      </c>
    </row>
    <row r="16" spans="1:11" x14ac:dyDescent="0.15">
      <c r="A16" s="2"/>
      <c r="B16" s="2"/>
      <c r="C16" s="2"/>
      <c r="D16" s="2"/>
      <c r="E16" s="2"/>
      <c r="F16" s="10"/>
      <c r="G16" s="9"/>
      <c r="H16" s="9"/>
      <c r="I16" s="3"/>
    </row>
    <row r="17" spans="1:8" x14ac:dyDescent="0.15">
      <c r="E17" s="2" t="s">
        <v>167</v>
      </c>
      <c r="F17" s="6"/>
    </row>
    <row r="18" spans="1:8" ht="66" customHeight="1" x14ac:dyDescent="0.15">
      <c r="E18" s="73" t="s">
        <v>168</v>
      </c>
      <c r="F18" s="74">
        <v>0</v>
      </c>
      <c r="G18" s="75" t="s">
        <v>169</v>
      </c>
      <c r="H18" s="2"/>
    </row>
    <row r="19" spans="1:8" ht="6" customHeight="1" x14ac:dyDescent="0.15">
      <c r="A19" s="8"/>
      <c r="B19" s="8"/>
      <c r="C19" s="8"/>
      <c r="D19" s="8"/>
      <c r="E19" s="9"/>
      <c r="F19" s="9"/>
      <c r="G19" s="9"/>
      <c r="H19" s="2"/>
    </row>
    <row r="20" spans="1:8" ht="18" customHeight="1" x14ac:dyDescent="0.15">
      <c r="E20" s="73" t="s">
        <v>170</v>
      </c>
      <c r="F20" s="74">
        <v>25</v>
      </c>
      <c r="G20" s="75" t="s">
        <v>171</v>
      </c>
      <c r="H20" s="2"/>
    </row>
    <row r="21" spans="1:8" ht="6" customHeight="1" x14ac:dyDescent="0.15">
      <c r="A21" s="8"/>
      <c r="B21" s="8"/>
      <c r="C21" s="8"/>
      <c r="D21" s="8"/>
      <c r="E21" s="9"/>
      <c r="F21" s="9"/>
      <c r="G21" s="9"/>
      <c r="H21" s="2"/>
    </row>
    <row r="22" spans="1:8" ht="18" customHeight="1" x14ac:dyDescent="0.15">
      <c r="A22" s="8"/>
      <c r="B22" s="8"/>
      <c r="C22" s="8"/>
      <c r="D22" s="8"/>
      <c r="E22" s="73" t="s">
        <v>172</v>
      </c>
      <c r="F22" s="76"/>
      <c r="G22" s="75"/>
      <c r="H22" s="2"/>
    </row>
    <row r="23" spans="1:8" ht="27.95" customHeight="1" x14ac:dyDescent="0.15">
      <c r="E23" s="77" t="s">
        <v>173</v>
      </c>
      <c r="F23" s="74">
        <v>0</v>
      </c>
      <c r="G23" s="78" t="s">
        <v>174</v>
      </c>
      <c r="H23" s="2"/>
    </row>
    <row r="24" spans="1:8" ht="27.95" customHeight="1" x14ac:dyDescent="0.15">
      <c r="E24" s="77" t="s">
        <v>175</v>
      </c>
      <c r="F24" s="79">
        <v>0.1</v>
      </c>
      <c r="G24" s="78" t="s">
        <v>174</v>
      </c>
      <c r="H24" s="2"/>
    </row>
    <row r="25" spans="1:8" ht="6" customHeight="1" x14ac:dyDescent="0.15">
      <c r="E25" s="55"/>
      <c r="F25" s="55"/>
      <c r="G25" s="55"/>
    </row>
    <row r="26" spans="1:8" ht="18" customHeight="1" x14ac:dyDescent="0.15">
      <c r="E26" s="80" t="s">
        <v>176</v>
      </c>
      <c r="F26" s="79">
        <v>0.5</v>
      </c>
      <c r="G26" s="75" t="s">
        <v>177</v>
      </c>
      <c r="H26" s="2"/>
    </row>
    <row r="27" spans="1:8" ht="6" customHeight="1" x14ac:dyDescent="0.15">
      <c r="E27" s="55"/>
      <c r="F27" s="55"/>
      <c r="G27" s="55"/>
    </row>
    <row r="28" spans="1:8" ht="45" customHeight="1" x14ac:dyDescent="0.15">
      <c r="E28" s="73" t="s">
        <v>178</v>
      </c>
      <c r="F28" s="79">
        <v>0.5</v>
      </c>
      <c r="G28" s="75" t="s">
        <v>179</v>
      </c>
      <c r="H28" s="2"/>
    </row>
    <row r="29" spans="1:8" ht="6" customHeight="1" x14ac:dyDescent="0.15">
      <c r="E29" s="55"/>
      <c r="F29" s="55"/>
      <c r="G29" s="55"/>
    </row>
    <row r="30" spans="1:8" ht="18" customHeight="1" x14ac:dyDescent="0.15">
      <c r="E30" s="73" t="s">
        <v>180</v>
      </c>
      <c r="F30" s="76"/>
      <c r="G30" s="75"/>
      <c r="H30" s="2"/>
    </row>
    <row r="31" spans="1:8" ht="18" customHeight="1" x14ac:dyDescent="0.15">
      <c r="E31" s="80" t="s">
        <v>181</v>
      </c>
      <c r="F31" s="79">
        <v>1</v>
      </c>
      <c r="G31" s="76" t="s">
        <v>182</v>
      </c>
      <c r="H31" s="2"/>
    </row>
    <row r="32" spans="1:8" ht="18" customHeight="1" x14ac:dyDescent="0.15">
      <c r="E32" s="80" t="s">
        <v>183</v>
      </c>
      <c r="F32" s="79">
        <v>0.5</v>
      </c>
      <c r="G32" s="76" t="s">
        <v>182</v>
      </c>
      <c r="H32" s="2"/>
    </row>
    <row r="33" spans="5:8" ht="18" customHeight="1" x14ac:dyDescent="0.15">
      <c r="E33" s="80" t="s">
        <v>184</v>
      </c>
      <c r="F33" s="79">
        <v>0.8</v>
      </c>
      <c r="G33" s="76" t="s">
        <v>182</v>
      </c>
      <c r="H33" s="2"/>
    </row>
    <row r="34" spans="5:8" ht="30" customHeight="1" x14ac:dyDescent="0.15">
      <c r="E34" s="73" t="s">
        <v>185</v>
      </c>
      <c r="F34" s="79">
        <v>0.4</v>
      </c>
      <c r="G34" s="76" t="s">
        <v>182</v>
      </c>
      <c r="H34" s="2"/>
    </row>
    <row r="35" spans="5:8" ht="6" customHeight="1" x14ac:dyDescent="0.15">
      <c r="E35" s="55"/>
      <c r="F35" s="55"/>
      <c r="G35" s="55"/>
    </row>
    <row r="36" spans="5:8" ht="18" customHeight="1" x14ac:dyDescent="0.15">
      <c r="E36" s="73" t="s">
        <v>186</v>
      </c>
      <c r="F36" s="81">
        <v>0.08</v>
      </c>
      <c r="G36" s="75" t="s">
        <v>187</v>
      </c>
      <c r="H36" s="2"/>
    </row>
    <row r="37" spans="5:8" ht="6" customHeight="1" x14ac:dyDescent="0.15">
      <c r="E37" s="55"/>
      <c r="F37" s="55"/>
      <c r="G37" s="55"/>
    </row>
    <row r="38" spans="5:8" ht="18" customHeight="1" x14ac:dyDescent="0.15">
      <c r="E38" s="80" t="s">
        <v>188</v>
      </c>
      <c r="F38" s="79">
        <v>0.4</v>
      </c>
      <c r="G38" s="75" t="s">
        <v>189</v>
      </c>
      <c r="H38" s="2"/>
    </row>
    <row r="39" spans="5:8" ht="6" customHeight="1" x14ac:dyDescent="0.15">
      <c r="E39" s="55"/>
      <c r="F39" s="55"/>
      <c r="G39" s="55"/>
    </row>
    <row r="40" spans="5:8" ht="18" customHeight="1" x14ac:dyDescent="0.15">
      <c r="E40" s="73" t="s">
        <v>190</v>
      </c>
      <c r="F40" s="82">
        <v>50.4</v>
      </c>
      <c r="G40" s="75" t="s">
        <v>191</v>
      </c>
      <c r="H40" s="3"/>
    </row>
    <row r="41" spans="5:8" ht="6" customHeight="1" x14ac:dyDescent="0.15">
      <c r="E41" s="56"/>
      <c r="F41" s="56"/>
      <c r="G41" s="9"/>
      <c r="H41" s="2"/>
    </row>
    <row r="42" spans="5:8" ht="6" customHeight="1" x14ac:dyDescent="0.15">
      <c r="E42" s="4"/>
      <c r="F42" s="4"/>
      <c r="G42" s="2"/>
      <c r="H42" s="2"/>
    </row>
  </sheetData>
  <sheetProtection password="C6A3" sheet="1" objects="1" scenarios="1"/>
  <mergeCells count="4">
    <mergeCell ref="A3:I3"/>
    <mergeCell ref="C11:E11"/>
    <mergeCell ref="C12:E12"/>
    <mergeCell ref="C15:E15"/>
  </mergeCells>
  <phoneticPr fontId="12"/>
  <pageMargins left="0.70866141732283472" right="0.70866141732283472" top="0.74803149606299213" bottom="0.74803149606299213" header="0.31496062992125984" footer="0.31496062992125984"/>
  <pageSetup paperSize="9" scale="81" fitToHeight="2" orientation="portrait" r:id="rId1"/>
  <rowBreaks count="1" manualBreakCount="1">
    <brk id="16" max="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BC67"/>
  <sheetViews>
    <sheetView view="pageBreakPreview" zoomScale="70" zoomScaleNormal="80" zoomScaleSheetLayoutView="70" workbookViewId="0"/>
  </sheetViews>
  <sheetFormatPr defaultColWidth="9" defaultRowHeight="14.25" x14ac:dyDescent="0.15"/>
  <cols>
    <col min="1" max="1" width="1.625" style="1" customWidth="1"/>
    <col min="2" max="2" width="9.625" style="1" customWidth="1"/>
    <col min="3" max="3" width="24.75" style="1" customWidth="1"/>
    <col min="4" max="4" width="31.5" style="1" customWidth="1"/>
    <col min="5" max="5" width="3.875" style="1" customWidth="1"/>
    <col min="6" max="6" width="1.625" style="1" customWidth="1"/>
    <col min="7" max="7" width="9.625" style="1" customWidth="1"/>
    <col min="8" max="13" width="6.5" style="1" customWidth="1"/>
    <col min="14" max="14" width="6.5" style="8" customWidth="1"/>
    <col min="15" max="55" width="6.5" style="1" customWidth="1"/>
    <col min="56" max="16384" width="9" style="1"/>
  </cols>
  <sheetData>
    <row r="1" spans="1:55" ht="18" customHeight="1" x14ac:dyDescent="0.15">
      <c r="BC1" s="14" t="str">
        <f>'MPS(input)'!K1</f>
        <v>Monitoring Spreadsheet: JCM_VN_AM004_ver01.1</v>
      </c>
    </row>
    <row r="2" spans="1:55" ht="18" customHeight="1" x14ac:dyDescent="0.15">
      <c r="D2" s="61"/>
      <c r="BC2" s="14" t="str">
        <f>'MPS(input)'!K2</f>
        <v>Reference Number:</v>
      </c>
    </row>
    <row r="3" spans="1:55" ht="27.75" customHeight="1" x14ac:dyDescent="0.15">
      <c r="A3" s="18" t="s">
        <v>204</v>
      </c>
      <c r="B3" s="62"/>
      <c r="C3" s="17"/>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c r="AI3" s="62"/>
      <c r="AJ3" s="62"/>
      <c r="AK3" s="62"/>
      <c r="AL3" s="62"/>
      <c r="AM3" s="62"/>
      <c r="AN3" s="62"/>
      <c r="AO3" s="62"/>
      <c r="AP3" s="62"/>
      <c r="AQ3" s="62"/>
      <c r="AR3" s="62"/>
      <c r="AS3" s="62"/>
      <c r="AT3" s="62"/>
      <c r="AU3" s="62"/>
      <c r="AV3" s="62"/>
      <c r="AW3" s="62"/>
      <c r="AX3" s="62"/>
      <c r="AY3" s="62"/>
      <c r="AZ3" s="62"/>
      <c r="BA3" s="62"/>
      <c r="BB3" s="62"/>
      <c r="BC3" s="63"/>
    </row>
    <row r="4" spans="1:55" ht="11.25" customHeight="1" x14ac:dyDescent="0.15"/>
    <row r="5" spans="1:55" ht="34.5" customHeight="1" x14ac:dyDescent="0.15">
      <c r="A5" s="40"/>
      <c r="B5" s="42"/>
      <c r="C5" s="57" t="s">
        <v>58</v>
      </c>
      <c r="D5" s="64" t="s">
        <v>193</v>
      </c>
      <c r="F5" s="130"/>
      <c r="G5" s="127" t="s">
        <v>194</v>
      </c>
      <c r="H5" s="128"/>
      <c r="I5" s="128"/>
      <c r="J5" s="128"/>
      <c r="K5" s="128"/>
      <c r="L5" s="128"/>
      <c r="M5" s="128"/>
      <c r="N5" s="129"/>
      <c r="O5" s="128"/>
      <c r="P5" s="128"/>
      <c r="Q5" s="128"/>
      <c r="R5" s="128"/>
      <c r="S5" s="128"/>
      <c r="T5" s="128"/>
      <c r="U5" s="128"/>
      <c r="V5" s="128"/>
      <c r="W5" s="128"/>
      <c r="X5" s="128"/>
      <c r="Y5" s="128"/>
      <c r="Z5" s="128"/>
      <c r="AA5" s="128"/>
      <c r="AB5" s="128"/>
      <c r="AC5" s="128"/>
      <c r="AD5" s="128"/>
      <c r="AE5" s="128"/>
      <c r="AF5" s="128"/>
      <c r="AG5" s="128"/>
      <c r="AH5" s="128"/>
      <c r="AI5" s="128"/>
      <c r="AJ5" s="128"/>
      <c r="AK5" s="128"/>
      <c r="AL5" s="128"/>
      <c r="AM5" s="128"/>
      <c r="AN5" s="128"/>
      <c r="AO5" s="128"/>
      <c r="AP5" s="128"/>
      <c r="AQ5" s="128"/>
      <c r="AR5" s="128"/>
      <c r="AS5" s="128"/>
      <c r="AT5" s="128"/>
      <c r="AU5" s="128"/>
      <c r="AV5" s="128"/>
      <c r="AW5" s="128"/>
      <c r="AX5" s="128"/>
      <c r="AY5" s="128"/>
      <c r="AZ5" s="128"/>
      <c r="BA5" s="128"/>
      <c r="BB5" s="128"/>
      <c r="BC5" s="113"/>
    </row>
    <row r="6" spans="1:55" ht="15.75" customHeight="1" x14ac:dyDescent="0.15">
      <c r="A6" s="41"/>
      <c r="B6" s="65"/>
      <c r="C6" s="145" t="s">
        <v>198</v>
      </c>
      <c r="D6" s="147" t="s">
        <v>195</v>
      </c>
      <c r="F6" s="32"/>
      <c r="G6" s="124"/>
      <c r="H6" s="127" t="s">
        <v>196</v>
      </c>
      <c r="I6" s="128"/>
      <c r="J6" s="128"/>
      <c r="K6" s="128"/>
      <c r="L6" s="128"/>
      <c r="M6" s="128"/>
      <c r="N6" s="129"/>
      <c r="O6" s="128"/>
      <c r="P6" s="128"/>
      <c r="Q6" s="128"/>
      <c r="R6" s="128"/>
      <c r="S6" s="128"/>
      <c r="T6" s="128"/>
      <c r="U6" s="128"/>
      <c r="V6" s="128"/>
      <c r="W6" s="128"/>
      <c r="X6" s="128"/>
      <c r="Y6" s="128"/>
      <c r="Z6" s="128"/>
      <c r="AA6" s="128"/>
      <c r="AB6" s="128"/>
      <c r="AC6" s="128"/>
      <c r="AD6" s="128"/>
      <c r="AE6" s="128"/>
      <c r="AF6" s="128"/>
      <c r="AG6" s="128"/>
      <c r="AH6" s="128"/>
      <c r="AI6" s="128"/>
      <c r="AJ6" s="128"/>
      <c r="AK6" s="128"/>
      <c r="AL6" s="128"/>
      <c r="AM6" s="128"/>
      <c r="AN6" s="128"/>
      <c r="AO6" s="128"/>
      <c r="AP6" s="128"/>
      <c r="AQ6" s="128"/>
      <c r="AR6" s="128"/>
      <c r="AS6" s="128"/>
      <c r="AT6" s="128"/>
      <c r="AU6" s="128"/>
      <c r="AV6" s="128"/>
      <c r="AW6" s="128"/>
      <c r="AX6" s="128"/>
      <c r="AY6" s="128"/>
      <c r="AZ6" s="128"/>
      <c r="BA6" s="128"/>
      <c r="BB6" s="128"/>
      <c r="BC6" s="113"/>
    </row>
    <row r="7" spans="1:55" ht="92.25" customHeight="1" x14ac:dyDescent="0.15">
      <c r="A7" s="32"/>
      <c r="B7" s="66"/>
      <c r="C7" s="145"/>
      <c r="D7" s="147"/>
      <c r="F7" s="32"/>
      <c r="G7" s="125" t="s">
        <v>197</v>
      </c>
      <c r="H7" s="126">
        <v>1</v>
      </c>
      <c r="I7" s="126">
        <v>2</v>
      </c>
      <c r="J7" s="126">
        <v>3</v>
      </c>
      <c r="K7" s="126">
        <v>4</v>
      </c>
      <c r="L7" s="126">
        <v>5</v>
      </c>
      <c r="M7" s="126">
        <v>6</v>
      </c>
      <c r="N7" s="126">
        <v>7</v>
      </c>
      <c r="O7" s="126">
        <v>8</v>
      </c>
      <c r="P7" s="126">
        <v>9</v>
      </c>
      <c r="Q7" s="126">
        <v>10</v>
      </c>
      <c r="R7" s="126">
        <v>11</v>
      </c>
      <c r="S7" s="126">
        <v>12</v>
      </c>
      <c r="T7" s="126">
        <v>13</v>
      </c>
      <c r="U7" s="126">
        <v>14</v>
      </c>
      <c r="V7" s="126">
        <v>15</v>
      </c>
      <c r="W7" s="126">
        <v>16</v>
      </c>
      <c r="X7" s="126">
        <v>17</v>
      </c>
      <c r="Y7" s="126">
        <v>18</v>
      </c>
      <c r="Z7" s="126">
        <v>19</v>
      </c>
      <c r="AA7" s="126">
        <v>20</v>
      </c>
      <c r="AB7" s="126">
        <v>21</v>
      </c>
      <c r="AC7" s="126">
        <v>22</v>
      </c>
      <c r="AD7" s="126">
        <v>23</v>
      </c>
      <c r="AE7" s="126">
        <v>24</v>
      </c>
      <c r="AF7" s="126">
        <v>25</v>
      </c>
      <c r="AG7" s="126">
        <v>26</v>
      </c>
      <c r="AH7" s="126">
        <v>27</v>
      </c>
      <c r="AI7" s="126">
        <v>28</v>
      </c>
      <c r="AJ7" s="126">
        <v>29</v>
      </c>
      <c r="AK7" s="126">
        <v>30</v>
      </c>
      <c r="AL7" s="126">
        <v>31</v>
      </c>
      <c r="AM7" s="126">
        <v>32</v>
      </c>
      <c r="AN7" s="126">
        <v>33</v>
      </c>
      <c r="AO7" s="126">
        <v>34</v>
      </c>
      <c r="AP7" s="126">
        <v>35</v>
      </c>
      <c r="AQ7" s="126">
        <v>36</v>
      </c>
      <c r="AR7" s="126">
        <v>37</v>
      </c>
      <c r="AS7" s="126">
        <v>38</v>
      </c>
      <c r="AT7" s="126">
        <v>39</v>
      </c>
      <c r="AU7" s="126">
        <v>40</v>
      </c>
      <c r="AV7" s="126">
        <v>41</v>
      </c>
      <c r="AW7" s="126">
        <v>42</v>
      </c>
      <c r="AX7" s="126">
        <v>43</v>
      </c>
      <c r="AY7" s="126">
        <v>44</v>
      </c>
      <c r="AZ7" s="126">
        <v>45</v>
      </c>
      <c r="BA7" s="126">
        <v>46</v>
      </c>
      <c r="BB7" s="126">
        <v>47</v>
      </c>
      <c r="BC7" s="126">
        <v>48</v>
      </c>
    </row>
    <row r="8" spans="1:55" x14ac:dyDescent="0.15">
      <c r="A8" s="32"/>
      <c r="B8" s="37">
        <v>1</v>
      </c>
      <c r="C8" s="39">
        <f>IF(AND(B8&gt;='MRS(input)'!F$9,B8&lt;='MRS(input)'!F$10),IF('MRS(input)'!F$10&lt;14,0,IF(AND('MRS(input)'!F$9&lt;14,B8&lt;14),0,B8)),0)</f>
        <v>0</v>
      </c>
      <c r="D8" s="38">
        <f>IF(C8&gt;0,'MRS(calc_process)'!F$36*SUMPRODUCT('MRS(input) (2)'!D$16:D$75,INDEX($H$8:$BC$67,0,B8)),0)</f>
        <v>0</v>
      </c>
      <c r="F8" s="32"/>
      <c r="G8" s="37">
        <v>1</v>
      </c>
      <c r="H8" s="38" t="str">
        <f>IF(H$7-13-$G8&lt;0,"",EXP(-'MRS(calc_process)'!$F$38*(H$7-13-$G8)/12)*(1-EXP(-'MRS(calc_process)'!$F$38/12)))</f>
        <v/>
      </c>
      <c r="I8" s="38" t="str">
        <f>IF(I$7-13-$G8&lt;0,"",EXP(-'MRS(calc_process)'!$F$38*(I$7-13-$G8)/12)*(1-EXP(-'MRS(calc_process)'!$F$38/12)))</f>
        <v/>
      </c>
      <c r="J8" s="38" t="str">
        <f>IF(J$7-13-$G8&lt;0,"",EXP(-'MRS(calc_process)'!$F$38*(J$7-13-$G8)/12)*(1-EXP(-'MRS(calc_process)'!$F$38/12)))</f>
        <v/>
      </c>
      <c r="K8" s="38" t="str">
        <f>IF(K$7-13-$G8&lt;0,"",EXP(-'MRS(calc_process)'!$F$38*(K$7-13-$G8)/12)*(1-EXP(-'MRS(calc_process)'!$F$38/12)))</f>
        <v/>
      </c>
      <c r="L8" s="38" t="str">
        <f>IF(L$7-13-$G8&lt;0,"",EXP(-'MRS(calc_process)'!$F$38*(L$7-13-$G8)/12)*(1-EXP(-'MRS(calc_process)'!$F$38/12)))</f>
        <v/>
      </c>
      <c r="M8" s="38" t="str">
        <f>IF(M$7-13-$G8&lt;0,"",EXP(-'MRS(calc_process)'!$F$38*(M$7-13-$G8)/12)*(1-EXP(-'MRS(calc_process)'!$F$38/12)))</f>
        <v/>
      </c>
      <c r="N8" s="38" t="str">
        <f>IF(N$7-13-$G8&lt;0,"",EXP(-'MRS(calc_process)'!$F$38*(N$7-13-$G8)/12)*(1-EXP(-'MRS(calc_process)'!$F$38/12)))</f>
        <v/>
      </c>
      <c r="O8" s="38" t="str">
        <f>IF(O$7-13-$G8&lt;0,"",EXP(-'MRS(calc_process)'!$F$38*(O$7-13-$G8)/12)*(1-EXP(-'MRS(calc_process)'!$F$38/12)))</f>
        <v/>
      </c>
      <c r="P8" s="38" t="str">
        <f>IF(P$7-13-$G8&lt;0,"",EXP(-'MRS(calc_process)'!$F$38*(P$7-13-$G8)/12)*(1-EXP(-'MRS(calc_process)'!$F$38/12)))</f>
        <v/>
      </c>
      <c r="Q8" s="38" t="str">
        <f>IF(Q$7-13-$G8&lt;0,"",EXP(-'MRS(calc_process)'!$F$38*(Q$7-13-$G8)/12)*(1-EXP(-'MRS(calc_process)'!$F$38/12)))</f>
        <v/>
      </c>
      <c r="R8" s="38" t="str">
        <f>IF(R$7-13-$G8&lt;0,"",EXP(-'MRS(calc_process)'!$F$38*(R$7-13-$G8)/12)*(1-EXP(-'MRS(calc_process)'!$F$38/12)))</f>
        <v/>
      </c>
      <c r="S8" s="38" t="str">
        <f>IF(S$7-13-$G8&lt;0,"",EXP(-'MRS(calc_process)'!$F$38*(S$7-13-$G8)/12)*(1-EXP(-'MRS(calc_process)'!$F$38/12)))</f>
        <v/>
      </c>
      <c r="T8" s="38" t="str">
        <f>IF(T$7-13-$G8&lt;0,"",EXP(-'MRS(calc_process)'!$F$38*(T$7-13-$G8)/12)*(1-EXP(-'MRS(calc_process)'!$F$38/12)))</f>
        <v/>
      </c>
      <c r="U8" s="38">
        <f>IF(U$7-13-$G8&lt;0,"",EXP(-'MRS(calc_process)'!$F$38*(U$7-13-$G8)/12)*(1-EXP(-'MRS(calc_process)'!$F$38/12)))</f>
        <v>3.2783899517994097E-2</v>
      </c>
      <c r="V8" s="38">
        <f>IF(V$7-13-$G8&lt;0,"",EXP(-'MRS(calc_process)'!$F$38*(V$7-13-$G8)/12)*(1-EXP(-'MRS(calc_process)'!$F$38/12)))</f>
        <v>3.170911545038816E-2</v>
      </c>
      <c r="W8" s="38">
        <f>IF(W$7-13-$G8&lt;0,"",EXP(-'MRS(calc_process)'!$F$38*(W$7-13-$G8)/12)*(1-EXP(-'MRS(calc_process)'!$F$38/12)))</f>
        <v>3.0669566995658166E-2</v>
      </c>
      <c r="X8" s="38">
        <f>IF(X$7-13-$G8&lt;0,"",EXP(-'MRS(calc_process)'!$F$38*(X$7-13-$G8)/12)*(1-EXP(-'MRS(calc_process)'!$F$38/12)))</f>
        <v>2.9664098993012117E-2</v>
      </c>
      <c r="Y8" s="38">
        <f>IF(Y$7-13-$G8&lt;0,"",EXP(-'MRS(calc_process)'!$F$38*(Y$7-13-$G8)/12)*(1-EXP(-'MRS(calc_process)'!$F$38/12)))</f>
        <v>2.8691594152333379E-2</v>
      </c>
      <c r="Z8" s="38">
        <f>IF(Z$7-13-$G8&lt;0,"",EXP(-'MRS(calc_process)'!$F$38*(Z$7-13-$G8)/12)*(1-EXP(-'MRS(calc_process)'!$F$38/12)))</f>
        <v>2.7750971812632218E-2</v>
      </c>
      <c r="AA8" s="38">
        <f>IF(AA$7-13-$G8&lt;0,"",EXP(-'MRS(calc_process)'!$F$38*(AA$7-13-$G8)/12)*(1-EXP(-'MRS(calc_process)'!$F$38/12)))</f>
        <v>2.6841186741200191E-2</v>
      </c>
      <c r="AB8" s="38">
        <f>IF(AB$7-13-$G8&lt;0,"",EXP(-'MRS(calc_process)'!$F$38*(AB$7-13-$G8)/12)*(1-EXP(-'MRS(calc_process)'!$F$38/12)))</f>
        <v>2.5961227972132971E-2</v>
      </c>
      <c r="AC8" s="38">
        <f>IF(AC$7-13-$G8&lt;0,"",EXP(-'MRS(calc_process)'!$F$38*(AC$7-13-$G8)/12)*(1-EXP(-'MRS(calc_process)'!$F$38/12)))</f>
        <v>2.5110117682930824E-2</v>
      </c>
      <c r="AD8" s="38">
        <f>IF(AD$7-13-$G8&lt;0,"",EXP(-'MRS(calc_process)'!$F$38*(AD$7-13-$G8)/12)*(1-EXP(-'MRS(calc_process)'!$F$38/12)))</f>
        <v>2.4286910107928616E-2</v>
      </c>
      <c r="AE8" s="38">
        <f>IF(AE$7-13-$G8&lt;0,"",EXP(-'MRS(calc_process)'!$F$38*(AE$7-13-$G8)/12)*(1-EXP(-'MRS(calc_process)'!$F$38/12)))</f>
        <v>2.349069048734773E-2</v>
      </c>
      <c r="AF8" s="38">
        <f>IF(AF$7-13-$G8&lt;0,"",EXP(-'MRS(calc_process)'!$F$38*(AF$7-13-$G8)/12)*(1-EXP(-'MRS(calc_process)'!$F$38/12)))</f>
        <v>2.272057405080222E-2</v>
      </c>
      <c r="AG8" s="38">
        <f>IF(AG$7-13-$G8&lt;0,"",EXP(-'MRS(calc_process)'!$F$38*(AG$7-13-$G8)/12)*(1-EXP(-'MRS(calc_process)'!$F$38/12)))</f>
        <v>2.1975705034129572E-2</v>
      </c>
      <c r="AH8" s="38">
        <f>IF(AH$7-13-$G8&lt;0,"",EXP(-'MRS(calc_process)'!$F$38*(AH$7-13-$G8)/12)*(1-EXP(-'MRS(calc_process)'!$F$38/12)))</f>
        <v>2.1255255728453597E-2</v>
      </c>
      <c r="AI8" s="38">
        <f>IF(AI$7-13-$G8&lt;0,"",EXP(-'MRS(calc_process)'!$F$38*(AI$7-13-$G8)/12)*(1-EXP(-'MRS(calc_process)'!$F$38/12)))</f>
        <v>2.0558425560422703E-2</v>
      </c>
      <c r="AJ8" s="38">
        <f>IF(AJ$7-13-$G8&lt;0,"",EXP(-'MRS(calc_process)'!$F$38*(AJ$7-13-$G8)/12)*(1-EXP(-'MRS(calc_process)'!$F$38/12)))</f>
        <v>1.9884440202601644E-2</v>
      </c>
      <c r="AK8" s="38">
        <f>IF(AK$7-13-$G8&lt;0,"",EXP(-'MRS(calc_process)'!$F$38*(AK$7-13-$G8)/12)*(1-EXP(-'MRS(calc_process)'!$F$38/12)))</f>
        <v>1.9232550713027992E-2</v>
      </c>
      <c r="AL8" s="38">
        <f>IF(AL$7-13-$G8&lt;0,"",EXP(-'MRS(calc_process)'!$F$38*(AL$7-13-$G8)/12)*(1-EXP(-'MRS(calc_process)'!$F$38/12)))</f>
        <v>1.8602032702977354E-2</v>
      </c>
      <c r="AM8" s="38">
        <f>IF(AM$7-13-$G8&lt;0,"",EXP(-'MRS(calc_process)'!$F$38*(AM$7-13-$G8)/12)*(1-EXP(-'MRS(calc_process)'!$F$38/12)))</f>
        <v>1.7992185532012504E-2</v>
      </c>
      <c r="AN8" s="38">
        <f>IF(AN$7-13-$G8&lt;0,"",EXP(-'MRS(calc_process)'!$F$38*(AN$7-13-$G8)/12)*(1-EXP(-'MRS(calc_process)'!$F$38/12)))</f>
        <v>1.7402331529421899E-2</v>
      </c>
      <c r="AO8" s="38">
        <f>IF(AO$7-13-$G8&lt;0,"",EXP(-'MRS(calc_process)'!$F$38*(AO$7-13-$G8)/12)*(1-EXP(-'MRS(calc_process)'!$F$38/12)))</f>
        <v>1.6831815241182511E-2</v>
      </c>
      <c r="AP8" s="38">
        <f>IF(AP$7-13-$G8&lt;0,"",EXP(-'MRS(calc_process)'!$F$38*(AP$7-13-$G8)/12)*(1-EXP(-'MRS(calc_process)'!$F$38/12)))</f>
        <v>1.628000270161014E-2</v>
      </c>
      <c r="AQ8" s="38">
        <f>IF(AQ$7-13-$G8&lt;0,"",EXP(-'MRS(calc_process)'!$F$38*(AQ$7-13-$G8)/12)*(1-EXP(-'MRS(calc_process)'!$F$38/12)))</f>
        <v>1.5746280728887882E-2</v>
      </c>
      <c r="AR8" s="38">
        <f>IF(AR$7-13-$G8&lt;0,"",EXP(-'MRS(calc_process)'!$F$38*(AR$7-13-$G8)/12)*(1-EXP(-'MRS(calc_process)'!$F$38/12)))</f>
        <v>1.5230056243689895E-2</v>
      </c>
      <c r="AS8" s="38">
        <f>IF(AS$7-13-$G8&lt;0,"",EXP(-'MRS(calc_process)'!$F$38*(AS$7-13-$G8)/12)*(1-EXP(-'MRS(calc_process)'!$F$38/12)))</f>
        <v>1.4730755610143365E-2</v>
      </c>
      <c r="AT8" s="38">
        <f>IF(AT$7-13-$G8&lt;0,"",EXP(-'MRS(calc_process)'!$F$38*(AT$7-13-$G8)/12)*(1-EXP(-'MRS(calc_process)'!$F$38/12)))</f>
        <v>1.4247823998396299E-2</v>
      </c>
      <c r="AU8" s="38">
        <f>IF(AU$7-13-$G8&lt;0,"",EXP(-'MRS(calc_process)'!$F$38*(AU$7-13-$G8)/12)*(1-EXP(-'MRS(calc_process)'!$F$38/12)))</f>
        <v>1.378072476808281E-2</v>
      </c>
      <c r="AV8" s="38">
        <f>IF(AV$7-13-$G8&lt;0,"",EXP(-'MRS(calc_process)'!$F$38*(AV$7-13-$G8)/12)*(1-EXP(-'MRS(calc_process)'!$F$38/12)))</f>
        <v>1.3328938872000852E-2</v>
      </c>
      <c r="AW8" s="38">
        <f>IF(AW$7-13-$G8&lt;0,"",EXP(-'MRS(calc_process)'!$F$38*(AW$7-13-$G8)/12)*(1-EXP(-'MRS(calc_process)'!$F$38/12)))</f>
        <v>1.2891964279339689E-2</v>
      </c>
      <c r="AX8" s="38">
        <f>IF(AX$7-13-$G8&lt;0,"",EXP(-'MRS(calc_process)'!$F$38*(AX$7-13-$G8)/12)*(1-EXP(-'MRS(calc_process)'!$F$38/12)))</f>
        <v>1.2469315417816247E-2</v>
      </c>
      <c r="AY8" s="38">
        <f>IF(AY$7-13-$G8&lt;0,"",EXP(-'MRS(calc_process)'!$F$38*(AY$7-13-$G8)/12)*(1-EXP(-'MRS(calc_process)'!$F$38/12)))</f>
        <v>1.2060522634100386E-2</v>
      </c>
      <c r="AZ8" s="38">
        <f>IF(AZ$7-13-$G8&lt;0,"",EXP(-'MRS(calc_process)'!$F$38*(AZ$7-13-$G8)/12)*(1-EXP(-'MRS(calc_process)'!$F$38/12)))</f>
        <v>1.1665131671929544E-2</v>
      </c>
      <c r="BA8" s="38">
        <f>IF(BA$7-13-$G8&lt;0,"",EXP(-'MRS(calc_process)'!$F$38*(BA$7-13-$G8)/12)*(1-EXP(-'MRS(calc_process)'!$F$38/12)))</f>
        <v>1.1282703167332837E-2</v>
      </c>
      <c r="BB8" s="38">
        <f>IF(BB$7-13-$G8&lt;0,"",EXP(-'MRS(calc_process)'!$F$38*(BB$7-13-$G8)/12)*(1-EXP(-'MRS(calc_process)'!$F$38/12)))</f>
        <v>1.0912812160403643E-2</v>
      </c>
      <c r="BC8" s="38">
        <f>IF(BC$7-13-$G8&lt;0,"",EXP(-'MRS(calc_process)'!$F$38*(BC$7-13-$G8)/12)*(1-EXP(-'MRS(calc_process)'!$F$38/12)))</f>
        <v>1.0555047623078224E-2</v>
      </c>
    </row>
    <row r="9" spans="1:55" x14ac:dyDescent="0.15">
      <c r="A9" s="32"/>
      <c r="B9" s="37">
        <v>2</v>
      </c>
      <c r="C9" s="39">
        <f>IF(AND(B9&gt;='MRS(input)'!F$9,B9&lt;='MRS(input)'!F$10),IF('MRS(input)'!F$10&lt;14,0,IF(AND('MRS(input)'!F$9&lt;14,B9&lt;14),0,B9)),0)</f>
        <v>0</v>
      </c>
      <c r="D9" s="38">
        <f>IF(C9&gt;0,'MRS(calc_process)'!F$36*SUMPRODUCT('MRS(input) (2)'!D$16:D$75,INDEX($H$8:$BC$67,0,B9)),0)</f>
        <v>0</v>
      </c>
      <c r="F9" s="32"/>
      <c r="G9" s="37">
        <v>2</v>
      </c>
      <c r="H9" s="38" t="str">
        <f>IF(H$7-13-$G9&lt;0,"",EXP(-'MRS(calc_process)'!$F$38*(H$7-13-$G9)/12)*(1-EXP(-'MRS(calc_process)'!$F$38/12)))</f>
        <v/>
      </c>
      <c r="I9" s="38" t="str">
        <f>IF(I$7-13-$G9&lt;0,"",EXP(-'MRS(calc_process)'!$F$38*(I$7-13-$G9)/12)*(1-EXP(-'MRS(calc_process)'!$F$38/12)))</f>
        <v/>
      </c>
      <c r="J9" s="38" t="str">
        <f>IF(J$7-13-$G9&lt;0,"",EXP(-'MRS(calc_process)'!$F$38*(J$7-13-$G9)/12)*(1-EXP(-'MRS(calc_process)'!$F$38/12)))</f>
        <v/>
      </c>
      <c r="K9" s="38" t="str">
        <f>IF(K$7-13-$G9&lt;0,"",EXP(-'MRS(calc_process)'!$F$38*(K$7-13-$G9)/12)*(1-EXP(-'MRS(calc_process)'!$F$38/12)))</f>
        <v/>
      </c>
      <c r="L9" s="38" t="str">
        <f>IF(L$7-13-$G9&lt;0,"",EXP(-'MRS(calc_process)'!$F$38*(L$7-13-$G9)/12)*(1-EXP(-'MRS(calc_process)'!$F$38/12)))</f>
        <v/>
      </c>
      <c r="M9" s="38" t="str">
        <f>IF(M$7-13-$G9&lt;0,"",EXP(-'MRS(calc_process)'!$F$38*(M$7-13-$G9)/12)*(1-EXP(-'MRS(calc_process)'!$F$38/12)))</f>
        <v/>
      </c>
      <c r="N9" s="38" t="str">
        <f>IF(N$7-13-$G9&lt;0,"",EXP(-'MRS(calc_process)'!$F$38*(N$7-13-$G9)/12)*(1-EXP(-'MRS(calc_process)'!$F$38/12)))</f>
        <v/>
      </c>
      <c r="O9" s="38" t="str">
        <f>IF(O$7-13-$G9&lt;0,"",EXP(-'MRS(calc_process)'!$F$38*(O$7-13-$G9)/12)*(1-EXP(-'MRS(calc_process)'!$F$38/12)))</f>
        <v/>
      </c>
      <c r="P9" s="38" t="str">
        <f>IF(P$7-13-$G9&lt;0,"",EXP(-'MRS(calc_process)'!$F$38*(P$7-13-$G9)/12)*(1-EXP(-'MRS(calc_process)'!$F$38/12)))</f>
        <v/>
      </c>
      <c r="Q9" s="38" t="str">
        <f>IF(Q$7-13-$G9&lt;0,"",EXP(-'MRS(calc_process)'!$F$38*(Q$7-13-$G9)/12)*(1-EXP(-'MRS(calc_process)'!$F$38/12)))</f>
        <v/>
      </c>
      <c r="R9" s="38" t="str">
        <f>IF(R$7-13-$G9&lt;0,"",EXP(-'MRS(calc_process)'!$F$38*(R$7-13-$G9)/12)*(1-EXP(-'MRS(calc_process)'!$F$38/12)))</f>
        <v/>
      </c>
      <c r="S9" s="38" t="str">
        <f>IF(S$7-13-$G9&lt;0,"",EXP(-'MRS(calc_process)'!$F$38*(S$7-13-$G9)/12)*(1-EXP(-'MRS(calc_process)'!$F$38/12)))</f>
        <v/>
      </c>
      <c r="T9" s="38" t="str">
        <f>IF(T$7-13-$G9&lt;0,"",EXP(-'MRS(calc_process)'!$F$38*(T$7-13-$G9)/12)*(1-EXP(-'MRS(calc_process)'!$F$38/12)))</f>
        <v/>
      </c>
      <c r="U9" s="38" t="str">
        <f>IF(U$7-13-$G9&lt;0,"",EXP(-'MRS(calc_process)'!$F$38*(U$7-13-$G9)/12)*(1-EXP(-'MRS(calc_process)'!$F$38/12)))</f>
        <v/>
      </c>
      <c r="V9" s="38">
        <f>IF(V$7-13-$G9&lt;0,"",EXP(-'MRS(calc_process)'!$F$38*(V$7-13-$G9)/12)*(1-EXP(-'MRS(calc_process)'!$F$38/12)))</f>
        <v>3.2783899517994097E-2</v>
      </c>
      <c r="W9" s="38">
        <f>IF(W$7-13-$G9&lt;0,"",EXP(-'MRS(calc_process)'!$F$38*(W$7-13-$G9)/12)*(1-EXP(-'MRS(calc_process)'!$F$38/12)))</f>
        <v>3.170911545038816E-2</v>
      </c>
      <c r="X9" s="38">
        <f>IF(X$7-13-$G9&lt;0,"",EXP(-'MRS(calc_process)'!$F$38*(X$7-13-$G9)/12)*(1-EXP(-'MRS(calc_process)'!$F$38/12)))</f>
        <v>3.0669566995658166E-2</v>
      </c>
      <c r="Y9" s="38">
        <f>IF(Y$7-13-$G9&lt;0,"",EXP(-'MRS(calc_process)'!$F$38*(Y$7-13-$G9)/12)*(1-EXP(-'MRS(calc_process)'!$F$38/12)))</f>
        <v>2.9664098993012117E-2</v>
      </c>
      <c r="Z9" s="38">
        <f>IF(Z$7-13-$G9&lt;0,"",EXP(-'MRS(calc_process)'!$F$38*(Z$7-13-$G9)/12)*(1-EXP(-'MRS(calc_process)'!$F$38/12)))</f>
        <v>2.8691594152333379E-2</v>
      </c>
      <c r="AA9" s="38">
        <f>IF(AA$7-13-$G9&lt;0,"",EXP(-'MRS(calc_process)'!$F$38*(AA$7-13-$G9)/12)*(1-EXP(-'MRS(calc_process)'!$F$38/12)))</f>
        <v>2.7750971812632218E-2</v>
      </c>
      <c r="AB9" s="38">
        <f>IF(AB$7-13-$G9&lt;0,"",EXP(-'MRS(calc_process)'!$F$38*(AB$7-13-$G9)/12)*(1-EXP(-'MRS(calc_process)'!$F$38/12)))</f>
        <v>2.6841186741200191E-2</v>
      </c>
      <c r="AC9" s="38">
        <f>IF(AC$7-13-$G9&lt;0,"",EXP(-'MRS(calc_process)'!$F$38*(AC$7-13-$G9)/12)*(1-EXP(-'MRS(calc_process)'!$F$38/12)))</f>
        <v>2.5961227972132971E-2</v>
      </c>
      <c r="AD9" s="38">
        <f>IF(AD$7-13-$G9&lt;0,"",EXP(-'MRS(calc_process)'!$F$38*(AD$7-13-$G9)/12)*(1-EXP(-'MRS(calc_process)'!$F$38/12)))</f>
        <v>2.5110117682930824E-2</v>
      </c>
      <c r="AE9" s="38">
        <f>IF(AE$7-13-$G9&lt;0,"",EXP(-'MRS(calc_process)'!$F$38*(AE$7-13-$G9)/12)*(1-EXP(-'MRS(calc_process)'!$F$38/12)))</f>
        <v>2.4286910107928616E-2</v>
      </c>
      <c r="AF9" s="38">
        <f>IF(AF$7-13-$G9&lt;0,"",EXP(-'MRS(calc_process)'!$F$38*(AF$7-13-$G9)/12)*(1-EXP(-'MRS(calc_process)'!$F$38/12)))</f>
        <v>2.349069048734773E-2</v>
      </c>
      <c r="AG9" s="38">
        <f>IF(AG$7-13-$G9&lt;0,"",EXP(-'MRS(calc_process)'!$F$38*(AG$7-13-$G9)/12)*(1-EXP(-'MRS(calc_process)'!$F$38/12)))</f>
        <v>2.272057405080222E-2</v>
      </c>
      <c r="AH9" s="38">
        <f>IF(AH$7-13-$G9&lt;0,"",EXP(-'MRS(calc_process)'!$F$38*(AH$7-13-$G9)/12)*(1-EXP(-'MRS(calc_process)'!$F$38/12)))</f>
        <v>2.1975705034129572E-2</v>
      </c>
      <c r="AI9" s="38">
        <f>IF(AI$7-13-$G9&lt;0,"",EXP(-'MRS(calc_process)'!$F$38*(AI$7-13-$G9)/12)*(1-EXP(-'MRS(calc_process)'!$F$38/12)))</f>
        <v>2.1255255728453597E-2</v>
      </c>
      <c r="AJ9" s="38">
        <f>IF(AJ$7-13-$G9&lt;0,"",EXP(-'MRS(calc_process)'!$F$38*(AJ$7-13-$G9)/12)*(1-EXP(-'MRS(calc_process)'!$F$38/12)))</f>
        <v>2.0558425560422703E-2</v>
      </c>
      <c r="AK9" s="38">
        <f>IF(AK$7-13-$G9&lt;0,"",EXP(-'MRS(calc_process)'!$F$38*(AK$7-13-$G9)/12)*(1-EXP(-'MRS(calc_process)'!$F$38/12)))</f>
        <v>1.9884440202601644E-2</v>
      </c>
      <c r="AL9" s="38">
        <f>IF(AL$7-13-$G9&lt;0,"",EXP(-'MRS(calc_process)'!$F$38*(AL$7-13-$G9)/12)*(1-EXP(-'MRS(calc_process)'!$F$38/12)))</f>
        <v>1.9232550713027992E-2</v>
      </c>
      <c r="AM9" s="38">
        <f>IF(AM$7-13-$G9&lt;0,"",EXP(-'MRS(calc_process)'!$F$38*(AM$7-13-$G9)/12)*(1-EXP(-'MRS(calc_process)'!$F$38/12)))</f>
        <v>1.8602032702977354E-2</v>
      </c>
      <c r="AN9" s="38">
        <f>IF(AN$7-13-$G9&lt;0,"",EXP(-'MRS(calc_process)'!$F$38*(AN$7-13-$G9)/12)*(1-EXP(-'MRS(calc_process)'!$F$38/12)))</f>
        <v>1.7992185532012504E-2</v>
      </c>
      <c r="AO9" s="38">
        <f>IF(AO$7-13-$G9&lt;0,"",EXP(-'MRS(calc_process)'!$F$38*(AO$7-13-$G9)/12)*(1-EXP(-'MRS(calc_process)'!$F$38/12)))</f>
        <v>1.7402331529421899E-2</v>
      </c>
      <c r="AP9" s="38">
        <f>IF(AP$7-13-$G9&lt;0,"",EXP(-'MRS(calc_process)'!$F$38*(AP$7-13-$G9)/12)*(1-EXP(-'MRS(calc_process)'!$F$38/12)))</f>
        <v>1.6831815241182511E-2</v>
      </c>
      <c r="AQ9" s="38">
        <f>IF(AQ$7-13-$G9&lt;0,"",EXP(-'MRS(calc_process)'!$F$38*(AQ$7-13-$G9)/12)*(1-EXP(-'MRS(calc_process)'!$F$38/12)))</f>
        <v>1.628000270161014E-2</v>
      </c>
      <c r="AR9" s="38">
        <f>IF(AR$7-13-$G9&lt;0,"",EXP(-'MRS(calc_process)'!$F$38*(AR$7-13-$G9)/12)*(1-EXP(-'MRS(calc_process)'!$F$38/12)))</f>
        <v>1.5746280728887882E-2</v>
      </c>
      <c r="AS9" s="38">
        <f>IF(AS$7-13-$G9&lt;0,"",EXP(-'MRS(calc_process)'!$F$38*(AS$7-13-$G9)/12)*(1-EXP(-'MRS(calc_process)'!$F$38/12)))</f>
        <v>1.5230056243689895E-2</v>
      </c>
      <c r="AT9" s="38">
        <f>IF(AT$7-13-$G9&lt;0,"",EXP(-'MRS(calc_process)'!$F$38*(AT$7-13-$G9)/12)*(1-EXP(-'MRS(calc_process)'!$F$38/12)))</f>
        <v>1.4730755610143365E-2</v>
      </c>
      <c r="AU9" s="38">
        <f>IF(AU$7-13-$G9&lt;0,"",EXP(-'MRS(calc_process)'!$F$38*(AU$7-13-$G9)/12)*(1-EXP(-'MRS(calc_process)'!$F$38/12)))</f>
        <v>1.4247823998396299E-2</v>
      </c>
      <c r="AV9" s="38">
        <f>IF(AV$7-13-$G9&lt;0,"",EXP(-'MRS(calc_process)'!$F$38*(AV$7-13-$G9)/12)*(1-EXP(-'MRS(calc_process)'!$F$38/12)))</f>
        <v>1.378072476808281E-2</v>
      </c>
      <c r="AW9" s="38">
        <f>IF(AW$7-13-$G9&lt;0,"",EXP(-'MRS(calc_process)'!$F$38*(AW$7-13-$G9)/12)*(1-EXP(-'MRS(calc_process)'!$F$38/12)))</f>
        <v>1.3328938872000852E-2</v>
      </c>
      <c r="AX9" s="38">
        <f>IF(AX$7-13-$G9&lt;0,"",EXP(-'MRS(calc_process)'!$F$38*(AX$7-13-$G9)/12)*(1-EXP(-'MRS(calc_process)'!$F$38/12)))</f>
        <v>1.2891964279339689E-2</v>
      </c>
      <c r="AY9" s="38">
        <f>IF(AY$7-13-$G9&lt;0,"",EXP(-'MRS(calc_process)'!$F$38*(AY$7-13-$G9)/12)*(1-EXP(-'MRS(calc_process)'!$F$38/12)))</f>
        <v>1.2469315417816247E-2</v>
      </c>
      <c r="AZ9" s="38">
        <f>IF(AZ$7-13-$G9&lt;0,"",EXP(-'MRS(calc_process)'!$F$38*(AZ$7-13-$G9)/12)*(1-EXP(-'MRS(calc_process)'!$F$38/12)))</f>
        <v>1.2060522634100386E-2</v>
      </c>
      <c r="BA9" s="38">
        <f>IF(BA$7-13-$G9&lt;0,"",EXP(-'MRS(calc_process)'!$F$38*(BA$7-13-$G9)/12)*(1-EXP(-'MRS(calc_process)'!$F$38/12)))</f>
        <v>1.1665131671929544E-2</v>
      </c>
      <c r="BB9" s="38">
        <f>IF(BB$7-13-$G9&lt;0,"",EXP(-'MRS(calc_process)'!$F$38*(BB$7-13-$G9)/12)*(1-EXP(-'MRS(calc_process)'!$F$38/12)))</f>
        <v>1.1282703167332837E-2</v>
      </c>
      <c r="BC9" s="38">
        <f>IF(BC$7-13-$G9&lt;0,"",EXP(-'MRS(calc_process)'!$F$38*(BC$7-13-$G9)/12)*(1-EXP(-'MRS(calc_process)'!$F$38/12)))</f>
        <v>1.0912812160403643E-2</v>
      </c>
    </row>
    <row r="10" spans="1:55" x14ac:dyDescent="0.15">
      <c r="A10" s="32"/>
      <c r="B10" s="37">
        <v>3</v>
      </c>
      <c r="C10" s="39">
        <f>IF(AND(B10&gt;='MRS(input)'!F$9,B10&lt;='MRS(input)'!F$10),IF('MRS(input)'!F$10&lt;14,0,IF(AND('MRS(input)'!F$9&lt;14,B10&lt;14),0,B10)),0)</f>
        <v>0</v>
      </c>
      <c r="D10" s="38">
        <f>IF(C10&gt;0,'MRS(calc_process)'!F$36*SUMPRODUCT('MRS(input) (2)'!D$16:D$75,INDEX($H$8:$BC$67,0,B10)),0)</f>
        <v>0</v>
      </c>
      <c r="F10" s="32"/>
      <c r="G10" s="37">
        <v>3</v>
      </c>
      <c r="H10" s="38" t="str">
        <f>IF(H$7-13-$G10&lt;0,"",EXP(-'MRS(calc_process)'!$F$38*(H$7-13-$G10)/12)*(1-EXP(-'MRS(calc_process)'!$F$38/12)))</f>
        <v/>
      </c>
      <c r="I10" s="38" t="str">
        <f>IF(I$7-13-$G10&lt;0,"",EXP(-'MRS(calc_process)'!$F$38*(I$7-13-$G10)/12)*(1-EXP(-'MRS(calc_process)'!$F$38/12)))</f>
        <v/>
      </c>
      <c r="J10" s="38" t="str">
        <f>IF(J$7-13-$G10&lt;0,"",EXP(-'MRS(calc_process)'!$F$38*(J$7-13-$G10)/12)*(1-EXP(-'MRS(calc_process)'!$F$38/12)))</f>
        <v/>
      </c>
      <c r="K10" s="38" t="str">
        <f>IF(K$7-13-$G10&lt;0,"",EXP(-'MRS(calc_process)'!$F$38*(K$7-13-$G10)/12)*(1-EXP(-'MRS(calc_process)'!$F$38/12)))</f>
        <v/>
      </c>
      <c r="L10" s="38" t="str">
        <f>IF(L$7-13-$G10&lt;0,"",EXP(-'MRS(calc_process)'!$F$38*(L$7-13-$G10)/12)*(1-EXP(-'MRS(calc_process)'!$F$38/12)))</f>
        <v/>
      </c>
      <c r="M10" s="38" t="str">
        <f>IF(M$7-13-$G10&lt;0,"",EXP(-'MRS(calc_process)'!$F$38*(M$7-13-$G10)/12)*(1-EXP(-'MRS(calc_process)'!$F$38/12)))</f>
        <v/>
      </c>
      <c r="N10" s="38" t="str">
        <f>IF(N$7-13-$G10&lt;0,"",EXP(-'MRS(calc_process)'!$F$38*(N$7-13-$G10)/12)*(1-EXP(-'MRS(calc_process)'!$F$38/12)))</f>
        <v/>
      </c>
      <c r="O10" s="38" t="str">
        <f>IF(O$7-13-$G10&lt;0,"",EXP(-'MRS(calc_process)'!$F$38*(O$7-13-$G10)/12)*(1-EXP(-'MRS(calc_process)'!$F$38/12)))</f>
        <v/>
      </c>
      <c r="P10" s="38" t="str">
        <f>IF(P$7-13-$G10&lt;0,"",EXP(-'MRS(calc_process)'!$F$38*(P$7-13-$G10)/12)*(1-EXP(-'MRS(calc_process)'!$F$38/12)))</f>
        <v/>
      </c>
      <c r="Q10" s="38" t="str">
        <f>IF(Q$7-13-$G10&lt;0,"",EXP(-'MRS(calc_process)'!$F$38*(Q$7-13-$G10)/12)*(1-EXP(-'MRS(calc_process)'!$F$38/12)))</f>
        <v/>
      </c>
      <c r="R10" s="38" t="str">
        <f>IF(R$7-13-$G10&lt;0,"",EXP(-'MRS(calc_process)'!$F$38*(R$7-13-$G10)/12)*(1-EXP(-'MRS(calc_process)'!$F$38/12)))</f>
        <v/>
      </c>
      <c r="S10" s="38" t="str">
        <f>IF(S$7-13-$G10&lt;0,"",EXP(-'MRS(calc_process)'!$F$38*(S$7-13-$G10)/12)*(1-EXP(-'MRS(calc_process)'!$F$38/12)))</f>
        <v/>
      </c>
      <c r="T10" s="38" t="str">
        <f>IF(T$7-13-$G10&lt;0,"",EXP(-'MRS(calc_process)'!$F$38*(T$7-13-$G10)/12)*(1-EXP(-'MRS(calc_process)'!$F$38/12)))</f>
        <v/>
      </c>
      <c r="U10" s="38" t="str">
        <f>IF(U$7-13-$G10&lt;0,"",EXP(-'MRS(calc_process)'!$F$38*(U$7-13-$G10)/12)*(1-EXP(-'MRS(calc_process)'!$F$38/12)))</f>
        <v/>
      </c>
      <c r="V10" s="38" t="str">
        <f>IF(V$7-13-$G10&lt;0,"",EXP(-'MRS(calc_process)'!$F$38*(V$7-13-$G10)/12)*(1-EXP(-'MRS(calc_process)'!$F$38/12)))</f>
        <v/>
      </c>
      <c r="W10" s="38">
        <f>IF(W$7-13-$G10&lt;0,"",EXP(-'MRS(calc_process)'!$F$38*(W$7-13-$G10)/12)*(1-EXP(-'MRS(calc_process)'!$F$38/12)))</f>
        <v>3.2783899517994097E-2</v>
      </c>
      <c r="X10" s="38">
        <f>IF(X$7-13-$G10&lt;0,"",EXP(-'MRS(calc_process)'!$F$38*(X$7-13-$G10)/12)*(1-EXP(-'MRS(calc_process)'!$F$38/12)))</f>
        <v>3.170911545038816E-2</v>
      </c>
      <c r="Y10" s="38">
        <f>IF(Y$7-13-$G10&lt;0,"",EXP(-'MRS(calc_process)'!$F$38*(Y$7-13-$G10)/12)*(1-EXP(-'MRS(calc_process)'!$F$38/12)))</f>
        <v>3.0669566995658166E-2</v>
      </c>
      <c r="Z10" s="38">
        <f>IF(Z$7-13-$G10&lt;0,"",EXP(-'MRS(calc_process)'!$F$38*(Z$7-13-$G10)/12)*(1-EXP(-'MRS(calc_process)'!$F$38/12)))</f>
        <v>2.9664098993012117E-2</v>
      </c>
      <c r="AA10" s="38">
        <f>IF(AA$7-13-$G10&lt;0,"",EXP(-'MRS(calc_process)'!$F$38*(AA$7-13-$G10)/12)*(1-EXP(-'MRS(calc_process)'!$F$38/12)))</f>
        <v>2.8691594152333379E-2</v>
      </c>
      <c r="AB10" s="38">
        <f>IF(AB$7-13-$G10&lt;0,"",EXP(-'MRS(calc_process)'!$F$38*(AB$7-13-$G10)/12)*(1-EXP(-'MRS(calc_process)'!$F$38/12)))</f>
        <v>2.7750971812632218E-2</v>
      </c>
      <c r="AC10" s="38">
        <f>IF(AC$7-13-$G10&lt;0,"",EXP(-'MRS(calc_process)'!$F$38*(AC$7-13-$G10)/12)*(1-EXP(-'MRS(calc_process)'!$F$38/12)))</f>
        <v>2.6841186741200191E-2</v>
      </c>
      <c r="AD10" s="38">
        <f>IF(AD$7-13-$G10&lt;0,"",EXP(-'MRS(calc_process)'!$F$38*(AD$7-13-$G10)/12)*(1-EXP(-'MRS(calc_process)'!$F$38/12)))</f>
        <v>2.5961227972132971E-2</v>
      </c>
      <c r="AE10" s="38">
        <f>IF(AE$7-13-$G10&lt;0,"",EXP(-'MRS(calc_process)'!$F$38*(AE$7-13-$G10)/12)*(1-EXP(-'MRS(calc_process)'!$F$38/12)))</f>
        <v>2.5110117682930824E-2</v>
      </c>
      <c r="AF10" s="38">
        <f>IF(AF$7-13-$G10&lt;0,"",EXP(-'MRS(calc_process)'!$F$38*(AF$7-13-$G10)/12)*(1-EXP(-'MRS(calc_process)'!$F$38/12)))</f>
        <v>2.4286910107928616E-2</v>
      </c>
      <c r="AG10" s="38">
        <f>IF(AG$7-13-$G10&lt;0,"",EXP(-'MRS(calc_process)'!$F$38*(AG$7-13-$G10)/12)*(1-EXP(-'MRS(calc_process)'!$F$38/12)))</f>
        <v>2.349069048734773E-2</v>
      </c>
      <c r="AH10" s="38">
        <f>IF(AH$7-13-$G10&lt;0,"",EXP(-'MRS(calc_process)'!$F$38*(AH$7-13-$G10)/12)*(1-EXP(-'MRS(calc_process)'!$F$38/12)))</f>
        <v>2.272057405080222E-2</v>
      </c>
      <c r="AI10" s="38">
        <f>IF(AI$7-13-$G10&lt;0,"",EXP(-'MRS(calc_process)'!$F$38*(AI$7-13-$G10)/12)*(1-EXP(-'MRS(calc_process)'!$F$38/12)))</f>
        <v>2.1975705034129572E-2</v>
      </c>
      <c r="AJ10" s="38">
        <f>IF(AJ$7-13-$G10&lt;0,"",EXP(-'MRS(calc_process)'!$F$38*(AJ$7-13-$G10)/12)*(1-EXP(-'MRS(calc_process)'!$F$38/12)))</f>
        <v>2.1255255728453597E-2</v>
      </c>
      <c r="AK10" s="38">
        <f>IF(AK$7-13-$G10&lt;0,"",EXP(-'MRS(calc_process)'!$F$38*(AK$7-13-$G10)/12)*(1-EXP(-'MRS(calc_process)'!$F$38/12)))</f>
        <v>2.0558425560422703E-2</v>
      </c>
      <c r="AL10" s="38">
        <f>IF(AL$7-13-$G10&lt;0,"",EXP(-'MRS(calc_process)'!$F$38*(AL$7-13-$G10)/12)*(1-EXP(-'MRS(calc_process)'!$F$38/12)))</f>
        <v>1.9884440202601644E-2</v>
      </c>
      <c r="AM10" s="38">
        <f>IF(AM$7-13-$G10&lt;0,"",EXP(-'MRS(calc_process)'!$F$38*(AM$7-13-$G10)/12)*(1-EXP(-'MRS(calc_process)'!$F$38/12)))</f>
        <v>1.9232550713027992E-2</v>
      </c>
      <c r="AN10" s="38">
        <f>IF(AN$7-13-$G10&lt;0,"",EXP(-'MRS(calc_process)'!$F$38*(AN$7-13-$G10)/12)*(1-EXP(-'MRS(calc_process)'!$F$38/12)))</f>
        <v>1.8602032702977354E-2</v>
      </c>
      <c r="AO10" s="38">
        <f>IF(AO$7-13-$G10&lt;0,"",EXP(-'MRS(calc_process)'!$F$38*(AO$7-13-$G10)/12)*(1-EXP(-'MRS(calc_process)'!$F$38/12)))</f>
        <v>1.7992185532012504E-2</v>
      </c>
      <c r="AP10" s="38">
        <f>IF(AP$7-13-$G10&lt;0,"",EXP(-'MRS(calc_process)'!$F$38*(AP$7-13-$G10)/12)*(1-EXP(-'MRS(calc_process)'!$F$38/12)))</f>
        <v>1.7402331529421899E-2</v>
      </c>
      <c r="AQ10" s="38">
        <f>IF(AQ$7-13-$G10&lt;0,"",EXP(-'MRS(calc_process)'!$F$38*(AQ$7-13-$G10)/12)*(1-EXP(-'MRS(calc_process)'!$F$38/12)))</f>
        <v>1.6831815241182511E-2</v>
      </c>
      <c r="AR10" s="38">
        <f>IF(AR$7-13-$G10&lt;0,"",EXP(-'MRS(calc_process)'!$F$38*(AR$7-13-$G10)/12)*(1-EXP(-'MRS(calc_process)'!$F$38/12)))</f>
        <v>1.628000270161014E-2</v>
      </c>
      <c r="AS10" s="38">
        <f>IF(AS$7-13-$G10&lt;0,"",EXP(-'MRS(calc_process)'!$F$38*(AS$7-13-$G10)/12)*(1-EXP(-'MRS(calc_process)'!$F$38/12)))</f>
        <v>1.5746280728887882E-2</v>
      </c>
      <c r="AT10" s="38">
        <f>IF(AT$7-13-$G10&lt;0,"",EXP(-'MRS(calc_process)'!$F$38*(AT$7-13-$G10)/12)*(1-EXP(-'MRS(calc_process)'!$F$38/12)))</f>
        <v>1.5230056243689895E-2</v>
      </c>
      <c r="AU10" s="38">
        <f>IF(AU$7-13-$G10&lt;0,"",EXP(-'MRS(calc_process)'!$F$38*(AU$7-13-$G10)/12)*(1-EXP(-'MRS(calc_process)'!$F$38/12)))</f>
        <v>1.4730755610143365E-2</v>
      </c>
      <c r="AV10" s="38">
        <f>IF(AV$7-13-$G10&lt;0,"",EXP(-'MRS(calc_process)'!$F$38*(AV$7-13-$G10)/12)*(1-EXP(-'MRS(calc_process)'!$F$38/12)))</f>
        <v>1.4247823998396299E-2</v>
      </c>
      <c r="AW10" s="38">
        <f>IF(AW$7-13-$G10&lt;0,"",EXP(-'MRS(calc_process)'!$F$38*(AW$7-13-$G10)/12)*(1-EXP(-'MRS(calc_process)'!$F$38/12)))</f>
        <v>1.378072476808281E-2</v>
      </c>
      <c r="AX10" s="38">
        <f>IF(AX$7-13-$G10&lt;0,"",EXP(-'MRS(calc_process)'!$F$38*(AX$7-13-$G10)/12)*(1-EXP(-'MRS(calc_process)'!$F$38/12)))</f>
        <v>1.3328938872000852E-2</v>
      </c>
      <c r="AY10" s="38">
        <f>IF(AY$7-13-$G10&lt;0,"",EXP(-'MRS(calc_process)'!$F$38*(AY$7-13-$G10)/12)*(1-EXP(-'MRS(calc_process)'!$F$38/12)))</f>
        <v>1.2891964279339689E-2</v>
      </c>
      <c r="AZ10" s="38">
        <f>IF(AZ$7-13-$G10&lt;0,"",EXP(-'MRS(calc_process)'!$F$38*(AZ$7-13-$G10)/12)*(1-EXP(-'MRS(calc_process)'!$F$38/12)))</f>
        <v>1.2469315417816247E-2</v>
      </c>
      <c r="BA10" s="38">
        <f>IF(BA$7-13-$G10&lt;0,"",EXP(-'MRS(calc_process)'!$F$38*(BA$7-13-$G10)/12)*(1-EXP(-'MRS(calc_process)'!$F$38/12)))</f>
        <v>1.2060522634100386E-2</v>
      </c>
      <c r="BB10" s="38">
        <f>IF(BB$7-13-$G10&lt;0,"",EXP(-'MRS(calc_process)'!$F$38*(BB$7-13-$G10)/12)*(1-EXP(-'MRS(calc_process)'!$F$38/12)))</f>
        <v>1.1665131671929544E-2</v>
      </c>
      <c r="BC10" s="38">
        <f>IF(BC$7-13-$G10&lt;0,"",EXP(-'MRS(calc_process)'!$F$38*(BC$7-13-$G10)/12)*(1-EXP(-'MRS(calc_process)'!$F$38/12)))</f>
        <v>1.1282703167332837E-2</v>
      </c>
    </row>
    <row r="11" spans="1:55" x14ac:dyDescent="0.15">
      <c r="A11" s="32"/>
      <c r="B11" s="37">
        <v>4</v>
      </c>
      <c r="C11" s="39">
        <f>IF(AND(B11&gt;='MRS(input)'!F$9,B11&lt;='MRS(input)'!F$10),IF('MRS(input)'!F$10&lt;14,0,IF(AND('MRS(input)'!F$9&lt;14,B11&lt;14),0,B11)),0)</f>
        <v>0</v>
      </c>
      <c r="D11" s="38">
        <f>IF(C11&gt;0,'MRS(calc_process)'!F$36*SUMPRODUCT('MRS(input) (2)'!D$16:D$75,INDEX($H$8:$BC$67,0,B11)),0)</f>
        <v>0</v>
      </c>
      <c r="F11" s="32"/>
      <c r="G11" s="37">
        <v>4</v>
      </c>
      <c r="H11" s="38" t="str">
        <f>IF(H$7-13-$G11&lt;0,"",EXP(-'MRS(calc_process)'!$F$38*(H$7-13-$G11)/12)*(1-EXP(-'MRS(calc_process)'!$F$38/12)))</f>
        <v/>
      </c>
      <c r="I11" s="38" t="str">
        <f>IF(I$7-13-$G11&lt;0,"",EXP(-'MRS(calc_process)'!$F$38*(I$7-13-$G11)/12)*(1-EXP(-'MRS(calc_process)'!$F$38/12)))</f>
        <v/>
      </c>
      <c r="J11" s="38" t="str">
        <f>IF(J$7-13-$G11&lt;0,"",EXP(-'MRS(calc_process)'!$F$38*(J$7-13-$G11)/12)*(1-EXP(-'MRS(calc_process)'!$F$38/12)))</f>
        <v/>
      </c>
      <c r="K11" s="38" t="str">
        <f>IF(K$7-13-$G11&lt;0,"",EXP(-'MRS(calc_process)'!$F$38*(K$7-13-$G11)/12)*(1-EXP(-'MRS(calc_process)'!$F$38/12)))</f>
        <v/>
      </c>
      <c r="L11" s="38" t="str">
        <f>IF(L$7-13-$G11&lt;0,"",EXP(-'MRS(calc_process)'!$F$38*(L$7-13-$G11)/12)*(1-EXP(-'MRS(calc_process)'!$F$38/12)))</f>
        <v/>
      </c>
      <c r="M11" s="38" t="str">
        <f>IF(M$7-13-$G11&lt;0,"",EXP(-'MRS(calc_process)'!$F$38*(M$7-13-$G11)/12)*(1-EXP(-'MRS(calc_process)'!$F$38/12)))</f>
        <v/>
      </c>
      <c r="N11" s="38" t="str">
        <f>IF(N$7-13-$G11&lt;0,"",EXP(-'MRS(calc_process)'!$F$38*(N$7-13-$G11)/12)*(1-EXP(-'MRS(calc_process)'!$F$38/12)))</f>
        <v/>
      </c>
      <c r="O11" s="38" t="str">
        <f>IF(O$7-13-$G11&lt;0,"",EXP(-'MRS(calc_process)'!$F$38*(O$7-13-$G11)/12)*(1-EXP(-'MRS(calc_process)'!$F$38/12)))</f>
        <v/>
      </c>
      <c r="P11" s="38" t="str">
        <f>IF(P$7-13-$G11&lt;0,"",EXP(-'MRS(calc_process)'!$F$38*(P$7-13-$G11)/12)*(1-EXP(-'MRS(calc_process)'!$F$38/12)))</f>
        <v/>
      </c>
      <c r="Q11" s="38" t="str">
        <f>IF(Q$7-13-$G11&lt;0,"",EXP(-'MRS(calc_process)'!$F$38*(Q$7-13-$G11)/12)*(1-EXP(-'MRS(calc_process)'!$F$38/12)))</f>
        <v/>
      </c>
      <c r="R11" s="38" t="str">
        <f>IF(R$7-13-$G11&lt;0,"",EXP(-'MRS(calc_process)'!$F$38*(R$7-13-$G11)/12)*(1-EXP(-'MRS(calc_process)'!$F$38/12)))</f>
        <v/>
      </c>
      <c r="S11" s="38" t="str">
        <f>IF(S$7-13-$G11&lt;0,"",EXP(-'MRS(calc_process)'!$F$38*(S$7-13-$G11)/12)*(1-EXP(-'MRS(calc_process)'!$F$38/12)))</f>
        <v/>
      </c>
      <c r="T11" s="38" t="str">
        <f>IF(T$7-13-$G11&lt;0,"",EXP(-'MRS(calc_process)'!$F$38*(T$7-13-$G11)/12)*(1-EXP(-'MRS(calc_process)'!$F$38/12)))</f>
        <v/>
      </c>
      <c r="U11" s="38" t="str">
        <f>IF(U$7-13-$G11&lt;0,"",EXP(-'MRS(calc_process)'!$F$38*(U$7-13-$G11)/12)*(1-EXP(-'MRS(calc_process)'!$F$38/12)))</f>
        <v/>
      </c>
      <c r="V11" s="38" t="str">
        <f>IF(V$7-13-$G11&lt;0,"",EXP(-'MRS(calc_process)'!$F$38*(V$7-13-$G11)/12)*(1-EXP(-'MRS(calc_process)'!$F$38/12)))</f>
        <v/>
      </c>
      <c r="W11" s="38" t="str">
        <f>IF(W$7-13-$G11&lt;0,"",EXP(-'MRS(calc_process)'!$F$38*(W$7-13-$G11)/12)*(1-EXP(-'MRS(calc_process)'!$F$38/12)))</f>
        <v/>
      </c>
      <c r="X11" s="38">
        <f>IF(X$7-13-$G11&lt;0,"",EXP(-'MRS(calc_process)'!$F$38*(X$7-13-$G11)/12)*(1-EXP(-'MRS(calc_process)'!$F$38/12)))</f>
        <v>3.2783899517994097E-2</v>
      </c>
      <c r="Y11" s="38">
        <f>IF(Y$7-13-$G11&lt;0,"",EXP(-'MRS(calc_process)'!$F$38*(Y$7-13-$G11)/12)*(1-EXP(-'MRS(calc_process)'!$F$38/12)))</f>
        <v>3.170911545038816E-2</v>
      </c>
      <c r="Z11" s="38">
        <f>IF(Z$7-13-$G11&lt;0,"",EXP(-'MRS(calc_process)'!$F$38*(Z$7-13-$G11)/12)*(1-EXP(-'MRS(calc_process)'!$F$38/12)))</f>
        <v>3.0669566995658166E-2</v>
      </c>
      <c r="AA11" s="38">
        <f>IF(AA$7-13-$G11&lt;0,"",EXP(-'MRS(calc_process)'!$F$38*(AA$7-13-$G11)/12)*(1-EXP(-'MRS(calc_process)'!$F$38/12)))</f>
        <v>2.9664098993012117E-2</v>
      </c>
      <c r="AB11" s="38">
        <f>IF(AB$7-13-$G11&lt;0,"",EXP(-'MRS(calc_process)'!$F$38*(AB$7-13-$G11)/12)*(1-EXP(-'MRS(calc_process)'!$F$38/12)))</f>
        <v>2.8691594152333379E-2</v>
      </c>
      <c r="AC11" s="38">
        <f>IF(AC$7-13-$G11&lt;0,"",EXP(-'MRS(calc_process)'!$F$38*(AC$7-13-$G11)/12)*(1-EXP(-'MRS(calc_process)'!$F$38/12)))</f>
        <v>2.7750971812632218E-2</v>
      </c>
      <c r="AD11" s="38">
        <f>IF(AD$7-13-$G11&lt;0,"",EXP(-'MRS(calc_process)'!$F$38*(AD$7-13-$G11)/12)*(1-EXP(-'MRS(calc_process)'!$F$38/12)))</f>
        <v>2.6841186741200191E-2</v>
      </c>
      <c r="AE11" s="38">
        <f>IF(AE$7-13-$G11&lt;0,"",EXP(-'MRS(calc_process)'!$F$38*(AE$7-13-$G11)/12)*(1-EXP(-'MRS(calc_process)'!$F$38/12)))</f>
        <v>2.5961227972132971E-2</v>
      </c>
      <c r="AF11" s="38">
        <f>IF(AF$7-13-$G11&lt;0,"",EXP(-'MRS(calc_process)'!$F$38*(AF$7-13-$G11)/12)*(1-EXP(-'MRS(calc_process)'!$F$38/12)))</f>
        <v>2.5110117682930824E-2</v>
      </c>
      <c r="AG11" s="38">
        <f>IF(AG$7-13-$G11&lt;0,"",EXP(-'MRS(calc_process)'!$F$38*(AG$7-13-$G11)/12)*(1-EXP(-'MRS(calc_process)'!$F$38/12)))</f>
        <v>2.4286910107928616E-2</v>
      </c>
      <c r="AH11" s="38">
        <f>IF(AH$7-13-$G11&lt;0,"",EXP(-'MRS(calc_process)'!$F$38*(AH$7-13-$G11)/12)*(1-EXP(-'MRS(calc_process)'!$F$38/12)))</f>
        <v>2.349069048734773E-2</v>
      </c>
      <c r="AI11" s="38">
        <f>IF(AI$7-13-$G11&lt;0,"",EXP(-'MRS(calc_process)'!$F$38*(AI$7-13-$G11)/12)*(1-EXP(-'MRS(calc_process)'!$F$38/12)))</f>
        <v>2.272057405080222E-2</v>
      </c>
      <c r="AJ11" s="38">
        <f>IF(AJ$7-13-$G11&lt;0,"",EXP(-'MRS(calc_process)'!$F$38*(AJ$7-13-$G11)/12)*(1-EXP(-'MRS(calc_process)'!$F$38/12)))</f>
        <v>2.1975705034129572E-2</v>
      </c>
      <c r="AK11" s="38">
        <f>IF(AK$7-13-$G11&lt;0,"",EXP(-'MRS(calc_process)'!$F$38*(AK$7-13-$G11)/12)*(1-EXP(-'MRS(calc_process)'!$F$38/12)))</f>
        <v>2.1255255728453597E-2</v>
      </c>
      <c r="AL11" s="38">
        <f>IF(AL$7-13-$G11&lt;0,"",EXP(-'MRS(calc_process)'!$F$38*(AL$7-13-$G11)/12)*(1-EXP(-'MRS(calc_process)'!$F$38/12)))</f>
        <v>2.0558425560422703E-2</v>
      </c>
      <c r="AM11" s="38">
        <f>IF(AM$7-13-$G11&lt;0,"",EXP(-'MRS(calc_process)'!$F$38*(AM$7-13-$G11)/12)*(1-EXP(-'MRS(calc_process)'!$F$38/12)))</f>
        <v>1.9884440202601644E-2</v>
      </c>
      <c r="AN11" s="38">
        <f>IF(AN$7-13-$G11&lt;0,"",EXP(-'MRS(calc_process)'!$F$38*(AN$7-13-$G11)/12)*(1-EXP(-'MRS(calc_process)'!$F$38/12)))</f>
        <v>1.9232550713027992E-2</v>
      </c>
      <c r="AO11" s="38">
        <f>IF(AO$7-13-$G11&lt;0,"",EXP(-'MRS(calc_process)'!$F$38*(AO$7-13-$G11)/12)*(1-EXP(-'MRS(calc_process)'!$F$38/12)))</f>
        <v>1.8602032702977354E-2</v>
      </c>
      <c r="AP11" s="38">
        <f>IF(AP$7-13-$G11&lt;0,"",EXP(-'MRS(calc_process)'!$F$38*(AP$7-13-$G11)/12)*(1-EXP(-'MRS(calc_process)'!$F$38/12)))</f>
        <v>1.7992185532012504E-2</v>
      </c>
      <c r="AQ11" s="38">
        <f>IF(AQ$7-13-$G11&lt;0,"",EXP(-'MRS(calc_process)'!$F$38*(AQ$7-13-$G11)/12)*(1-EXP(-'MRS(calc_process)'!$F$38/12)))</f>
        <v>1.7402331529421899E-2</v>
      </c>
      <c r="AR11" s="38">
        <f>IF(AR$7-13-$G11&lt;0,"",EXP(-'MRS(calc_process)'!$F$38*(AR$7-13-$G11)/12)*(1-EXP(-'MRS(calc_process)'!$F$38/12)))</f>
        <v>1.6831815241182511E-2</v>
      </c>
      <c r="AS11" s="38">
        <f>IF(AS$7-13-$G11&lt;0,"",EXP(-'MRS(calc_process)'!$F$38*(AS$7-13-$G11)/12)*(1-EXP(-'MRS(calc_process)'!$F$38/12)))</f>
        <v>1.628000270161014E-2</v>
      </c>
      <c r="AT11" s="38">
        <f>IF(AT$7-13-$G11&lt;0,"",EXP(-'MRS(calc_process)'!$F$38*(AT$7-13-$G11)/12)*(1-EXP(-'MRS(calc_process)'!$F$38/12)))</f>
        <v>1.5746280728887882E-2</v>
      </c>
      <c r="AU11" s="38">
        <f>IF(AU$7-13-$G11&lt;0,"",EXP(-'MRS(calc_process)'!$F$38*(AU$7-13-$G11)/12)*(1-EXP(-'MRS(calc_process)'!$F$38/12)))</f>
        <v>1.5230056243689895E-2</v>
      </c>
      <c r="AV11" s="38">
        <f>IF(AV$7-13-$G11&lt;0,"",EXP(-'MRS(calc_process)'!$F$38*(AV$7-13-$G11)/12)*(1-EXP(-'MRS(calc_process)'!$F$38/12)))</f>
        <v>1.4730755610143365E-2</v>
      </c>
      <c r="AW11" s="38">
        <f>IF(AW$7-13-$G11&lt;0,"",EXP(-'MRS(calc_process)'!$F$38*(AW$7-13-$G11)/12)*(1-EXP(-'MRS(calc_process)'!$F$38/12)))</f>
        <v>1.4247823998396299E-2</v>
      </c>
      <c r="AX11" s="38">
        <f>IF(AX$7-13-$G11&lt;0,"",EXP(-'MRS(calc_process)'!$F$38*(AX$7-13-$G11)/12)*(1-EXP(-'MRS(calc_process)'!$F$38/12)))</f>
        <v>1.378072476808281E-2</v>
      </c>
      <c r="AY11" s="38">
        <f>IF(AY$7-13-$G11&lt;0,"",EXP(-'MRS(calc_process)'!$F$38*(AY$7-13-$G11)/12)*(1-EXP(-'MRS(calc_process)'!$F$38/12)))</f>
        <v>1.3328938872000852E-2</v>
      </c>
      <c r="AZ11" s="38">
        <f>IF(AZ$7-13-$G11&lt;0,"",EXP(-'MRS(calc_process)'!$F$38*(AZ$7-13-$G11)/12)*(1-EXP(-'MRS(calc_process)'!$F$38/12)))</f>
        <v>1.2891964279339689E-2</v>
      </c>
      <c r="BA11" s="38">
        <f>IF(BA$7-13-$G11&lt;0,"",EXP(-'MRS(calc_process)'!$F$38*(BA$7-13-$G11)/12)*(1-EXP(-'MRS(calc_process)'!$F$38/12)))</f>
        <v>1.2469315417816247E-2</v>
      </c>
      <c r="BB11" s="38">
        <f>IF(BB$7-13-$G11&lt;0,"",EXP(-'MRS(calc_process)'!$F$38*(BB$7-13-$G11)/12)*(1-EXP(-'MRS(calc_process)'!$F$38/12)))</f>
        <v>1.2060522634100386E-2</v>
      </c>
      <c r="BC11" s="38">
        <f>IF(BC$7-13-$G11&lt;0,"",EXP(-'MRS(calc_process)'!$F$38*(BC$7-13-$G11)/12)*(1-EXP(-'MRS(calc_process)'!$F$38/12)))</f>
        <v>1.1665131671929544E-2</v>
      </c>
    </row>
    <row r="12" spans="1:55" x14ac:dyDescent="0.15">
      <c r="A12" s="32"/>
      <c r="B12" s="37">
        <v>5</v>
      </c>
      <c r="C12" s="39">
        <f>IF(AND(B12&gt;='MRS(input)'!F$9,B12&lt;='MRS(input)'!F$10),IF('MRS(input)'!F$10&lt;14,0,IF(AND('MRS(input)'!F$9&lt;14,B12&lt;14),0,B12)),0)</f>
        <v>0</v>
      </c>
      <c r="D12" s="38">
        <f>IF(C12&gt;0,'MRS(calc_process)'!F$36*SUMPRODUCT('MRS(input) (2)'!D$16:D$75,INDEX($H$8:$BC$67,0,B12)),0)</f>
        <v>0</v>
      </c>
      <c r="F12" s="32"/>
      <c r="G12" s="37">
        <v>5</v>
      </c>
      <c r="H12" s="38" t="str">
        <f>IF(H$7-13-$G12&lt;0,"",EXP(-'MRS(calc_process)'!$F$38*(H$7-13-$G12)/12)*(1-EXP(-'MRS(calc_process)'!$F$38/12)))</f>
        <v/>
      </c>
      <c r="I12" s="38" t="str">
        <f>IF(I$7-13-$G12&lt;0,"",EXP(-'MRS(calc_process)'!$F$38*(I$7-13-$G12)/12)*(1-EXP(-'MRS(calc_process)'!$F$38/12)))</f>
        <v/>
      </c>
      <c r="J12" s="38" t="str">
        <f>IF(J$7-13-$G12&lt;0,"",EXP(-'MRS(calc_process)'!$F$38*(J$7-13-$G12)/12)*(1-EXP(-'MRS(calc_process)'!$F$38/12)))</f>
        <v/>
      </c>
      <c r="K12" s="38" t="str">
        <f>IF(K$7-13-$G12&lt;0,"",EXP(-'MRS(calc_process)'!$F$38*(K$7-13-$G12)/12)*(1-EXP(-'MRS(calc_process)'!$F$38/12)))</f>
        <v/>
      </c>
      <c r="L12" s="38" t="str">
        <f>IF(L$7-13-$G12&lt;0,"",EXP(-'MRS(calc_process)'!$F$38*(L$7-13-$G12)/12)*(1-EXP(-'MRS(calc_process)'!$F$38/12)))</f>
        <v/>
      </c>
      <c r="M12" s="38" t="str">
        <f>IF(M$7-13-$G12&lt;0,"",EXP(-'MRS(calc_process)'!$F$38*(M$7-13-$G12)/12)*(1-EXP(-'MRS(calc_process)'!$F$38/12)))</f>
        <v/>
      </c>
      <c r="N12" s="38" t="str">
        <f>IF(N$7-13-$G12&lt;0,"",EXP(-'MRS(calc_process)'!$F$38*(N$7-13-$G12)/12)*(1-EXP(-'MRS(calc_process)'!$F$38/12)))</f>
        <v/>
      </c>
      <c r="O12" s="38" t="str">
        <f>IF(O$7-13-$G12&lt;0,"",EXP(-'MRS(calc_process)'!$F$38*(O$7-13-$G12)/12)*(1-EXP(-'MRS(calc_process)'!$F$38/12)))</f>
        <v/>
      </c>
      <c r="P12" s="38" t="str">
        <f>IF(P$7-13-$G12&lt;0,"",EXP(-'MRS(calc_process)'!$F$38*(P$7-13-$G12)/12)*(1-EXP(-'MRS(calc_process)'!$F$38/12)))</f>
        <v/>
      </c>
      <c r="Q12" s="38" t="str">
        <f>IF(Q$7-13-$G12&lt;0,"",EXP(-'MRS(calc_process)'!$F$38*(Q$7-13-$G12)/12)*(1-EXP(-'MRS(calc_process)'!$F$38/12)))</f>
        <v/>
      </c>
      <c r="R12" s="38" t="str">
        <f>IF(R$7-13-$G12&lt;0,"",EXP(-'MRS(calc_process)'!$F$38*(R$7-13-$G12)/12)*(1-EXP(-'MRS(calc_process)'!$F$38/12)))</f>
        <v/>
      </c>
      <c r="S12" s="38" t="str">
        <f>IF(S$7-13-$G12&lt;0,"",EXP(-'MRS(calc_process)'!$F$38*(S$7-13-$G12)/12)*(1-EXP(-'MRS(calc_process)'!$F$38/12)))</f>
        <v/>
      </c>
      <c r="T12" s="38" t="str">
        <f>IF(T$7-13-$G12&lt;0,"",EXP(-'MRS(calc_process)'!$F$38*(T$7-13-$G12)/12)*(1-EXP(-'MRS(calc_process)'!$F$38/12)))</f>
        <v/>
      </c>
      <c r="U12" s="38" t="str">
        <f>IF(U$7-13-$G12&lt;0,"",EXP(-'MRS(calc_process)'!$F$38*(U$7-13-$G12)/12)*(1-EXP(-'MRS(calc_process)'!$F$38/12)))</f>
        <v/>
      </c>
      <c r="V12" s="38" t="str">
        <f>IF(V$7-13-$G12&lt;0,"",EXP(-'MRS(calc_process)'!$F$38*(V$7-13-$G12)/12)*(1-EXP(-'MRS(calc_process)'!$F$38/12)))</f>
        <v/>
      </c>
      <c r="W12" s="38" t="str">
        <f>IF(W$7-13-$G12&lt;0,"",EXP(-'MRS(calc_process)'!$F$38*(W$7-13-$G12)/12)*(1-EXP(-'MRS(calc_process)'!$F$38/12)))</f>
        <v/>
      </c>
      <c r="X12" s="38" t="str">
        <f>IF(X$7-13-$G12&lt;0,"",EXP(-'MRS(calc_process)'!$F$38*(X$7-13-$G12)/12)*(1-EXP(-'MRS(calc_process)'!$F$38/12)))</f>
        <v/>
      </c>
      <c r="Y12" s="38">
        <f>IF(Y$7-13-$G12&lt;0,"",EXP(-'MRS(calc_process)'!$F$38*(Y$7-13-$G12)/12)*(1-EXP(-'MRS(calc_process)'!$F$38/12)))</f>
        <v>3.2783899517994097E-2</v>
      </c>
      <c r="Z12" s="38">
        <f>IF(Z$7-13-$G12&lt;0,"",EXP(-'MRS(calc_process)'!$F$38*(Z$7-13-$G12)/12)*(1-EXP(-'MRS(calc_process)'!$F$38/12)))</f>
        <v>3.170911545038816E-2</v>
      </c>
      <c r="AA12" s="38">
        <f>IF(AA$7-13-$G12&lt;0,"",EXP(-'MRS(calc_process)'!$F$38*(AA$7-13-$G12)/12)*(1-EXP(-'MRS(calc_process)'!$F$38/12)))</f>
        <v>3.0669566995658166E-2</v>
      </c>
      <c r="AB12" s="38">
        <f>IF(AB$7-13-$G12&lt;0,"",EXP(-'MRS(calc_process)'!$F$38*(AB$7-13-$G12)/12)*(1-EXP(-'MRS(calc_process)'!$F$38/12)))</f>
        <v>2.9664098993012117E-2</v>
      </c>
      <c r="AC12" s="38">
        <f>IF(AC$7-13-$G12&lt;0,"",EXP(-'MRS(calc_process)'!$F$38*(AC$7-13-$G12)/12)*(1-EXP(-'MRS(calc_process)'!$F$38/12)))</f>
        <v>2.8691594152333379E-2</v>
      </c>
      <c r="AD12" s="38">
        <f>IF(AD$7-13-$G12&lt;0,"",EXP(-'MRS(calc_process)'!$F$38*(AD$7-13-$G12)/12)*(1-EXP(-'MRS(calc_process)'!$F$38/12)))</f>
        <v>2.7750971812632218E-2</v>
      </c>
      <c r="AE12" s="38">
        <f>IF(AE$7-13-$G12&lt;0,"",EXP(-'MRS(calc_process)'!$F$38*(AE$7-13-$G12)/12)*(1-EXP(-'MRS(calc_process)'!$F$38/12)))</f>
        <v>2.6841186741200191E-2</v>
      </c>
      <c r="AF12" s="38">
        <f>IF(AF$7-13-$G12&lt;0,"",EXP(-'MRS(calc_process)'!$F$38*(AF$7-13-$G12)/12)*(1-EXP(-'MRS(calc_process)'!$F$38/12)))</f>
        <v>2.5961227972132971E-2</v>
      </c>
      <c r="AG12" s="38">
        <f>IF(AG$7-13-$G12&lt;0,"",EXP(-'MRS(calc_process)'!$F$38*(AG$7-13-$G12)/12)*(1-EXP(-'MRS(calc_process)'!$F$38/12)))</f>
        <v>2.5110117682930824E-2</v>
      </c>
      <c r="AH12" s="38">
        <f>IF(AH$7-13-$G12&lt;0,"",EXP(-'MRS(calc_process)'!$F$38*(AH$7-13-$G12)/12)*(1-EXP(-'MRS(calc_process)'!$F$38/12)))</f>
        <v>2.4286910107928616E-2</v>
      </c>
      <c r="AI12" s="38">
        <f>IF(AI$7-13-$G12&lt;0,"",EXP(-'MRS(calc_process)'!$F$38*(AI$7-13-$G12)/12)*(1-EXP(-'MRS(calc_process)'!$F$38/12)))</f>
        <v>2.349069048734773E-2</v>
      </c>
      <c r="AJ12" s="38">
        <f>IF(AJ$7-13-$G12&lt;0,"",EXP(-'MRS(calc_process)'!$F$38*(AJ$7-13-$G12)/12)*(1-EXP(-'MRS(calc_process)'!$F$38/12)))</f>
        <v>2.272057405080222E-2</v>
      </c>
      <c r="AK12" s="38">
        <f>IF(AK$7-13-$G12&lt;0,"",EXP(-'MRS(calc_process)'!$F$38*(AK$7-13-$G12)/12)*(1-EXP(-'MRS(calc_process)'!$F$38/12)))</f>
        <v>2.1975705034129572E-2</v>
      </c>
      <c r="AL12" s="38">
        <f>IF(AL$7-13-$G12&lt;0,"",EXP(-'MRS(calc_process)'!$F$38*(AL$7-13-$G12)/12)*(1-EXP(-'MRS(calc_process)'!$F$38/12)))</f>
        <v>2.1255255728453597E-2</v>
      </c>
      <c r="AM12" s="38">
        <f>IF(AM$7-13-$G12&lt;0,"",EXP(-'MRS(calc_process)'!$F$38*(AM$7-13-$G12)/12)*(1-EXP(-'MRS(calc_process)'!$F$38/12)))</f>
        <v>2.0558425560422703E-2</v>
      </c>
      <c r="AN12" s="38">
        <f>IF(AN$7-13-$G12&lt;0,"",EXP(-'MRS(calc_process)'!$F$38*(AN$7-13-$G12)/12)*(1-EXP(-'MRS(calc_process)'!$F$38/12)))</f>
        <v>1.9884440202601644E-2</v>
      </c>
      <c r="AO12" s="38">
        <f>IF(AO$7-13-$G12&lt;0,"",EXP(-'MRS(calc_process)'!$F$38*(AO$7-13-$G12)/12)*(1-EXP(-'MRS(calc_process)'!$F$38/12)))</f>
        <v>1.9232550713027992E-2</v>
      </c>
      <c r="AP12" s="38">
        <f>IF(AP$7-13-$G12&lt;0,"",EXP(-'MRS(calc_process)'!$F$38*(AP$7-13-$G12)/12)*(1-EXP(-'MRS(calc_process)'!$F$38/12)))</f>
        <v>1.8602032702977354E-2</v>
      </c>
      <c r="AQ12" s="38">
        <f>IF(AQ$7-13-$G12&lt;0,"",EXP(-'MRS(calc_process)'!$F$38*(AQ$7-13-$G12)/12)*(1-EXP(-'MRS(calc_process)'!$F$38/12)))</f>
        <v>1.7992185532012504E-2</v>
      </c>
      <c r="AR12" s="38">
        <f>IF(AR$7-13-$G12&lt;0,"",EXP(-'MRS(calc_process)'!$F$38*(AR$7-13-$G12)/12)*(1-EXP(-'MRS(calc_process)'!$F$38/12)))</f>
        <v>1.7402331529421899E-2</v>
      </c>
      <c r="AS12" s="38">
        <f>IF(AS$7-13-$G12&lt;0,"",EXP(-'MRS(calc_process)'!$F$38*(AS$7-13-$G12)/12)*(1-EXP(-'MRS(calc_process)'!$F$38/12)))</f>
        <v>1.6831815241182511E-2</v>
      </c>
      <c r="AT12" s="38">
        <f>IF(AT$7-13-$G12&lt;0,"",EXP(-'MRS(calc_process)'!$F$38*(AT$7-13-$G12)/12)*(1-EXP(-'MRS(calc_process)'!$F$38/12)))</f>
        <v>1.628000270161014E-2</v>
      </c>
      <c r="AU12" s="38">
        <f>IF(AU$7-13-$G12&lt;0,"",EXP(-'MRS(calc_process)'!$F$38*(AU$7-13-$G12)/12)*(1-EXP(-'MRS(calc_process)'!$F$38/12)))</f>
        <v>1.5746280728887882E-2</v>
      </c>
      <c r="AV12" s="38">
        <f>IF(AV$7-13-$G12&lt;0,"",EXP(-'MRS(calc_process)'!$F$38*(AV$7-13-$G12)/12)*(1-EXP(-'MRS(calc_process)'!$F$38/12)))</f>
        <v>1.5230056243689895E-2</v>
      </c>
      <c r="AW12" s="38">
        <f>IF(AW$7-13-$G12&lt;0,"",EXP(-'MRS(calc_process)'!$F$38*(AW$7-13-$G12)/12)*(1-EXP(-'MRS(calc_process)'!$F$38/12)))</f>
        <v>1.4730755610143365E-2</v>
      </c>
      <c r="AX12" s="38">
        <f>IF(AX$7-13-$G12&lt;0,"",EXP(-'MRS(calc_process)'!$F$38*(AX$7-13-$G12)/12)*(1-EXP(-'MRS(calc_process)'!$F$38/12)))</f>
        <v>1.4247823998396299E-2</v>
      </c>
      <c r="AY12" s="38">
        <f>IF(AY$7-13-$G12&lt;0,"",EXP(-'MRS(calc_process)'!$F$38*(AY$7-13-$G12)/12)*(1-EXP(-'MRS(calc_process)'!$F$38/12)))</f>
        <v>1.378072476808281E-2</v>
      </c>
      <c r="AZ12" s="38">
        <f>IF(AZ$7-13-$G12&lt;0,"",EXP(-'MRS(calc_process)'!$F$38*(AZ$7-13-$G12)/12)*(1-EXP(-'MRS(calc_process)'!$F$38/12)))</f>
        <v>1.3328938872000852E-2</v>
      </c>
      <c r="BA12" s="38">
        <f>IF(BA$7-13-$G12&lt;0,"",EXP(-'MRS(calc_process)'!$F$38*(BA$7-13-$G12)/12)*(1-EXP(-'MRS(calc_process)'!$F$38/12)))</f>
        <v>1.2891964279339689E-2</v>
      </c>
      <c r="BB12" s="38">
        <f>IF(BB$7-13-$G12&lt;0,"",EXP(-'MRS(calc_process)'!$F$38*(BB$7-13-$G12)/12)*(1-EXP(-'MRS(calc_process)'!$F$38/12)))</f>
        <v>1.2469315417816247E-2</v>
      </c>
      <c r="BC12" s="38">
        <f>IF(BC$7-13-$G12&lt;0,"",EXP(-'MRS(calc_process)'!$F$38*(BC$7-13-$G12)/12)*(1-EXP(-'MRS(calc_process)'!$F$38/12)))</f>
        <v>1.2060522634100386E-2</v>
      </c>
    </row>
    <row r="13" spans="1:55" x14ac:dyDescent="0.15">
      <c r="A13" s="32"/>
      <c r="B13" s="37">
        <v>6</v>
      </c>
      <c r="C13" s="39">
        <f>IF(AND(B13&gt;='MRS(input)'!F$9,B13&lt;='MRS(input)'!F$10),IF('MRS(input)'!F$10&lt;14,0,IF(AND('MRS(input)'!F$9&lt;14,B13&lt;14),0,B13)),0)</f>
        <v>0</v>
      </c>
      <c r="D13" s="38">
        <f>IF(C13&gt;0,'MRS(calc_process)'!F$36*SUMPRODUCT('MRS(input) (2)'!D$16:D$75,INDEX($H$8:$BC$67,0,B13)),0)</f>
        <v>0</v>
      </c>
      <c r="F13" s="32"/>
      <c r="G13" s="37">
        <v>6</v>
      </c>
      <c r="H13" s="38" t="str">
        <f>IF(H$7-13-$G13&lt;0,"",EXP(-'MRS(calc_process)'!$F$38*(H$7-13-$G13)/12)*(1-EXP(-'MRS(calc_process)'!$F$38/12)))</f>
        <v/>
      </c>
      <c r="I13" s="38" t="str">
        <f>IF(I$7-13-$G13&lt;0,"",EXP(-'MRS(calc_process)'!$F$38*(I$7-13-$G13)/12)*(1-EXP(-'MRS(calc_process)'!$F$38/12)))</f>
        <v/>
      </c>
      <c r="J13" s="38" t="str">
        <f>IF(J$7-13-$G13&lt;0,"",EXP(-'MRS(calc_process)'!$F$38*(J$7-13-$G13)/12)*(1-EXP(-'MRS(calc_process)'!$F$38/12)))</f>
        <v/>
      </c>
      <c r="K13" s="38" t="str">
        <f>IF(K$7-13-$G13&lt;0,"",EXP(-'MRS(calc_process)'!$F$38*(K$7-13-$G13)/12)*(1-EXP(-'MRS(calc_process)'!$F$38/12)))</f>
        <v/>
      </c>
      <c r="L13" s="38" t="str">
        <f>IF(L$7-13-$G13&lt;0,"",EXP(-'MRS(calc_process)'!$F$38*(L$7-13-$G13)/12)*(1-EXP(-'MRS(calc_process)'!$F$38/12)))</f>
        <v/>
      </c>
      <c r="M13" s="38" t="str">
        <f>IF(M$7-13-$G13&lt;0,"",EXP(-'MRS(calc_process)'!$F$38*(M$7-13-$G13)/12)*(1-EXP(-'MRS(calc_process)'!$F$38/12)))</f>
        <v/>
      </c>
      <c r="N13" s="38" t="str">
        <f>IF(N$7-13-$G13&lt;0,"",EXP(-'MRS(calc_process)'!$F$38*(N$7-13-$G13)/12)*(1-EXP(-'MRS(calc_process)'!$F$38/12)))</f>
        <v/>
      </c>
      <c r="O13" s="38" t="str">
        <f>IF(O$7-13-$G13&lt;0,"",EXP(-'MRS(calc_process)'!$F$38*(O$7-13-$G13)/12)*(1-EXP(-'MRS(calc_process)'!$F$38/12)))</f>
        <v/>
      </c>
      <c r="P13" s="38" t="str">
        <f>IF(P$7-13-$G13&lt;0,"",EXP(-'MRS(calc_process)'!$F$38*(P$7-13-$G13)/12)*(1-EXP(-'MRS(calc_process)'!$F$38/12)))</f>
        <v/>
      </c>
      <c r="Q13" s="38" t="str">
        <f>IF(Q$7-13-$G13&lt;0,"",EXP(-'MRS(calc_process)'!$F$38*(Q$7-13-$G13)/12)*(1-EXP(-'MRS(calc_process)'!$F$38/12)))</f>
        <v/>
      </c>
      <c r="R13" s="38" t="str">
        <f>IF(R$7-13-$G13&lt;0,"",EXP(-'MRS(calc_process)'!$F$38*(R$7-13-$G13)/12)*(1-EXP(-'MRS(calc_process)'!$F$38/12)))</f>
        <v/>
      </c>
      <c r="S13" s="38" t="str">
        <f>IF(S$7-13-$G13&lt;0,"",EXP(-'MRS(calc_process)'!$F$38*(S$7-13-$G13)/12)*(1-EXP(-'MRS(calc_process)'!$F$38/12)))</f>
        <v/>
      </c>
      <c r="T13" s="38" t="str">
        <f>IF(T$7-13-$G13&lt;0,"",EXP(-'MRS(calc_process)'!$F$38*(T$7-13-$G13)/12)*(1-EXP(-'MRS(calc_process)'!$F$38/12)))</f>
        <v/>
      </c>
      <c r="U13" s="38" t="str">
        <f>IF(U$7-13-$G13&lt;0,"",EXP(-'MRS(calc_process)'!$F$38*(U$7-13-$G13)/12)*(1-EXP(-'MRS(calc_process)'!$F$38/12)))</f>
        <v/>
      </c>
      <c r="V13" s="38" t="str">
        <f>IF(V$7-13-$G13&lt;0,"",EXP(-'MRS(calc_process)'!$F$38*(V$7-13-$G13)/12)*(1-EXP(-'MRS(calc_process)'!$F$38/12)))</f>
        <v/>
      </c>
      <c r="W13" s="38" t="str">
        <f>IF(W$7-13-$G13&lt;0,"",EXP(-'MRS(calc_process)'!$F$38*(W$7-13-$G13)/12)*(1-EXP(-'MRS(calc_process)'!$F$38/12)))</f>
        <v/>
      </c>
      <c r="X13" s="38" t="str">
        <f>IF(X$7-13-$G13&lt;0,"",EXP(-'MRS(calc_process)'!$F$38*(X$7-13-$G13)/12)*(1-EXP(-'MRS(calc_process)'!$F$38/12)))</f>
        <v/>
      </c>
      <c r="Y13" s="38" t="str">
        <f>IF(Y$7-13-$G13&lt;0,"",EXP(-'MRS(calc_process)'!$F$38*(Y$7-13-$G13)/12)*(1-EXP(-'MRS(calc_process)'!$F$38/12)))</f>
        <v/>
      </c>
      <c r="Z13" s="38">
        <f>IF(Z$7-13-$G13&lt;0,"",EXP(-'MRS(calc_process)'!$F$38*(Z$7-13-$G13)/12)*(1-EXP(-'MRS(calc_process)'!$F$38/12)))</f>
        <v>3.2783899517994097E-2</v>
      </c>
      <c r="AA13" s="38">
        <f>IF(AA$7-13-$G13&lt;0,"",EXP(-'MRS(calc_process)'!$F$38*(AA$7-13-$G13)/12)*(1-EXP(-'MRS(calc_process)'!$F$38/12)))</f>
        <v>3.170911545038816E-2</v>
      </c>
      <c r="AB13" s="38">
        <f>IF(AB$7-13-$G13&lt;0,"",EXP(-'MRS(calc_process)'!$F$38*(AB$7-13-$G13)/12)*(1-EXP(-'MRS(calc_process)'!$F$38/12)))</f>
        <v>3.0669566995658166E-2</v>
      </c>
      <c r="AC13" s="38">
        <f>IF(AC$7-13-$G13&lt;0,"",EXP(-'MRS(calc_process)'!$F$38*(AC$7-13-$G13)/12)*(1-EXP(-'MRS(calc_process)'!$F$38/12)))</f>
        <v>2.9664098993012117E-2</v>
      </c>
      <c r="AD13" s="38">
        <f>IF(AD$7-13-$G13&lt;0,"",EXP(-'MRS(calc_process)'!$F$38*(AD$7-13-$G13)/12)*(1-EXP(-'MRS(calc_process)'!$F$38/12)))</f>
        <v>2.8691594152333379E-2</v>
      </c>
      <c r="AE13" s="38">
        <f>IF(AE$7-13-$G13&lt;0,"",EXP(-'MRS(calc_process)'!$F$38*(AE$7-13-$G13)/12)*(1-EXP(-'MRS(calc_process)'!$F$38/12)))</f>
        <v>2.7750971812632218E-2</v>
      </c>
      <c r="AF13" s="38">
        <f>IF(AF$7-13-$G13&lt;0,"",EXP(-'MRS(calc_process)'!$F$38*(AF$7-13-$G13)/12)*(1-EXP(-'MRS(calc_process)'!$F$38/12)))</f>
        <v>2.6841186741200191E-2</v>
      </c>
      <c r="AG13" s="38">
        <f>IF(AG$7-13-$G13&lt;0,"",EXP(-'MRS(calc_process)'!$F$38*(AG$7-13-$G13)/12)*(1-EXP(-'MRS(calc_process)'!$F$38/12)))</f>
        <v>2.5961227972132971E-2</v>
      </c>
      <c r="AH13" s="38">
        <f>IF(AH$7-13-$G13&lt;0,"",EXP(-'MRS(calc_process)'!$F$38*(AH$7-13-$G13)/12)*(1-EXP(-'MRS(calc_process)'!$F$38/12)))</f>
        <v>2.5110117682930824E-2</v>
      </c>
      <c r="AI13" s="38">
        <f>IF(AI$7-13-$G13&lt;0,"",EXP(-'MRS(calc_process)'!$F$38*(AI$7-13-$G13)/12)*(1-EXP(-'MRS(calc_process)'!$F$38/12)))</f>
        <v>2.4286910107928616E-2</v>
      </c>
      <c r="AJ13" s="38">
        <f>IF(AJ$7-13-$G13&lt;0,"",EXP(-'MRS(calc_process)'!$F$38*(AJ$7-13-$G13)/12)*(1-EXP(-'MRS(calc_process)'!$F$38/12)))</f>
        <v>2.349069048734773E-2</v>
      </c>
      <c r="AK13" s="38">
        <f>IF(AK$7-13-$G13&lt;0,"",EXP(-'MRS(calc_process)'!$F$38*(AK$7-13-$G13)/12)*(1-EXP(-'MRS(calc_process)'!$F$38/12)))</f>
        <v>2.272057405080222E-2</v>
      </c>
      <c r="AL13" s="38">
        <f>IF(AL$7-13-$G13&lt;0,"",EXP(-'MRS(calc_process)'!$F$38*(AL$7-13-$G13)/12)*(1-EXP(-'MRS(calc_process)'!$F$38/12)))</f>
        <v>2.1975705034129572E-2</v>
      </c>
      <c r="AM13" s="38">
        <f>IF(AM$7-13-$G13&lt;0,"",EXP(-'MRS(calc_process)'!$F$38*(AM$7-13-$G13)/12)*(1-EXP(-'MRS(calc_process)'!$F$38/12)))</f>
        <v>2.1255255728453597E-2</v>
      </c>
      <c r="AN13" s="38">
        <f>IF(AN$7-13-$G13&lt;0,"",EXP(-'MRS(calc_process)'!$F$38*(AN$7-13-$G13)/12)*(1-EXP(-'MRS(calc_process)'!$F$38/12)))</f>
        <v>2.0558425560422703E-2</v>
      </c>
      <c r="AO13" s="38">
        <f>IF(AO$7-13-$G13&lt;0,"",EXP(-'MRS(calc_process)'!$F$38*(AO$7-13-$G13)/12)*(1-EXP(-'MRS(calc_process)'!$F$38/12)))</f>
        <v>1.9884440202601644E-2</v>
      </c>
      <c r="AP13" s="38">
        <f>IF(AP$7-13-$G13&lt;0,"",EXP(-'MRS(calc_process)'!$F$38*(AP$7-13-$G13)/12)*(1-EXP(-'MRS(calc_process)'!$F$38/12)))</f>
        <v>1.9232550713027992E-2</v>
      </c>
      <c r="AQ13" s="38">
        <f>IF(AQ$7-13-$G13&lt;0,"",EXP(-'MRS(calc_process)'!$F$38*(AQ$7-13-$G13)/12)*(1-EXP(-'MRS(calc_process)'!$F$38/12)))</f>
        <v>1.8602032702977354E-2</v>
      </c>
      <c r="AR13" s="38">
        <f>IF(AR$7-13-$G13&lt;0,"",EXP(-'MRS(calc_process)'!$F$38*(AR$7-13-$G13)/12)*(1-EXP(-'MRS(calc_process)'!$F$38/12)))</f>
        <v>1.7992185532012504E-2</v>
      </c>
      <c r="AS13" s="38">
        <f>IF(AS$7-13-$G13&lt;0,"",EXP(-'MRS(calc_process)'!$F$38*(AS$7-13-$G13)/12)*(1-EXP(-'MRS(calc_process)'!$F$38/12)))</f>
        <v>1.7402331529421899E-2</v>
      </c>
      <c r="AT13" s="38">
        <f>IF(AT$7-13-$G13&lt;0,"",EXP(-'MRS(calc_process)'!$F$38*(AT$7-13-$G13)/12)*(1-EXP(-'MRS(calc_process)'!$F$38/12)))</f>
        <v>1.6831815241182511E-2</v>
      </c>
      <c r="AU13" s="38">
        <f>IF(AU$7-13-$G13&lt;0,"",EXP(-'MRS(calc_process)'!$F$38*(AU$7-13-$G13)/12)*(1-EXP(-'MRS(calc_process)'!$F$38/12)))</f>
        <v>1.628000270161014E-2</v>
      </c>
      <c r="AV13" s="38">
        <f>IF(AV$7-13-$G13&lt;0,"",EXP(-'MRS(calc_process)'!$F$38*(AV$7-13-$G13)/12)*(1-EXP(-'MRS(calc_process)'!$F$38/12)))</f>
        <v>1.5746280728887882E-2</v>
      </c>
      <c r="AW13" s="38">
        <f>IF(AW$7-13-$G13&lt;0,"",EXP(-'MRS(calc_process)'!$F$38*(AW$7-13-$G13)/12)*(1-EXP(-'MRS(calc_process)'!$F$38/12)))</f>
        <v>1.5230056243689895E-2</v>
      </c>
      <c r="AX13" s="38">
        <f>IF(AX$7-13-$G13&lt;0,"",EXP(-'MRS(calc_process)'!$F$38*(AX$7-13-$G13)/12)*(1-EXP(-'MRS(calc_process)'!$F$38/12)))</f>
        <v>1.4730755610143365E-2</v>
      </c>
      <c r="AY13" s="38">
        <f>IF(AY$7-13-$G13&lt;0,"",EXP(-'MRS(calc_process)'!$F$38*(AY$7-13-$G13)/12)*(1-EXP(-'MRS(calc_process)'!$F$38/12)))</f>
        <v>1.4247823998396299E-2</v>
      </c>
      <c r="AZ13" s="38">
        <f>IF(AZ$7-13-$G13&lt;0,"",EXP(-'MRS(calc_process)'!$F$38*(AZ$7-13-$G13)/12)*(1-EXP(-'MRS(calc_process)'!$F$38/12)))</f>
        <v>1.378072476808281E-2</v>
      </c>
      <c r="BA13" s="38">
        <f>IF(BA$7-13-$G13&lt;0,"",EXP(-'MRS(calc_process)'!$F$38*(BA$7-13-$G13)/12)*(1-EXP(-'MRS(calc_process)'!$F$38/12)))</f>
        <v>1.3328938872000852E-2</v>
      </c>
      <c r="BB13" s="38">
        <f>IF(BB$7-13-$G13&lt;0,"",EXP(-'MRS(calc_process)'!$F$38*(BB$7-13-$G13)/12)*(1-EXP(-'MRS(calc_process)'!$F$38/12)))</f>
        <v>1.2891964279339689E-2</v>
      </c>
      <c r="BC13" s="38">
        <f>IF(BC$7-13-$G13&lt;0,"",EXP(-'MRS(calc_process)'!$F$38*(BC$7-13-$G13)/12)*(1-EXP(-'MRS(calc_process)'!$F$38/12)))</f>
        <v>1.2469315417816247E-2</v>
      </c>
    </row>
    <row r="14" spans="1:55" x14ac:dyDescent="0.15">
      <c r="A14" s="32"/>
      <c r="B14" s="37">
        <v>7</v>
      </c>
      <c r="C14" s="39">
        <f>IF(AND(B14&gt;='MRS(input)'!F$9,B14&lt;='MRS(input)'!F$10),IF('MRS(input)'!F$10&lt;14,0,IF(AND('MRS(input)'!F$9&lt;14,B14&lt;14),0,B14)),0)</f>
        <v>0</v>
      </c>
      <c r="D14" s="38">
        <f>IF(C14&gt;0,'MRS(calc_process)'!F$36*SUMPRODUCT('MRS(input) (2)'!D$16:D$75,INDEX($H$8:$BC$67,0,B14)),0)</f>
        <v>0</v>
      </c>
      <c r="F14" s="32"/>
      <c r="G14" s="37">
        <v>7</v>
      </c>
      <c r="H14" s="38" t="str">
        <f>IF(H$7-13-$G14&lt;0,"",EXP(-'MRS(calc_process)'!$F$38*(H$7-13-$G14)/12)*(1-EXP(-'MRS(calc_process)'!$F$38/12)))</f>
        <v/>
      </c>
      <c r="I14" s="38" t="str">
        <f>IF(I$7-13-$G14&lt;0,"",EXP(-'MRS(calc_process)'!$F$38*(I$7-13-$G14)/12)*(1-EXP(-'MRS(calc_process)'!$F$38/12)))</f>
        <v/>
      </c>
      <c r="J14" s="38" t="str">
        <f>IF(J$7-13-$G14&lt;0,"",EXP(-'MRS(calc_process)'!$F$38*(J$7-13-$G14)/12)*(1-EXP(-'MRS(calc_process)'!$F$38/12)))</f>
        <v/>
      </c>
      <c r="K14" s="38" t="str">
        <f>IF(K$7-13-$G14&lt;0,"",EXP(-'MRS(calc_process)'!$F$38*(K$7-13-$G14)/12)*(1-EXP(-'MRS(calc_process)'!$F$38/12)))</f>
        <v/>
      </c>
      <c r="L14" s="38" t="str">
        <f>IF(L$7-13-$G14&lt;0,"",EXP(-'MRS(calc_process)'!$F$38*(L$7-13-$G14)/12)*(1-EXP(-'MRS(calc_process)'!$F$38/12)))</f>
        <v/>
      </c>
      <c r="M14" s="38" t="str">
        <f>IF(M$7-13-$G14&lt;0,"",EXP(-'MRS(calc_process)'!$F$38*(M$7-13-$G14)/12)*(1-EXP(-'MRS(calc_process)'!$F$38/12)))</f>
        <v/>
      </c>
      <c r="N14" s="38" t="str">
        <f>IF(N$7-13-$G14&lt;0,"",EXP(-'MRS(calc_process)'!$F$38*(N$7-13-$G14)/12)*(1-EXP(-'MRS(calc_process)'!$F$38/12)))</f>
        <v/>
      </c>
      <c r="O14" s="38" t="str">
        <f>IF(O$7-13-$G14&lt;0,"",EXP(-'MRS(calc_process)'!$F$38*(O$7-13-$G14)/12)*(1-EXP(-'MRS(calc_process)'!$F$38/12)))</f>
        <v/>
      </c>
      <c r="P14" s="38" t="str">
        <f>IF(P$7-13-$G14&lt;0,"",EXP(-'MRS(calc_process)'!$F$38*(P$7-13-$G14)/12)*(1-EXP(-'MRS(calc_process)'!$F$38/12)))</f>
        <v/>
      </c>
      <c r="Q14" s="38" t="str">
        <f>IF(Q$7-13-$G14&lt;0,"",EXP(-'MRS(calc_process)'!$F$38*(Q$7-13-$G14)/12)*(1-EXP(-'MRS(calc_process)'!$F$38/12)))</f>
        <v/>
      </c>
      <c r="R14" s="38" t="str">
        <f>IF(R$7-13-$G14&lt;0,"",EXP(-'MRS(calc_process)'!$F$38*(R$7-13-$G14)/12)*(1-EXP(-'MRS(calc_process)'!$F$38/12)))</f>
        <v/>
      </c>
      <c r="S14" s="38" t="str">
        <f>IF(S$7-13-$G14&lt;0,"",EXP(-'MRS(calc_process)'!$F$38*(S$7-13-$G14)/12)*(1-EXP(-'MRS(calc_process)'!$F$38/12)))</f>
        <v/>
      </c>
      <c r="T14" s="38" t="str">
        <f>IF(T$7-13-$G14&lt;0,"",EXP(-'MRS(calc_process)'!$F$38*(T$7-13-$G14)/12)*(1-EXP(-'MRS(calc_process)'!$F$38/12)))</f>
        <v/>
      </c>
      <c r="U14" s="38" t="str">
        <f>IF(U$7-13-$G14&lt;0,"",EXP(-'MRS(calc_process)'!$F$38*(U$7-13-$G14)/12)*(1-EXP(-'MRS(calc_process)'!$F$38/12)))</f>
        <v/>
      </c>
      <c r="V14" s="38" t="str">
        <f>IF(V$7-13-$G14&lt;0,"",EXP(-'MRS(calc_process)'!$F$38*(V$7-13-$G14)/12)*(1-EXP(-'MRS(calc_process)'!$F$38/12)))</f>
        <v/>
      </c>
      <c r="W14" s="38" t="str">
        <f>IF(W$7-13-$G14&lt;0,"",EXP(-'MRS(calc_process)'!$F$38*(W$7-13-$G14)/12)*(1-EXP(-'MRS(calc_process)'!$F$38/12)))</f>
        <v/>
      </c>
      <c r="X14" s="38" t="str">
        <f>IF(X$7-13-$G14&lt;0,"",EXP(-'MRS(calc_process)'!$F$38*(X$7-13-$G14)/12)*(1-EXP(-'MRS(calc_process)'!$F$38/12)))</f>
        <v/>
      </c>
      <c r="Y14" s="38" t="str">
        <f>IF(Y$7-13-$G14&lt;0,"",EXP(-'MRS(calc_process)'!$F$38*(Y$7-13-$G14)/12)*(1-EXP(-'MRS(calc_process)'!$F$38/12)))</f>
        <v/>
      </c>
      <c r="Z14" s="38" t="str">
        <f>IF(Z$7-13-$G14&lt;0,"",EXP(-'MRS(calc_process)'!$F$38*(Z$7-13-$G14)/12)*(1-EXP(-'MRS(calc_process)'!$F$38/12)))</f>
        <v/>
      </c>
      <c r="AA14" s="38">
        <f>IF(AA$7-13-$G14&lt;0,"",EXP(-'MRS(calc_process)'!$F$38*(AA$7-13-$G14)/12)*(1-EXP(-'MRS(calc_process)'!$F$38/12)))</f>
        <v>3.2783899517994097E-2</v>
      </c>
      <c r="AB14" s="38">
        <f>IF(AB$7-13-$G14&lt;0,"",EXP(-'MRS(calc_process)'!$F$38*(AB$7-13-$G14)/12)*(1-EXP(-'MRS(calc_process)'!$F$38/12)))</f>
        <v>3.170911545038816E-2</v>
      </c>
      <c r="AC14" s="38">
        <f>IF(AC$7-13-$G14&lt;0,"",EXP(-'MRS(calc_process)'!$F$38*(AC$7-13-$G14)/12)*(1-EXP(-'MRS(calc_process)'!$F$38/12)))</f>
        <v>3.0669566995658166E-2</v>
      </c>
      <c r="AD14" s="38">
        <f>IF(AD$7-13-$G14&lt;0,"",EXP(-'MRS(calc_process)'!$F$38*(AD$7-13-$G14)/12)*(1-EXP(-'MRS(calc_process)'!$F$38/12)))</f>
        <v>2.9664098993012117E-2</v>
      </c>
      <c r="AE14" s="38">
        <f>IF(AE$7-13-$G14&lt;0,"",EXP(-'MRS(calc_process)'!$F$38*(AE$7-13-$G14)/12)*(1-EXP(-'MRS(calc_process)'!$F$38/12)))</f>
        <v>2.8691594152333379E-2</v>
      </c>
      <c r="AF14" s="38">
        <f>IF(AF$7-13-$G14&lt;0,"",EXP(-'MRS(calc_process)'!$F$38*(AF$7-13-$G14)/12)*(1-EXP(-'MRS(calc_process)'!$F$38/12)))</f>
        <v>2.7750971812632218E-2</v>
      </c>
      <c r="AG14" s="38">
        <f>IF(AG$7-13-$G14&lt;0,"",EXP(-'MRS(calc_process)'!$F$38*(AG$7-13-$G14)/12)*(1-EXP(-'MRS(calc_process)'!$F$38/12)))</f>
        <v>2.6841186741200191E-2</v>
      </c>
      <c r="AH14" s="38">
        <f>IF(AH$7-13-$G14&lt;0,"",EXP(-'MRS(calc_process)'!$F$38*(AH$7-13-$G14)/12)*(1-EXP(-'MRS(calc_process)'!$F$38/12)))</f>
        <v>2.5961227972132971E-2</v>
      </c>
      <c r="AI14" s="38">
        <f>IF(AI$7-13-$G14&lt;0,"",EXP(-'MRS(calc_process)'!$F$38*(AI$7-13-$G14)/12)*(1-EXP(-'MRS(calc_process)'!$F$38/12)))</f>
        <v>2.5110117682930824E-2</v>
      </c>
      <c r="AJ14" s="38">
        <f>IF(AJ$7-13-$G14&lt;0,"",EXP(-'MRS(calc_process)'!$F$38*(AJ$7-13-$G14)/12)*(1-EXP(-'MRS(calc_process)'!$F$38/12)))</f>
        <v>2.4286910107928616E-2</v>
      </c>
      <c r="AK14" s="38">
        <f>IF(AK$7-13-$G14&lt;0,"",EXP(-'MRS(calc_process)'!$F$38*(AK$7-13-$G14)/12)*(1-EXP(-'MRS(calc_process)'!$F$38/12)))</f>
        <v>2.349069048734773E-2</v>
      </c>
      <c r="AL14" s="38">
        <f>IF(AL$7-13-$G14&lt;0,"",EXP(-'MRS(calc_process)'!$F$38*(AL$7-13-$G14)/12)*(1-EXP(-'MRS(calc_process)'!$F$38/12)))</f>
        <v>2.272057405080222E-2</v>
      </c>
      <c r="AM14" s="38">
        <f>IF(AM$7-13-$G14&lt;0,"",EXP(-'MRS(calc_process)'!$F$38*(AM$7-13-$G14)/12)*(1-EXP(-'MRS(calc_process)'!$F$38/12)))</f>
        <v>2.1975705034129572E-2</v>
      </c>
      <c r="AN14" s="38">
        <f>IF(AN$7-13-$G14&lt;0,"",EXP(-'MRS(calc_process)'!$F$38*(AN$7-13-$G14)/12)*(1-EXP(-'MRS(calc_process)'!$F$38/12)))</f>
        <v>2.1255255728453597E-2</v>
      </c>
      <c r="AO14" s="38">
        <f>IF(AO$7-13-$G14&lt;0,"",EXP(-'MRS(calc_process)'!$F$38*(AO$7-13-$G14)/12)*(1-EXP(-'MRS(calc_process)'!$F$38/12)))</f>
        <v>2.0558425560422703E-2</v>
      </c>
      <c r="AP14" s="38">
        <f>IF(AP$7-13-$G14&lt;0,"",EXP(-'MRS(calc_process)'!$F$38*(AP$7-13-$G14)/12)*(1-EXP(-'MRS(calc_process)'!$F$38/12)))</f>
        <v>1.9884440202601644E-2</v>
      </c>
      <c r="AQ14" s="38">
        <f>IF(AQ$7-13-$G14&lt;0,"",EXP(-'MRS(calc_process)'!$F$38*(AQ$7-13-$G14)/12)*(1-EXP(-'MRS(calc_process)'!$F$38/12)))</f>
        <v>1.9232550713027992E-2</v>
      </c>
      <c r="AR14" s="38">
        <f>IF(AR$7-13-$G14&lt;0,"",EXP(-'MRS(calc_process)'!$F$38*(AR$7-13-$G14)/12)*(1-EXP(-'MRS(calc_process)'!$F$38/12)))</f>
        <v>1.8602032702977354E-2</v>
      </c>
      <c r="AS14" s="38">
        <f>IF(AS$7-13-$G14&lt;0,"",EXP(-'MRS(calc_process)'!$F$38*(AS$7-13-$G14)/12)*(1-EXP(-'MRS(calc_process)'!$F$38/12)))</f>
        <v>1.7992185532012504E-2</v>
      </c>
      <c r="AT14" s="38">
        <f>IF(AT$7-13-$G14&lt;0,"",EXP(-'MRS(calc_process)'!$F$38*(AT$7-13-$G14)/12)*(1-EXP(-'MRS(calc_process)'!$F$38/12)))</f>
        <v>1.7402331529421899E-2</v>
      </c>
      <c r="AU14" s="38">
        <f>IF(AU$7-13-$G14&lt;0,"",EXP(-'MRS(calc_process)'!$F$38*(AU$7-13-$G14)/12)*(1-EXP(-'MRS(calc_process)'!$F$38/12)))</f>
        <v>1.6831815241182511E-2</v>
      </c>
      <c r="AV14" s="38">
        <f>IF(AV$7-13-$G14&lt;0,"",EXP(-'MRS(calc_process)'!$F$38*(AV$7-13-$G14)/12)*(1-EXP(-'MRS(calc_process)'!$F$38/12)))</f>
        <v>1.628000270161014E-2</v>
      </c>
      <c r="AW14" s="38">
        <f>IF(AW$7-13-$G14&lt;0,"",EXP(-'MRS(calc_process)'!$F$38*(AW$7-13-$G14)/12)*(1-EXP(-'MRS(calc_process)'!$F$38/12)))</f>
        <v>1.5746280728887882E-2</v>
      </c>
      <c r="AX14" s="38">
        <f>IF(AX$7-13-$G14&lt;0,"",EXP(-'MRS(calc_process)'!$F$38*(AX$7-13-$G14)/12)*(1-EXP(-'MRS(calc_process)'!$F$38/12)))</f>
        <v>1.5230056243689895E-2</v>
      </c>
      <c r="AY14" s="38">
        <f>IF(AY$7-13-$G14&lt;0,"",EXP(-'MRS(calc_process)'!$F$38*(AY$7-13-$G14)/12)*(1-EXP(-'MRS(calc_process)'!$F$38/12)))</f>
        <v>1.4730755610143365E-2</v>
      </c>
      <c r="AZ14" s="38">
        <f>IF(AZ$7-13-$G14&lt;0,"",EXP(-'MRS(calc_process)'!$F$38*(AZ$7-13-$G14)/12)*(1-EXP(-'MRS(calc_process)'!$F$38/12)))</f>
        <v>1.4247823998396299E-2</v>
      </c>
      <c r="BA14" s="38">
        <f>IF(BA$7-13-$G14&lt;0,"",EXP(-'MRS(calc_process)'!$F$38*(BA$7-13-$G14)/12)*(1-EXP(-'MRS(calc_process)'!$F$38/12)))</f>
        <v>1.378072476808281E-2</v>
      </c>
      <c r="BB14" s="38">
        <f>IF(BB$7-13-$G14&lt;0,"",EXP(-'MRS(calc_process)'!$F$38*(BB$7-13-$G14)/12)*(1-EXP(-'MRS(calc_process)'!$F$38/12)))</f>
        <v>1.3328938872000852E-2</v>
      </c>
      <c r="BC14" s="38">
        <f>IF(BC$7-13-$G14&lt;0,"",EXP(-'MRS(calc_process)'!$F$38*(BC$7-13-$G14)/12)*(1-EXP(-'MRS(calc_process)'!$F$38/12)))</f>
        <v>1.2891964279339689E-2</v>
      </c>
    </row>
    <row r="15" spans="1:55" x14ac:dyDescent="0.15">
      <c r="A15" s="32"/>
      <c r="B15" s="37">
        <v>8</v>
      </c>
      <c r="C15" s="39">
        <f>IF(AND(B15&gt;='MRS(input)'!F$9,B15&lt;='MRS(input)'!F$10),IF('MRS(input)'!F$10&lt;14,0,IF(AND('MRS(input)'!F$9&lt;14,B15&lt;14),0,B15)),0)</f>
        <v>0</v>
      </c>
      <c r="D15" s="38">
        <f>IF(C15&gt;0,'MRS(calc_process)'!F$36*SUMPRODUCT('MRS(input) (2)'!D$16:D$75,INDEX($H$8:$BC$67,0,B15)),0)</f>
        <v>0</v>
      </c>
      <c r="F15" s="32"/>
      <c r="G15" s="37">
        <v>8</v>
      </c>
      <c r="H15" s="38" t="str">
        <f>IF(H$7-13-$G15&lt;0,"",EXP(-'MRS(calc_process)'!$F$38*(H$7-13-$G15)/12)*(1-EXP(-'MRS(calc_process)'!$F$38/12)))</f>
        <v/>
      </c>
      <c r="I15" s="38" t="str">
        <f>IF(I$7-13-$G15&lt;0,"",EXP(-'MRS(calc_process)'!$F$38*(I$7-13-$G15)/12)*(1-EXP(-'MRS(calc_process)'!$F$38/12)))</f>
        <v/>
      </c>
      <c r="J15" s="38" t="str">
        <f>IF(J$7-13-$G15&lt;0,"",EXP(-'MRS(calc_process)'!$F$38*(J$7-13-$G15)/12)*(1-EXP(-'MRS(calc_process)'!$F$38/12)))</f>
        <v/>
      </c>
      <c r="K15" s="38" t="str">
        <f>IF(K$7-13-$G15&lt;0,"",EXP(-'MRS(calc_process)'!$F$38*(K$7-13-$G15)/12)*(1-EXP(-'MRS(calc_process)'!$F$38/12)))</f>
        <v/>
      </c>
      <c r="L15" s="38" t="str">
        <f>IF(L$7-13-$G15&lt;0,"",EXP(-'MRS(calc_process)'!$F$38*(L$7-13-$G15)/12)*(1-EXP(-'MRS(calc_process)'!$F$38/12)))</f>
        <v/>
      </c>
      <c r="M15" s="38" t="str">
        <f>IF(M$7-13-$G15&lt;0,"",EXP(-'MRS(calc_process)'!$F$38*(M$7-13-$G15)/12)*(1-EXP(-'MRS(calc_process)'!$F$38/12)))</f>
        <v/>
      </c>
      <c r="N15" s="38" t="str">
        <f>IF(N$7-13-$G15&lt;0,"",EXP(-'MRS(calc_process)'!$F$38*(N$7-13-$G15)/12)*(1-EXP(-'MRS(calc_process)'!$F$38/12)))</f>
        <v/>
      </c>
      <c r="O15" s="38" t="str">
        <f>IF(O$7-13-$G15&lt;0,"",EXP(-'MRS(calc_process)'!$F$38*(O$7-13-$G15)/12)*(1-EXP(-'MRS(calc_process)'!$F$38/12)))</f>
        <v/>
      </c>
      <c r="P15" s="38" t="str">
        <f>IF(P$7-13-$G15&lt;0,"",EXP(-'MRS(calc_process)'!$F$38*(P$7-13-$G15)/12)*(1-EXP(-'MRS(calc_process)'!$F$38/12)))</f>
        <v/>
      </c>
      <c r="Q15" s="38" t="str">
        <f>IF(Q$7-13-$G15&lt;0,"",EXP(-'MRS(calc_process)'!$F$38*(Q$7-13-$G15)/12)*(1-EXP(-'MRS(calc_process)'!$F$38/12)))</f>
        <v/>
      </c>
      <c r="R15" s="38" t="str">
        <f>IF(R$7-13-$G15&lt;0,"",EXP(-'MRS(calc_process)'!$F$38*(R$7-13-$G15)/12)*(1-EXP(-'MRS(calc_process)'!$F$38/12)))</f>
        <v/>
      </c>
      <c r="S15" s="38" t="str">
        <f>IF(S$7-13-$G15&lt;0,"",EXP(-'MRS(calc_process)'!$F$38*(S$7-13-$G15)/12)*(1-EXP(-'MRS(calc_process)'!$F$38/12)))</f>
        <v/>
      </c>
      <c r="T15" s="38" t="str">
        <f>IF(T$7-13-$G15&lt;0,"",EXP(-'MRS(calc_process)'!$F$38*(T$7-13-$G15)/12)*(1-EXP(-'MRS(calc_process)'!$F$38/12)))</f>
        <v/>
      </c>
      <c r="U15" s="38" t="str">
        <f>IF(U$7-13-$G15&lt;0,"",EXP(-'MRS(calc_process)'!$F$38*(U$7-13-$G15)/12)*(1-EXP(-'MRS(calc_process)'!$F$38/12)))</f>
        <v/>
      </c>
      <c r="V15" s="38" t="str">
        <f>IF(V$7-13-$G15&lt;0,"",EXP(-'MRS(calc_process)'!$F$38*(V$7-13-$G15)/12)*(1-EXP(-'MRS(calc_process)'!$F$38/12)))</f>
        <v/>
      </c>
      <c r="W15" s="38" t="str">
        <f>IF(W$7-13-$G15&lt;0,"",EXP(-'MRS(calc_process)'!$F$38*(W$7-13-$G15)/12)*(1-EXP(-'MRS(calc_process)'!$F$38/12)))</f>
        <v/>
      </c>
      <c r="X15" s="38" t="str">
        <f>IF(X$7-13-$G15&lt;0,"",EXP(-'MRS(calc_process)'!$F$38*(X$7-13-$G15)/12)*(1-EXP(-'MRS(calc_process)'!$F$38/12)))</f>
        <v/>
      </c>
      <c r="Y15" s="38" t="str">
        <f>IF(Y$7-13-$G15&lt;0,"",EXP(-'MRS(calc_process)'!$F$38*(Y$7-13-$G15)/12)*(1-EXP(-'MRS(calc_process)'!$F$38/12)))</f>
        <v/>
      </c>
      <c r="Z15" s="38" t="str">
        <f>IF(Z$7-13-$G15&lt;0,"",EXP(-'MRS(calc_process)'!$F$38*(Z$7-13-$G15)/12)*(1-EXP(-'MRS(calc_process)'!$F$38/12)))</f>
        <v/>
      </c>
      <c r="AA15" s="38" t="str">
        <f>IF(AA$7-13-$G15&lt;0,"",EXP(-'MRS(calc_process)'!$F$38*(AA$7-13-$G15)/12)*(1-EXP(-'MRS(calc_process)'!$F$38/12)))</f>
        <v/>
      </c>
      <c r="AB15" s="38">
        <f>IF(AB$7-13-$G15&lt;0,"",EXP(-'MRS(calc_process)'!$F$38*(AB$7-13-$G15)/12)*(1-EXP(-'MRS(calc_process)'!$F$38/12)))</f>
        <v>3.2783899517994097E-2</v>
      </c>
      <c r="AC15" s="38">
        <f>IF(AC$7-13-$G15&lt;0,"",EXP(-'MRS(calc_process)'!$F$38*(AC$7-13-$G15)/12)*(1-EXP(-'MRS(calc_process)'!$F$38/12)))</f>
        <v>3.170911545038816E-2</v>
      </c>
      <c r="AD15" s="38">
        <f>IF(AD$7-13-$G15&lt;0,"",EXP(-'MRS(calc_process)'!$F$38*(AD$7-13-$G15)/12)*(1-EXP(-'MRS(calc_process)'!$F$38/12)))</f>
        <v>3.0669566995658166E-2</v>
      </c>
      <c r="AE15" s="38">
        <f>IF(AE$7-13-$G15&lt;0,"",EXP(-'MRS(calc_process)'!$F$38*(AE$7-13-$G15)/12)*(1-EXP(-'MRS(calc_process)'!$F$38/12)))</f>
        <v>2.9664098993012117E-2</v>
      </c>
      <c r="AF15" s="38">
        <f>IF(AF$7-13-$G15&lt;0,"",EXP(-'MRS(calc_process)'!$F$38*(AF$7-13-$G15)/12)*(1-EXP(-'MRS(calc_process)'!$F$38/12)))</f>
        <v>2.8691594152333379E-2</v>
      </c>
      <c r="AG15" s="38">
        <f>IF(AG$7-13-$G15&lt;0,"",EXP(-'MRS(calc_process)'!$F$38*(AG$7-13-$G15)/12)*(1-EXP(-'MRS(calc_process)'!$F$38/12)))</f>
        <v>2.7750971812632218E-2</v>
      </c>
      <c r="AH15" s="38">
        <f>IF(AH$7-13-$G15&lt;0,"",EXP(-'MRS(calc_process)'!$F$38*(AH$7-13-$G15)/12)*(1-EXP(-'MRS(calc_process)'!$F$38/12)))</f>
        <v>2.6841186741200191E-2</v>
      </c>
      <c r="AI15" s="38">
        <f>IF(AI$7-13-$G15&lt;0,"",EXP(-'MRS(calc_process)'!$F$38*(AI$7-13-$G15)/12)*(1-EXP(-'MRS(calc_process)'!$F$38/12)))</f>
        <v>2.5961227972132971E-2</v>
      </c>
      <c r="AJ15" s="38">
        <f>IF(AJ$7-13-$G15&lt;0,"",EXP(-'MRS(calc_process)'!$F$38*(AJ$7-13-$G15)/12)*(1-EXP(-'MRS(calc_process)'!$F$38/12)))</f>
        <v>2.5110117682930824E-2</v>
      </c>
      <c r="AK15" s="38">
        <f>IF(AK$7-13-$G15&lt;0,"",EXP(-'MRS(calc_process)'!$F$38*(AK$7-13-$G15)/12)*(1-EXP(-'MRS(calc_process)'!$F$38/12)))</f>
        <v>2.4286910107928616E-2</v>
      </c>
      <c r="AL15" s="38">
        <f>IF(AL$7-13-$G15&lt;0,"",EXP(-'MRS(calc_process)'!$F$38*(AL$7-13-$G15)/12)*(1-EXP(-'MRS(calc_process)'!$F$38/12)))</f>
        <v>2.349069048734773E-2</v>
      </c>
      <c r="AM15" s="38">
        <f>IF(AM$7-13-$G15&lt;0,"",EXP(-'MRS(calc_process)'!$F$38*(AM$7-13-$G15)/12)*(1-EXP(-'MRS(calc_process)'!$F$38/12)))</f>
        <v>2.272057405080222E-2</v>
      </c>
      <c r="AN15" s="38">
        <f>IF(AN$7-13-$G15&lt;0,"",EXP(-'MRS(calc_process)'!$F$38*(AN$7-13-$G15)/12)*(1-EXP(-'MRS(calc_process)'!$F$38/12)))</f>
        <v>2.1975705034129572E-2</v>
      </c>
      <c r="AO15" s="38">
        <f>IF(AO$7-13-$G15&lt;0,"",EXP(-'MRS(calc_process)'!$F$38*(AO$7-13-$G15)/12)*(1-EXP(-'MRS(calc_process)'!$F$38/12)))</f>
        <v>2.1255255728453597E-2</v>
      </c>
      <c r="AP15" s="38">
        <f>IF(AP$7-13-$G15&lt;0,"",EXP(-'MRS(calc_process)'!$F$38*(AP$7-13-$G15)/12)*(1-EXP(-'MRS(calc_process)'!$F$38/12)))</f>
        <v>2.0558425560422703E-2</v>
      </c>
      <c r="AQ15" s="38">
        <f>IF(AQ$7-13-$G15&lt;0,"",EXP(-'MRS(calc_process)'!$F$38*(AQ$7-13-$G15)/12)*(1-EXP(-'MRS(calc_process)'!$F$38/12)))</f>
        <v>1.9884440202601644E-2</v>
      </c>
      <c r="AR15" s="38">
        <f>IF(AR$7-13-$G15&lt;0,"",EXP(-'MRS(calc_process)'!$F$38*(AR$7-13-$G15)/12)*(1-EXP(-'MRS(calc_process)'!$F$38/12)))</f>
        <v>1.9232550713027992E-2</v>
      </c>
      <c r="AS15" s="38">
        <f>IF(AS$7-13-$G15&lt;0,"",EXP(-'MRS(calc_process)'!$F$38*(AS$7-13-$G15)/12)*(1-EXP(-'MRS(calc_process)'!$F$38/12)))</f>
        <v>1.8602032702977354E-2</v>
      </c>
      <c r="AT15" s="38">
        <f>IF(AT$7-13-$G15&lt;0,"",EXP(-'MRS(calc_process)'!$F$38*(AT$7-13-$G15)/12)*(1-EXP(-'MRS(calc_process)'!$F$38/12)))</f>
        <v>1.7992185532012504E-2</v>
      </c>
      <c r="AU15" s="38">
        <f>IF(AU$7-13-$G15&lt;0,"",EXP(-'MRS(calc_process)'!$F$38*(AU$7-13-$G15)/12)*(1-EXP(-'MRS(calc_process)'!$F$38/12)))</f>
        <v>1.7402331529421899E-2</v>
      </c>
      <c r="AV15" s="38">
        <f>IF(AV$7-13-$G15&lt;0,"",EXP(-'MRS(calc_process)'!$F$38*(AV$7-13-$G15)/12)*(1-EXP(-'MRS(calc_process)'!$F$38/12)))</f>
        <v>1.6831815241182511E-2</v>
      </c>
      <c r="AW15" s="38">
        <f>IF(AW$7-13-$G15&lt;0,"",EXP(-'MRS(calc_process)'!$F$38*(AW$7-13-$G15)/12)*(1-EXP(-'MRS(calc_process)'!$F$38/12)))</f>
        <v>1.628000270161014E-2</v>
      </c>
      <c r="AX15" s="38">
        <f>IF(AX$7-13-$G15&lt;0,"",EXP(-'MRS(calc_process)'!$F$38*(AX$7-13-$G15)/12)*(1-EXP(-'MRS(calc_process)'!$F$38/12)))</f>
        <v>1.5746280728887882E-2</v>
      </c>
      <c r="AY15" s="38">
        <f>IF(AY$7-13-$G15&lt;0,"",EXP(-'MRS(calc_process)'!$F$38*(AY$7-13-$G15)/12)*(1-EXP(-'MRS(calc_process)'!$F$38/12)))</f>
        <v>1.5230056243689895E-2</v>
      </c>
      <c r="AZ15" s="38">
        <f>IF(AZ$7-13-$G15&lt;0,"",EXP(-'MRS(calc_process)'!$F$38*(AZ$7-13-$G15)/12)*(1-EXP(-'MRS(calc_process)'!$F$38/12)))</f>
        <v>1.4730755610143365E-2</v>
      </c>
      <c r="BA15" s="38">
        <f>IF(BA$7-13-$G15&lt;0,"",EXP(-'MRS(calc_process)'!$F$38*(BA$7-13-$G15)/12)*(1-EXP(-'MRS(calc_process)'!$F$38/12)))</f>
        <v>1.4247823998396299E-2</v>
      </c>
      <c r="BB15" s="38">
        <f>IF(BB$7-13-$G15&lt;0,"",EXP(-'MRS(calc_process)'!$F$38*(BB$7-13-$G15)/12)*(1-EXP(-'MRS(calc_process)'!$F$38/12)))</f>
        <v>1.378072476808281E-2</v>
      </c>
      <c r="BC15" s="38">
        <f>IF(BC$7-13-$G15&lt;0,"",EXP(-'MRS(calc_process)'!$F$38*(BC$7-13-$G15)/12)*(1-EXP(-'MRS(calc_process)'!$F$38/12)))</f>
        <v>1.3328938872000852E-2</v>
      </c>
    </row>
    <row r="16" spans="1:55" x14ac:dyDescent="0.15">
      <c r="A16" s="32"/>
      <c r="B16" s="37">
        <v>9</v>
      </c>
      <c r="C16" s="39">
        <f>IF(AND(B16&gt;='MRS(input)'!F$9,B16&lt;='MRS(input)'!F$10),IF('MRS(input)'!F$10&lt;14,0,IF(AND('MRS(input)'!F$9&lt;14,B16&lt;14),0,B16)),0)</f>
        <v>0</v>
      </c>
      <c r="D16" s="38">
        <f>IF(C16&gt;0,'MRS(calc_process)'!F$36*SUMPRODUCT('MRS(input) (2)'!D$16:D$75,INDEX($H$8:$BC$67,0,B16)),0)</f>
        <v>0</v>
      </c>
      <c r="F16" s="32"/>
      <c r="G16" s="37">
        <v>9</v>
      </c>
      <c r="H16" s="38" t="str">
        <f>IF(H$7-13-$G16&lt;0,"",EXP(-'MRS(calc_process)'!$F$38*(H$7-13-$G16)/12)*(1-EXP(-'MRS(calc_process)'!$F$38/12)))</f>
        <v/>
      </c>
      <c r="I16" s="38" t="str">
        <f>IF(I$7-13-$G16&lt;0,"",EXP(-'MRS(calc_process)'!$F$38*(I$7-13-$G16)/12)*(1-EXP(-'MRS(calc_process)'!$F$38/12)))</f>
        <v/>
      </c>
      <c r="J16" s="38" t="str">
        <f>IF(J$7-13-$G16&lt;0,"",EXP(-'MRS(calc_process)'!$F$38*(J$7-13-$G16)/12)*(1-EXP(-'MRS(calc_process)'!$F$38/12)))</f>
        <v/>
      </c>
      <c r="K16" s="38" t="str">
        <f>IF(K$7-13-$G16&lt;0,"",EXP(-'MRS(calc_process)'!$F$38*(K$7-13-$G16)/12)*(1-EXP(-'MRS(calc_process)'!$F$38/12)))</f>
        <v/>
      </c>
      <c r="L16" s="38" t="str">
        <f>IF(L$7-13-$G16&lt;0,"",EXP(-'MRS(calc_process)'!$F$38*(L$7-13-$G16)/12)*(1-EXP(-'MRS(calc_process)'!$F$38/12)))</f>
        <v/>
      </c>
      <c r="M16" s="38" t="str">
        <f>IF(M$7-13-$G16&lt;0,"",EXP(-'MRS(calc_process)'!$F$38*(M$7-13-$G16)/12)*(1-EXP(-'MRS(calc_process)'!$F$38/12)))</f>
        <v/>
      </c>
      <c r="N16" s="38" t="str">
        <f>IF(N$7-13-$G16&lt;0,"",EXP(-'MRS(calc_process)'!$F$38*(N$7-13-$G16)/12)*(1-EXP(-'MRS(calc_process)'!$F$38/12)))</f>
        <v/>
      </c>
      <c r="O16" s="38" t="str">
        <f>IF(O$7-13-$G16&lt;0,"",EXP(-'MRS(calc_process)'!$F$38*(O$7-13-$G16)/12)*(1-EXP(-'MRS(calc_process)'!$F$38/12)))</f>
        <v/>
      </c>
      <c r="P16" s="38" t="str">
        <f>IF(P$7-13-$G16&lt;0,"",EXP(-'MRS(calc_process)'!$F$38*(P$7-13-$G16)/12)*(1-EXP(-'MRS(calc_process)'!$F$38/12)))</f>
        <v/>
      </c>
      <c r="Q16" s="38" t="str">
        <f>IF(Q$7-13-$G16&lt;0,"",EXP(-'MRS(calc_process)'!$F$38*(Q$7-13-$G16)/12)*(1-EXP(-'MRS(calc_process)'!$F$38/12)))</f>
        <v/>
      </c>
      <c r="R16" s="38" t="str">
        <f>IF(R$7-13-$G16&lt;0,"",EXP(-'MRS(calc_process)'!$F$38*(R$7-13-$G16)/12)*(1-EXP(-'MRS(calc_process)'!$F$38/12)))</f>
        <v/>
      </c>
      <c r="S16" s="38" t="str">
        <f>IF(S$7-13-$G16&lt;0,"",EXP(-'MRS(calc_process)'!$F$38*(S$7-13-$G16)/12)*(1-EXP(-'MRS(calc_process)'!$F$38/12)))</f>
        <v/>
      </c>
      <c r="T16" s="38" t="str">
        <f>IF(T$7-13-$G16&lt;0,"",EXP(-'MRS(calc_process)'!$F$38*(T$7-13-$G16)/12)*(1-EXP(-'MRS(calc_process)'!$F$38/12)))</f>
        <v/>
      </c>
      <c r="U16" s="38" t="str">
        <f>IF(U$7-13-$G16&lt;0,"",EXP(-'MRS(calc_process)'!$F$38*(U$7-13-$G16)/12)*(1-EXP(-'MRS(calc_process)'!$F$38/12)))</f>
        <v/>
      </c>
      <c r="V16" s="38" t="str">
        <f>IF(V$7-13-$G16&lt;0,"",EXP(-'MRS(calc_process)'!$F$38*(V$7-13-$G16)/12)*(1-EXP(-'MRS(calc_process)'!$F$38/12)))</f>
        <v/>
      </c>
      <c r="W16" s="38" t="str">
        <f>IF(W$7-13-$G16&lt;0,"",EXP(-'MRS(calc_process)'!$F$38*(W$7-13-$G16)/12)*(1-EXP(-'MRS(calc_process)'!$F$38/12)))</f>
        <v/>
      </c>
      <c r="X16" s="38" t="str">
        <f>IF(X$7-13-$G16&lt;0,"",EXP(-'MRS(calc_process)'!$F$38*(X$7-13-$G16)/12)*(1-EXP(-'MRS(calc_process)'!$F$38/12)))</f>
        <v/>
      </c>
      <c r="Y16" s="38" t="str">
        <f>IF(Y$7-13-$G16&lt;0,"",EXP(-'MRS(calc_process)'!$F$38*(Y$7-13-$G16)/12)*(1-EXP(-'MRS(calc_process)'!$F$38/12)))</f>
        <v/>
      </c>
      <c r="Z16" s="38" t="str">
        <f>IF(Z$7-13-$G16&lt;0,"",EXP(-'MRS(calc_process)'!$F$38*(Z$7-13-$G16)/12)*(1-EXP(-'MRS(calc_process)'!$F$38/12)))</f>
        <v/>
      </c>
      <c r="AA16" s="38" t="str">
        <f>IF(AA$7-13-$G16&lt;0,"",EXP(-'MRS(calc_process)'!$F$38*(AA$7-13-$G16)/12)*(1-EXP(-'MRS(calc_process)'!$F$38/12)))</f>
        <v/>
      </c>
      <c r="AB16" s="38" t="str">
        <f>IF(AB$7-13-$G16&lt;0,"",EXP(-'MRS(calc_process)'!$F$38*(AB$7-13-$G16)/12)*(1-EXP(-'MRS(calc_process)'!$F$38/12)))</f>
        <v/>
      </c>
      <c r="AC16" s="38">
        <f>IF(AC$7-13-$G16&lt;0,"",EXP(-'MRS(calc_process)'!$F$38*(AC$7-13-$G16)/12)*(1-EXP(-'MRS(calc_process)'!$F$38/12)))</f>
        <v>3.2783899517994097E-2</v>
      </c>
      <c r="AD16" s="38">
        <f>IF(AD$7-13-$G16&lt;0,"",EXP(-'MRS(calc_process)'!$F$38*(AD$7-13-$G16)/12)*(1-EXP(-'MRS(calc_process)'!$F$38/12)))</f>
        <v>3.170911545038816E-2</v>
      </c>
      <c r="AE16" s="38">
        <f>IF(AE$7-13-$G16&lt;0,"",EXP(-'MRS(calc_process)'!$F$38*(AE$7-13-$G16)/12)*(1-EXP(-'MRS(calc_process)'!$F$38/12)))</f>
        <v>3.0669566995658166E-2</v>
      </c>
      <c r="AF16" s="38">
        <f>IF(AF$7-13-$G16&lt;0,"",EXP(-'MRS(calc_process)'!$F$38*(AF$7-13-$G16)/12)*(1-EXP(-'MRS(calc_process)'!$F$38/12)))</f>
        <v>2.9664098993012117E-2</v>
      </c>
      <c r="AG16" s="38">
        <f>IF(AG$7-13-$G16&lt;0,"",EXP(-'MRS(calc_process)'!$F$38*(AG$7-13-$G16)/12)*(1-EXP(-'MRS(calc_process)'!$F$38/12)))</f>
        <v>2.8691594152333379E-2</v>
      </c>
      <c r="AH16" s="38">
        <f>IF(AH$7-13-$G16&lt;0,"",EXP(-'MRS(calc_process)'!$F$38*(AH$7-13-$G16)/12)*(1-EXP(-'MRS(calc_process)'!$F$38/12)))</f>
        <v>2.7750971812632218E-2</v>
      </c>
      <c r="AI16" s="38">
        <f>IF(AI$7-13-$G16&lt;0,"",EXP(-'MRS(calc_process)'!$F$38*(AI$7-13-$G16)/12)*(1-EXP(-'MRS(calc_process)'!$F$38/12)))</f>
        <v>2.6841186741200191E-2</v>
      </c>
      <c r="AJ16" s="38">
        <f>IF(AJ$7-13-$G16&lt;0,"",EXP(-'MRS(calc_process)'!$F$38*(AJ$7-13-$G16)/12)*(1-EXP(-'MRS(calc_process)'!$F$38/12)))</f>
        <v>2.5961227972132971E-2</v>
      </c>
      <c r="AK16" s="38">
        <f>IF(AK$7-13-$G16&lt;0,"",EXP(-'MRS(calc_process)'!$F$38*(AK$7-13-$G16)/12)*(1-EXP(-'MRS(calc_process)'!$F$38/12)))</f>
        <v>2.5110117682930824E-2</v>
      </c>
      <c r="AL16" s="38">
        <f>IF(AL$7-13-$G16&lt;0,"",EXP(-'MRS(calc_process)'!$F$38*(AL$7-13-$G16)/12)*(1-EXP(-'MRS(calc_process)'!$F$38/12)))</f>
        <v>2.4286910107928616E-2</v>
      </c>
      <c r="AM16" s="38">
        <f>IF(AM$7-13-$G16&lt;0,"",EXP(-'MRS(calc_process)'!$F$38*(AM$7-13-$G16)/12)*(1-EXP(-'MRS(calc_process)'!$F$38/12)))</f>
        <v>2.349069048734773E-2</v>
      </c>
      <c r="AN16" s="38">
        <f>IF(AN$7-13-$G16&lt;0,"",EXP(-'MRS(calc_process)'!$F$38*(AN$7-13-$G16)/12)*(1-EXP(-'MRS(calc_process)'!$F$38/12)))</f>
        <v>2.272057405080222E-2</v>
      </c>
      <c r="AO16" s="38">
        <f>IF(AO$7-13-$G16&lt;0,"",EXP(-'MRS(calc_process)'!$F$38*(AO$7-13-$G16)/12)*(1-EXP(-'MRS(calc_process)'!$F$38/12)))</f>
        <v>2.1975705034129572E-2</v>
      </c>
      <c r="AP16" s="38">
        <f>IF(AP$7-13-$G16&lt;0,"",EXP(-'MRS(calc_process)'!$F$38*(AP$7-13-$G16)/12)*(1-EXP(-'MRS(calc_process)'!$F$38/12)))</f>
        <v>2.1255255728453597E-2</v>
      </c>
      <c r="AQ16" s="38">
        <f>IF(AQ$7-13-$G16&lt;0,"",EXP(-'MRS(calc_process)'!$F$38*(AQ$7-13-$G16)/12)*(1-EXP(-'MRS(calc_process)'!$F$38/12)))</f>
        <v>2.0558425560422703E-2</v>
      </c>
      <c r="AR16" s="38">
        <f>IF(AR$7-13-$G16&lt;0,"",EXP(-'MRS(calc_process)'!$F$38*(AR$7-13-$G16)/12)*(1-EXP(-'MRS(calc_process)'!$F$38/12)))</f>
        <v>1.9884440202601644E-2</v>
      </c>
      <c r="AS16" s="38">
        <f>IF(AS$7-13-$G16&lt;0,"",EXP(-'MRS(calc_process)'!$F$38*(AS$7-13-$G16)/12)*(1-EXP(-'MRS(calc_process)'!$F$38/12)))</f>
        <v>1.9232550713027992E-2</v>
      </c>
      <c r="AT16" s="38">
        <f>IF(AT$7-13-$G16&lt;0,"",EXP(-'MRS(calc_process)'!$F$38*(AT$7-13-$G16)/12)*(1-EXP(-'MRS(calc_process)'!$F$38/12)))</f>
        <v>1.8602032702977354E-2</v>
      </c>
      <c r="AU16" s="38">
        <f>IF(AU$7-13-$G16&lt;0,"",EXP(-'MRS(calc_process)'!$F$38*(AU$7-13-$G16)/12)*(1-EXP(-'MRS(calc_process)'!$F$38/12)))</f>
        <v>1.7992185532012504E-2</v>
      </c>
      <c r="AV16" s="38">
        <f>IF(AV$7-13-$G16&lt;0,"",EXP(-'MRS(calc_process)'!$F$38*(AV$7-13-$G16)/12)*(1-EXP(-'MRS(calc_process)'!$F$38/12)))</f>
        <v>1.7402331529421899E-2</v>
      </c>
      <c r="AW16" s="38">
        <f>IF(AW$7-13-$G16&lt;0,"",EXP(-'MRS(calc_process)'!$F$38*(AW$7-13-$G16)/12)*(1-EXP(-'MRS(calc_process)'!$F$38/12)))</f>
        <v>1.6831815241182511E-2</v>
      </c>
      <c r="AX16" s="38">
        <f>IF(AX$7-13-$G16&lt;0,"",EXP(-'MRS(calc_process)'!$F$38*(AX$7-13-$G16)/12)*(1-EXP(-'MRS(calc_process)'!$F$38/12)))</f>
        <v>1.628000270161014E-2</v>
      </c>
      <c r="AY16" s="38">
        <f>IF(AY$7-13-$G16&lt;0,"",EXP(-'MRS(calc_process)'!$F$38*(AY$7-13-$G16)/12)*(1-EXP(-'MRS(calc_process)'!$F$38/12)))</f>
        <v>1.5746280728887882E-2</v>
      </c>
      <c r="AZ16" s="38">
        <f>IF(AZ$7-13-$G16&lt;0,"",EXP(-'MRS(calc_process)'!$F$38*(AZ$7-13-$G16)/12)*(1-EXP(-'MRS(calc_process)'!$F$38/12)))</f>
        <v>1.5230056243689895E-2</v>
      </c>
      <c r="BA16" s="38">
        <f>IF(BA$7-13-$G16&lt;0,"",EXP(-'MRS(calc_process)'!$F$38*(BA$7-13-$G16)/12)*(1-EXP(-'MRS(calc_process)'!$F$38/12)))</f>
        <v>1.4730755610143365E-2</v>
      </c>
      <c r="BB16" s="38">
        <f>IF(BB$7-13-$G16&lt;0,"",EXP(-'MRS(calc_process)'!$F$38*(BB$7-13-$G16)/12)*(1-EXP(-'MRS(calc_process)'!$F$38/12)))</f>
        <v>1.4247823998396299E-2</v>
      </c>
      <c r="BC16" s="38">
        <f>IF(BC$7-13-$G16&lt;0,"",EXP(-'MRS(calc_process)'!$F$38*(BC$7-13-$G16)/12)*(1-EXP(-'MRS(calc_process)'!$F$38/12)))</f>
        <v>1.378072476808281E-2</v>
      </c>
    </row>
    <row r="17" spans="1:55" x14ac:dyDescent="0.15">
      <c r="A17" s="32"/>
      <c r="B17" s="37">
        <v>10</v>
      </c>
      <c r="C17" s="39">
        <f>IF(AND(B17&gt;='MRS(input)'!F$9,B17&lt;='MRS(input)'!F$10),IF('MRS(input)'!F$10&lt;14,0,IF(AND('MRS(input)'!F$9&lt;14,B17&lt;14),0,B17)),0)</f>
        <v>0</v>
      </c>
      <c r="D17" s="38">
        <f>IF(C17&gt;0,'MRS(calc_process)'!F$36*SUMPRODUCT('MRS(input) (2)'!D$16:D$75,INDEX($H$8:$BC$67,0,B17)),0)</f>
        <v>0</v>
      </c>
      <c r="F17" s="32"/>
      <c r="G17" s="37">
        <v>10</v>
      </c>
      <c r="H17" s="38" t="str">
        <f>IF(H$7-13-$G17&lt;0,"",EXP(-'MRS(calc_process)'!$F$38*(H$7-13-$G17)/12)*(1-EXP(-'MRS(calc_process)'!$F$38/12)))</f>
        <v/>
      </c>
      <c r="I17" s="38" t="str">
        <f>IF(I$7-13-$G17&lt;0,"",EXP(-'MRS(calc_process)'!$F$38*(I$7-13-$G17)/12)*(1-EXP(-'MRS(calc_process)'!$F$38/12)))</f>
        <v/>
      </c>
      <c r="J17" s="38" t="str">
        <f>IF(J$7-13-$G17&lt;0,"",EXP(-'MRS(calc_process)'!$F$38*(J$7-13-$G17)/12)*(1-EXP(-'MRS(calc_process)'!$F$38/12)))</f>
        <v/>
      </c>
      <c r="K17" s="38" t="str">
        <f>IF(K$7-13-$G17&lt;0,"",EXP(-'MRS(calc_process)'!$F$38*(K$7-13-$G17)/12)*(1-EXP(-'MRS(calc_process)'!$F$38/12)))</f>
        <v/>
      </c>
      <c r="L17" s="38" t="str">
        <f>IF(L$7-13-$G17&lt;0,"",EXP(-'MRS(calc_process)'!$F$38*(L$7-13-$G17)/12)*(1-EXP(-'MRS(calc_process)'!$F$38/12)))</f>
        <v/>
      </c>
      <c r="M17" s="38" t="str">
        <f>IF(M$7-13-$G17&lt;0,"",EXP(-'MRS(calc_process)'!$F$38*(M$7-13-$G17)/12)*(1-EXP(-'MRS(calc_process)'!$F$38/12)))</f>
        <v/>
      </c>
      <c r="N17" s="38" t="str">
        <f>IF(N$7-13-$G17&lt;0,"",EXP(-'MRS(calc_process)'!$F$38*(N$7-13-$G17)/12)*(1-EXP(-'MRS(calc_process)'!$F$38/12)))</f>
        <v/>
      </c>
      <c r="O17" s="38" t="str">
        <f>IF(O$7-13-$G17&lt;0,"",EXP(-'MRS(calc_process)'!$F$38*(O$7-13-$G17)/12)*(1-EXP(-'MRS(calc_process)'!$F$38/12)))</f>
        <v/>
      </c>
      <c r="P17" s="38" t="str">
        <f>IF(P$7-13-$G17&lt;0,"",EXP(-'MRS(calc_process)'!$F$38*(P$7-13-$G17)/12)*(1-EXP(-'MRS(calc_process)'!$F$38/12)))</f>
        <v/>
      </c>
      <c r="Q17" s="38" t="str">
        <f>IF(Q$7-13-$G17&lt;0,"",EXP(-'MRS(calc_process)'!$F$38*(Q$7-13-$G17)/12)*(1-EXP(-'MRS(calc_process)'!$F$38/12)))</f>
        <v/>
      </c>
      <c r="R17" s="38" t="str">
        <f>IF(R$7-13-$G17&lt;0,"",EXP(-'MRS(calc_process)'!$F$38*(R$7-13-$G17)/12)*(1-EXP(-'MRS(calc_process)'!$F$38/12)))</f>
        <v/>
      </c>
      <c r="S17" s="38" t="str">
        <f>IF(S$7-13-$G17&lt;0,"",EXP(-'MRS(calc_process)'!$F$38*(S$7-13-$G17)/12)*(1-EXP(-'MRS(calc_process)'!$F$38/12)))</f>
        <v/>
      </c>
      <c r="T17" s="38" t="str">
        <f>IF(T$7-13-$G17&lt;0,"",EXP(-'MRS(calc_process)'!$F$38*(T$7-13-$G17)/12)*(1-EXP(-'MRS(calc_process)'!$F$38/12)))</f>
        <v/>
      </c>
      <c r="U17" s="38" t="str">
        <f>IF(U$7-13-$G17&lt;0,"",EXP(-'MRS(calc_process)'!$F$38*(U$7-13-$G17)/12)*(1-EXP(-'MRS(calc_process)'!$F$38/12)))</f>
        <v/>
      </c>
      <c r="V17" s="38" t="str">
        <f>IF(V$7-13-$G17&lt;0,"",EXP(-'MRS(calc_process)'!$F$38*(V$7-13-$G17)/12)*(1-EXP(-'MRS(calc_process)'!$F$38/12)))</f>
        <v/>
      </c>
      <c r="W17" s="38" t="str">
        <f>IF(W$7-13-$G17&lt;0,"",EXP(-'MRS(calc_process)'!$F$38*(W$7-13-$G17)/12)*(1-EXP(-'MRS(calc_process)'!$F$38/12)))</f>
        <v/>
      </c>
      <c r="X17" s="38" t="str">
        <f>IF(X$7-13-$G17&lt;0,"",EXP(-'MRS(calc_process)'!$F$38*(X$7-13-$G17)/12)*(1-EXP(-'MRS(calc_process)'!$F$38/12)))</f>
        <v/>
      </c>
      <c r="Y17" s="38" t="str">
        <f>IF(Y$7-13-$G17&lt;0,"",EXP(-'MRS(calc_process)'!$F$38*(Y$7-13-$G17)/12)*(1-EXP(-'MRS(calc_process)'!$F$38/12)))</f>
        <v/>
      </c>
      <c r="Z17" s="38" t="str">
        <f>IF(Z$7-13-$G17&lt;0,"",EXP(-'MRS(calc_process)'!$F$38*(Z$7-13-$G17)/12)*(1-EXP(-'MRS(calc_process)'!$F$38/12)))</f>
        <v/>
      </c>
      <c r="AA17" s="38" t="str">
        <f>IF(AA$7-13-$G17&lt;0,"",EXP(-'MRS(calc_process)'!$F$38*(AA$7-13-$G17)/12)*(1-EXP(-'MRS(calc_process)'!$F$38/12)))</f>
        <v/>
      </c>
      <c r="AB17" s="38" t="str">
        <f>IF(AB$7-13-$G17&lt;0,"",EXP(-'MRS(calc_process)'!$F$38*(AB$7-13-$G17)/12)*(1-EXP(-'MRS(calc_process)'!$F$38/12)))</f>
        <v/>
      </c>
      <c r="AC17" s="38" t="str">
        <f>IF(AC$7-13-$G17&lt;0,"",EXP(-'MRS(calc_process)'!$F$38*(AC$7-13-$G17)/12)*(1-EXP(-'MRS(calc_process)'!$F$38/12)))</f>
        <v/>
      </c>
      <c r="AD17" s="38">
        <f>IF(AD$7-13-$G17&lt;0,"",EXP(-'MRS(calc_process)'!$F$38*(AD$7-13-$G17)/12)*(1-EXP(-'MRS(calc_process)'!$F$38/12)))</f>
        <v>3.2783899517994097E-2</v>
      </c>
      <c r="AE17" s="38">
        <f>IF(AE$7-13-$G17&lt;0,"",EXP(-'MRS(calc_process)'!$F$38*(AE$7-13-$G17)/12)*(1-EXP(-'MRS(calc_process)'!$F$38/12)))</f>
        <v>3.170911545038816E-2</v>
      </c>
      <c r="AF17" s="38">
        <f>IF(AF$7-13-$G17&lt;0,"",EXP(-'MRS(calc_process)'!$F$38*(AF$7-13-$G17)/12)*(1-EXP(-'MRS(calc_process)'!$F$38/12)))</f>
        <v>3.0669566995658166E-2</v>
      </c>
      <c r="AG17" s="38">
        <f>IF(AG$7-13-$G17&lt;0,"",EXP(-'MRS(calc_process)'!$F$38*(AG$7-13-$G17)/12)*(1-EXP(-'MRS(calc_process)'!$F$38/12)))</f>
        <v>2.9664098993012117E-2</v>
      </c>
      <c r="AH17" s="38">
        <f>IF(AH$7-13-$G17&lt;0,"",EXP(-'MRS(calc_process)'!$F$38*(AH$7-13-$G17)/12)*(1-EXP(-'MRS(calc_process)'!$F$38/12)))</f>
        <v>2.8691594152333379E-2</v>
      </c>
      <c r="AI17" s="38">
        <f>IF(AI$7-13-$G17&lt;0,"",EXP(-'MRS(calc_process)'!$F$38*(AI$7-13-$G17)/12)*(1-EXP(-'MRS(calc_process)'!$F$38/12)))</f>
        <v>2.7750971812632218E-2</v>
      </c>
      <c r="AJ17" s="38">
        <f>IF(AJ$7-13-$G17&lt;0,"",EXP(-'MRS(calc_process)'!$F$38*(AJ$7-13-$G17)/12)*(1-EXP(-'MRS(calc_process)'!$F$38/12)))</f>
        <v>2.6841186741200191E-2</v>
      </c>
      <c r="AK17" s="38">
        <f>IF(AK$7-13-$G17&lt;0,"",EXP(-'MRS(calc_process)'!$F$38*(AK$7-13-$G17)/12)*(1-EXP(-'MRS(calc_process)'!$F$38/12)))</f>
        <v>2.5961227972132971E-2</v>
      </c>
      <c r="AL17" s="38">
        <f>IF(AL$7-13-$G17&lt;0,"",EXP(-'MRS(calc_process)'!$F$38*(AL$7-13-$G17)/12)*(1-EXP(-'MRS(calc_process)'!$F$38/12)))</f>
        <v>2.5110117682930824E-2</v>
      </c>
      <c r="AM17" s="38">
        <f>IF(AM$7-13-$G17&lt;0,"",EXP(-'MRS(calc_process)'!$F$38*(AM$7-13-$G17)/12)*(1-EXP(-'MRS(calc_process)'!$F$38/12)))</f>
        <v>2.4286910107928616E-2</v>
      </c>
      <c r="AN17" s="38">
        <f>IF(AN$7-13-$G17&lt;0,"",EXP(-'MRS(calc_process)'!$F$38*(AN$7-13-$G17)/12)*(1-EXP(-'MRS(calc_process)'!$F$38/12)))</f>
        <v>2.349069048734773E-2</v>
      </c>
      <c r="AO17" s="38">
        <f>IF(AO$7-13-$G17&lt;0,"",EXP(-'MRS(calc_process)'!$F$38*(AO$7-13-$G17)/12)*(1-EXP(-'MRS(calc_process)'!$F$38/12)))</f>
        <v>2.272057405080222E-2</v>
      </c>
      <c r="AP17" s="38">
        <f>IF(AP$7-13-$G17&lt;0,"",EXP(-'MRS(calc_process)'!$F$38*(AP$7-13-$G17)/12)*(1-EXP(-'MRS(calc_process)'!$F$38/12)))</f>
        <v>2.1975705034129572E-2</v>
      </c>
      <c r="AQ17" s="38">
        <f>IF(AQ$7-13-$G17&lt;0,"",EXP(-'MRS(calc_process)'!$F$38*(AQ$7-13-$G17)/12)*(1-EXP(-'MRS(calc_process)'!$F$38/12)))</f>
        <v>2.1255255728453597E-2</v>
      </c>
      <c r="AR17" s="38">
        <f>IF(AR$7-13-$G17&lt;0,"",EXP(-'MRS(calc_process)'!$F$38*(AR$7-13-$G17)/12)*(1-EXP(-'MRS(calc_process)'!$F$38/12)))</f>
        <v>2.0558425560422703E-2</v>
      </c>
      <c r="AS17" s="38">
        <f>IF(AS$7-13-$G17&lt;0,"",EXP(-'MRS(calc_process)'!$F$38*(AS$7-13-$G17)/12)*(1-EXP(-'MRS(calc_process)'!$F$38/12)))</f>
        <v>1.9884440202601644E-2</v>
      </c>
      <c r="AT17" s="38">
        <f>IF(AT$7-13-$G17&lt;0,"",EXP(-'MRS(calc_process)'!$F$38*(AT$7-13-$G17)/12)*(1-EXP(-'MRS(calc_process)'!$F$38/12)))</f>
        <v>1.9232550713027992E-2</v>
      </c>
      <c r="AU17" s="38">
        <f>IF(AU$7-13-$G17&lt;0,"",EXP(-'MRS(calc_process)'!$F$38*(AU$7-13-$G17)/12)*(1-EXP(-'MRS(calc_process)'!$F$38/12)))</f>
        <v>1.8602032702977354E-2</v>
      </c>
      <c r="AV17" s="38">
        <f>IF(AV$7-13-$G17&lt;0,"",EXP(-'MRS(calc_process)'!$F$38*(AV$7-13-$G17)/12)*(1-EXP(-'MRS(calc_process)'!$F$38/12)))</f>
        <v>1.7992185532012504E-2</v>
      </c>
      <c r="AW17" s="38">
        <f>IF(AW$7-13-$G17&lt;0,"",EXP(-'MRS(calc_process)'!$F$38*(AW$7-13-$G17)/12)*(1-EXP(-'MRS(calc_process)'!$F$38/12)))</f>
        <v>1.7402331529421899E-2</v>
      </c>
      <c r="AX17" s="38">
        <f>IF(AX$7-13-$G17&lt;0,"",EXP(-'MRS(calc_process)'!$F$38*(AX$7-13-$G17)/12)*(1-EXP(-'MRS(calc_process)'!$F$38/12)))</f>
        <v>1.6831815241182511E-2</v>
      </c>
      <c r="AY17" s="38">
        <f>IF(AY$7-13-$G17&lt;0,"",EXP(-'MRS(calc_process)'!$F$38*(AY$7-13-$G17)/12)*(1-EXP(-'MRS(calc_process)'!$F$38/12)))</f>
        <v>1.628000270161014E-2</v>
      </c>
      <c r="AZ17" s="38">
        <f>IF(AZ$7-13-$G17&lt;0,"",EXP(-'MRS(calc_process)'!$F$38*(AZ$7-13-$G17)/12)*(1-EXP(-'MRS(calc_process)'!$F$38/12)))</f>
        <v>1.5746280728887882E-2</v>
      </c>
      <c r="BA17" s="38">
        <f>IF(BA$7-13-$G17&lt;0,"",EXP(-'MRS(calc_process)'!$F$38*(BA$7-13-$G17)/12)*(1-EXP(-'MRS(calc_process)'!$F$38/12)))</f>
        <v>1.5230056243689895E-2</v>
      </c>
      <c r="BB17" s="38">
        <f>IF(BB$7-13-$G17&lt;0,"",EXP(-'MRS(calc_process)'!$F$38*(BB$7-13-$G17)/12)*(1-EXP(-'MRS(calc_process)'!$F$38/12)))</f>
        <v>1.4730755610143365E-2</v>
      </c>
      <c r="BC17" s="38">
        <f>IF(BC$7-13-$G17&lt;0,"",EXP(-'MRS(calc_process)'!$F$38*(BC$7-13-$G17)/12)*(1-EXP(-'MRS(calc_process)'!$F$38/12)))</f>
        <v>1.4247823998396299E-2</v>
      </c>
    </row>
    <row r="18" spans="1:55" x14ac:dyDescent="0.15">
      <c r="A18" s="32"/>
      <c r="B18" s="37">
        <v>11</v>
      </c>
      <c r="C18" s="39">
        <f>IF(AND(B18&gt;='MRS(input)'!F$9,B18&lt;='MRS(input)'!F$10),IF('MRS(input)'!F$10&lt;14,0,IF(AND('MRS(input)'!F$9&lt;14,B18&lt;14),0,B18)),0)</f>
        <v>0</v>
      </c>
      <c r="D18" s="38">
        <f>IF(C18&gt;0,'MRS(calc_process)'!F$36*SUMPRODUCT('MRS(input) (2)'!D$16:D$75,INDEX($H$8:$BC$67,0,B18)),0)</f>
        <v>0</v>
      </c>
      <c r="F18" s="32"/>
      <c r="G18" s="37">
        <v>11</v>
      </c>
      <c r="H18" s="38" t="str">
        <f>IF(H$7-13-$G18&lt;0,"",EXP(-'MRS(calc_process)'!$F$38*(H$7-13-$G18)/12)*(1-EXP(-'MRS(calc_process)'!$F$38/12)))</f>
        <v/>
      </c>
      <c r="I18" s="38" t="str">
        <f>IF(I$7-13-$G18&lt;0,"",EXP(-'MRS(calc_process)'!$F$38*(I$7-13-$G18)/12)*(1-EXP(-'MRS(calc_process)'!$F$38/12)))</f>
        <v/>
      </c>
      <c r="J18" s="38" t="str">
        <f>IF(J$7-13-$G18&lt;0,"",EXP(-'MRS(calc_process)'!$F$38*(J$7-13-$G18)/12)*(1-EXP(-'MRS(calc_process)'!$F$38/12)))</f>
        <v/>
      </c>
      <c r="K18" s="38" t="str">
        <f>IF(K$7-13-$G18&lt;0,"",EXP(-'MRS(calc_process)'!$F$38*(K$7-13-$G18)/12)*(1-EXP(-'MRS(calc_process)'!$F$38/12)))</f>
        <v/>
      </c>
      <c r="L18" s="38" t="str">
        <f>IF(L$7-13-$G18&lt;0,"",EXP(-'MRS(calc_process)'!$F$38*(L$7-13-$G18)/12)*(1-EXP(-'MRS(calc_process)'!$F$38/12)))</f>
        <v/>
      </c>
      <c r="M18" s="38" t="str">
        <f>IF(M$7-13-$G18&lt;0,"",EXP(-'MRS(calc_process)'!$F$38*(M$7-13-$G18)/12)*(1-EXP(-'MRS(calc_process)'!$F$38/12)))</f>
        <v/>
      </c>
      <c r="N18" s="38" t="str">
        <f>IF(N$7-13-$G18&lt;0,"",EXP(-'MRS(calc_process)'!$F$38*(N$7-13-$G18)/12)*(1-EXP(-'MRS(calc_process)'!$F$38/12)))</f>
        <v/>
      </c>
      <c r="O18" s="38" t="str">
        <f>IF(O$7-13-$G18&lt;0,"",EXP(-'MRS(calc_process)'!$F$38*(O$7-13-$G18)/12)*(1-EXP(-'MRS(calc_process)'!$F$38/12)))</f>
        <v/>
      </c>
      <c r="P18" s="38" t="str">
        <f>IF(P$7-13-$G18&lt;0,"",EXP(-'MRS(calc_process)'!$F$38*(P$7-13-$G18)/12)*(1-EXP(-'MRS(calc_process)'!$F$38/12)))</f>
        <v/>
      </c>
      <c r="Q18" s="38" t="str">
        <f>IF(Q$7-13-$G18&lt;0,"",EXP(-'MRS(calc_process)'!$F$38*(Q$7-13-$G18)/12)*(1-EXP(-'MRS(calc_process)'!$F$38/12)))</f>
        <v/>
      </c>
      <c r="R18" s="38" t="str">
        <f>IF(R$7-13-$G18&lt;0,"",EXP(-'MRS(calc_process)'!$F$38*(R$7-13-$G18)/12)*(1-EXP(-'MRS(calc_process)'!$F$38/12)))</f>
        <v/>
      </c>
      <c r="S18" s="38" t="str">
        <f>IF(S$7-13-$G18&lt;0,"",EXP(-'MRS(calc_process)'!$F$38*(S$7-13-$G18)/12)*(1-EXP(-'MRS(calc_process)'!$F$38/12)))</f>
        <v/>
      </c>
      <c r="T18" s="38" t="str">
        <f>IF(T$7-13-$G18&lt;0,"",EXP(-'MRS(calc_process)'!$F$38*(T$7-13-$G18)/12)*(1-EXP(-'MRS(calc_process)'!$F$38/12)))</f>
        <v/>
      </c>
      <c r="U18" s="38" t="str">
        <f>IF(U$7-13-$G18&lt;0,"",EXP(-'MRS(calc_process)'!$F$38*(U$7-13-$G18)/12)*(1-EXP(-'MRS(calc_process)'!$F$38/12)))</f>
        <v/>
      </c>
      <c r="V18" s="38" t="str">
        <f>IF(V$7-13-$G18&lt;0,"",EXP(-'MRS(calc_process)'!$F$38*(V$7-13-$G18)/12)*(1-EXP(-'MRS(calc_process)'!$F$38/12)))</f>
        <v/>
      </c>
      <c r="W18" s="38" t="str">
        <f>IF(W$7-13-$G18&lt;0,"",EXP(-'MRS(calc_process)'!$F$38*(W$7-13-$G18)/12)*(1-EXP(-'MRS(calc_process)'!$F$38/12)))</f>
        <v/>
      </c>
      <c r="X18" s="38" t="str">
        <f>IF(X$7-13-$G18&lt;0,"",EXP(-'MRS(calc_process)'!$F$38*(X$7-13-$G18)/12)*(1-EXP(-'MRS(calc_process)'!$F$38/12)))</f>
        <v/>
      </c>
      <c r="Y18" s="38" t="str">
        <f>IF(Y$7-13-$G18&lt;0,"",EXP(-'MRS(calc_process)'!$F$38*(Y$7-13-$G18)/12)*(1-EXP(-'MRS(calc_process)'!$F$38/12)))</f>
        <v/>
      </c>
      <c r="Z18" s="38" t="str">
        <f>IF(Z$7-13-$G18&lt;0,"",EXP(-'MRS(calc_process)'!$F$38*(Z$7-13-$G18)/12)*(1-EXP(-'MRS(calc_process)'!$F$38/12)))</f>
        <v/>
      </c>
      <c r="AA18" s="38" t="str">
        <f>IF(AA$7-13-$G18&lt;0,"",EXP(-'MRS(calc_process)'!$F$38*(AA$7-13-$G18)/12)*(1-EXP(-'MRS(calc_process)'!$F$38/12)))</f>
        <v/>
      </c>
      <c r="AB18" s="38" t="str">
        <f>IF(AB$7-13-$G18&lt;0,"",EXP(-'MRS(calc_process)'!$F$38*(AB$7-13-$G18)/12)*(1-EXP(-'MRS(calc_process)'!$F$38/12)))</f>
        <v/>
      </c>
      <c r="AC18" s="38" t="str">
        <f>IF(AC$7-13-$G18&lt;0,"",EXP(-'MRS(calc_process)'!$F$38*(AC$7-13-$G18)/12)*(1-EXP(-'MRS(calc_process)'!$F$38/12)))</f>
        <v/>
      </c>
      <c r="AD18" s="38" t="str">
        <f>IF(AD$7-13-$G18&lt;0,"",EXP(-'MRS(calc_process)'!$F$38*(AD$7-13-$G18)/12)*(1-EXP(-'MRS(calc_process)'!$F$38/12)))</f>
        <v/>
      </c>
      <c r="AE18" s="38">
        <f>IF(AE$7-13-$G18&lt;0,"",EXP(-'MRS(calc_process)'!$F$38*(AE$7-13-$G18)/12)*(1-EXP(-'MRS(calc_process)'!$F$38/12)))</f>
        <v>3.2783899517994097E-2</v>
      </c>
      <c r="AF18" s="38">
        <f>IF(AF$7-13-$G18&lt;0,"",EXP(-'MRS(calc_process)'!$F$38*(AF$7-13-$G18)/12)*(1-EXP(-'MRS(calc_process)'!$F$38/12)))</f>
        <v>3.170911545038816E-2</v>
      </c>
      <c r="AG18" s="38">
        <f>IF(AG$7-13-$G18&lt;0,"",EXP(-'MRS(calc_process)'!$F$38*(AG$7-13-$G18)/12)*(1-EXP(-'MRS(calc_process)'!$F$38/12)))</f>
        <v>3.0669566995658166E-2</v>
      </c>
      <c r="AH18" s="38">
        <f>IF(AH$7-13-$G18&lt;0,"",EXP(-'MRS(calc_process)'!$F$38*(AH$7-13-$G18)/12)*(1-EXP(-'MRS(calc_process)'!$F$38/12)))</f>
        <v>2.9664098993012117E-2</v>
      </c>
      <c r="AI18" s="38">
        <f>IF(AI$7-13-$G18&lt;0,"",EXP(-'MRS(calc_process)'!$F$38*(AI$7-13-$G18)/12)*(1-EXP(-'MRS(calc_process)'!$F$38/12)))</f>
        <v>2.8691594152333379E-2</v>
      </c>
      <c r="AJ18" s="38">
        <f>IF(AJ$7-13-$G18&lt;0,"",EXP(-'MRS(calc_process)'!$F$38*(AJ$7-13-$G18)/12)*(1-EXP(-'MRS(calc_process)'!$F$38/12)))</f>
        <v>2.7750971812632218E-2</v>
      </c>
      <c r="AK18" s="38">
        <f>IF(AK$7-13-$G18&lt;0,"",EXP(-'MRS(calc_process)'!$F$38*(AK$7-13-$G18)/12)*(1-EXP(-'MRS(calc_process)'!$F$38/12)))</f>
        <v>2.6841186741200191E-2</v>
      </c>
      <c r="AL18" s="38">
        <f>IF(AL$7-13-$G18&lt;0,"",EXP(-'MRS(calc_process)'!$F$38*(AL$7-13-$G18)/12)*(1-EXP(-'MRS(calc_process)'!$F$38/12)))</f>
        <v>2.5961227972132971E-2</v>
      </c>
      <c r="AM18" s="38">
        <f>IF(AM$7-13-$G18&lt;0,"",EXP(-'MRS(calc_process)'!$F$38*(AM$7-13-$G18)/12)*(1-EXP(-'MRS(calc_process)'!$F$38/12)))</f>
        <v>2.5110117682930824E-2</v>
      </c>
      <c r="AN18" s="38">
        <f>IF(AN$7-13-$G18&lt;0,"",EXP(-'MRS(calc_process)'!$F$38*(AN$7-13-$G18)/12)*(1-EXP(-'MRS(calc_process)'!$F$38/12)))</f>
        <v>2.4286910107928616E-2</v>
      </c>
      <c r="AO18" s="38">
        <f>IF(AO$7-13-$G18&lt;0,"",EXP(-'MRS(calc_process)'!$F$38*(AO$7-13-$G18)/12)*(1-EXP(-'MRS(calc_process)'!$F$38/12)))</f>
        <v>2.349069048734773E-2</v>
      </c>
      <c r="AP18" s="38">
        <f>IF(AP$7-13-$G18&lt;0,"",EXP(-'MRS(calc_process)'!$F$38*(AP$7-13-$G18)/12)*(1-EXP(-'MRS(calc_process)'!$F$38/12)))</f>
        <v>2.272057405080222E-2</v>
      </c>
      <c r="AQ18" s="38">
        <f>IF(AQ$7-13-$G18&lt;0,"",EXP(-'MRS(calc_process)'!$F$38*(AQ$7-13-$G18)/12)*(1-EXP(-'MRS(calc_process)'!$F$38/12)))</f>
        <v>2.1975705034129572E-2</v>
      </c>
      <c r="AR18" s="38">
        <f>IF(AR$7-13-$G18&lt;0,"",EXP(-'MRS(calc_process)'!$F$38*(AR$7-13-$G18)/12)*(1-EXP(-'MRS(calc_process)'!$F$38/12)))</f>
        <v>2.1255255728453597E-2</v>
      </c>
      <c r="AS18" s="38">
        <f>IF(AS$7-13-$G18&lt;0,"",EXP(-'MRS(calc_process)'!$F$38*(AS$7-13-$G18)/12)*(1-EXP(-'MRS(calc_process)'!$F$38/12)))</f>
        <v>2.0558425560422703E-2</v>
      </c>
      <c r="AT18" s="38">
        <f>IF(AT$7-13-$G18&lt;0,"",EXP(-'MRS(calc_process)'!$F$38*(AT$7-13-$G18)/12)*(1-EXP(-'MRS(calc_process)'!$F$38/12)))</f>
        <v>1.9884440202601644E-2</v>
      </c>
      <c r="AU18" s="38">
        <f>IF(AU$7-13-$G18&lt;0,"",EXP(-'MRS(calc_process)'!$F$38*(AU$7-13-$G18)/12)*(1-EXP(-'MRS(calc_process)'!$F$38/12)))</f>
        <v>1.9232550713027992E-2</v>
      </c>
      <c r="AV18" s="38">
        <f>IF(AV$7-13-$G18&lt;0,"",EXP(-'MRS(calc_process)'!$F$38*(AV$7-13-$G18)/12)*(1-EXP(-'MRS(calc_process)'!$F$38/12)))</f>
        <v>1.8602032702977354E-2</v>
      </c>
      <c r="AW18" s="38">
        <f>IF(AW$7-13-$G18&lt;0,"",EXP(-'MRS(calc_process)'!$F$38*(AW$7-13-$G18)/12)*(1-EXP(-'MRS(calc_process)'!$F$38/12)))</f>
        <v>1.7992185532012504E-2</v>
      </c>
      <c r="AX18" s="38">
        <f>IF(AX$7-13-$G18&lt;0,"",EXP(-'MRS(calc_process)'!$F$38*(AX$7-13-$G18)/12)*(1-EXP(-'MRS(calc_process)'!$F$38/12)))</f>
        <v>1.7402331529421899E-2</v>
      </c>
      <c r="AY18" s="38">
        <f>IF(AY$7-13-$G18&lt;0,"",EXP(-'MRS(calc_process)'!$F$38*(AY$7-13-$G18)/12)*(1-EXP(-'MRS(calc_process)'!$F$38/12)))</f>
        <v>1.6831815241182511E-2</v>
      </c>
      <c r="AZ18" s="38">
        <f>IF(AZ$7-13-$G18&lt;0,"",EXP(-'MRS(calc_process)'!$F$38*(AZ$7-13-$G18)/12)*(1-EXP(-'MRS(calc_process)'!$F$38/12)))</f>
        <v>1.628000270161014E-2</v>
      </c>
      <c r="BA18" s="38">
        <f>IF(BA$7-13-$G18&lt;0,"",EXP(-'MRS(calc_process)'!$F$38*(BA$7-13-$G18)/12)*(1-EXP(-'MRS(calc_process)'!$F$38/12)))</f>
        <v>1.5746280728887882E-2</v>
      </c>
      <c r="BB18" s="38">
        <f>IF(BB$7-13-$G18&lt;0,"",EXP(-'MRS(calc_process)'!$F$38*(BB$7-13-$G18)/12)*(1-EXP(-'MRS(calc_process)'!$F$38/12)))</f>
        <v>1.5230056243689895E-2</v>
      </c>
      <c r="BC18" s="38">
        <f>IF(BC$7-13-$G18&lt;0,"",EXP(-'MRS(calc_process)'!$F$38*(BC$7-13-$G18)/12)*(1-EXP(-'MRS(calc_process)'!$F$38/12)))</f>
        <v>1.4730755610143365E-2</v>
      </c>
    </row>
    <row r="19" spans="1:55" x14ac:dyDescent="0.15">
      <c r="A19" s="32"/>
      <c r="B19" s="37">
        <v>12</v>
      </c>
      <c r="C19" s="39">
        <f>IF(AND(B19&gt;='MRS(input)'!F$9,B19&lt;='MRS(input)'!F$10),IF('MRS(input)'!F$10&lt;14,0,IF(AND('MRS(input)'!F$9&lt;14,B19&lt;14),0,B19)),0)</f>
        <v>0</v>
      </c>
      <c r="D19" s="38">
        <f>IF(C19&gt;0,'MRS(calc_process)'!F$36*SUMPRODUCT('MRS(input) (2)'!D$16:D$75,INDEX($H$8:$BC$67,0,B19)),0)</f>
        <v>0</v>
      </c>
      <c r="F19" s="32"/>
      <c r="G19" s="37">
        <v>12</v>
      </c>
      <c r="H19" s="38" t="str">
        <f>IF(H$7-13-$G19&lt;0,"",EXP(-'MRS(calc_process)'!$F$38*(H$7-13-$G19)/12)*(1-EXP(-'MRS(calc_process)'!$F$38/12)))</f>
        <v/>
      </c>
      <c r="I19" s="38" t="str">
        <f>IF(I$7-13-$G19&lt;0,"",EXP(-'MRS(calc_process)'!$F$38*(I$7-13-$G19)/12)*(1-EXP(-'MRS(calc_process)'!$F$38/12)))</f>
        <v/>
      </c>
      <c r="J19" s="38" t="str">
        <f>IF(J$7-13-$G19&lt;0,"",EXP(-'MRS(calc_process)'!$F$38*(J$7-13-$G19)/12)*(1-EXP(-'MRS(calc_process)'!$F$38/12)))</f>
        <v/>
      </c>
      <c r="K19" s="38" t="str">
        <f>IF(K$7-13-$G19&lt;0,"",EXP(-'MRS(calc_process)'!$F$38*(K$7-13-$G19)/12)*(1-EXP(-'MRS(calc_process)'!$F$38/12)))</f>
        <v/>
      </c>
      <c r="L19" s="38" t="str">
        <f>IF(L$7-13-$G19&lt;0,"",EXP(-'MRS(calc_process)'!$F$38*(L$7-13-$G19)/12)*(1-EXP(-'MRS(calc_process)'!$F$38/12)))</f>
        <v/>
      </c>
      <c r="M19" s="38" t="str">
        <f>IF(M$7-13-$G19&lt;0,"",EXP(-'MRS(calc_process)'!$F$38*(M$7-13-$G19)/12)*(1-EXP(-'MRS(calc_process)'!$F$38/12)))</f>
        <v/>
      </c>
      <c r="N19" s="38" t="str">
        <f>IF(N$7-13-$G19&lt;0,"",EXP(-'MRS(calc_process)'!$F$38*(N$7-13-$G19)/12)*(1-EXP(-'MRS(calc_process)'!$F$38/12)))</f>
        <v/>
      </c>
      <c r="O19" s="38" t="str">
        <f>IF(O$7-13-$G19&lt;0,"",EXP(-'MRS(calc_process)'!$F$38*(O$7-13-$G19)/12)*(1-EXP(-'MRS(calc_process)'!$F$38/12)))</f>
        <v/>
      </c>
      <c r="P19" s="38" t="str">
        <f>IF(P$7-13-$G19&lt;0,"",EXP(-'MRS(calc_process)'!$F$38*(P$7-13-$G19)/12)*(1-EXP(-'MRS(calc_process)'!$F$38/12)))</f>
        <v/>
      </c>
      <c r="Q19" s="38" t="str">
        <f>IF(Q$7-13-$G19&lt;0,"",EXP(-'MRS(calc_process)'!$F$38*(Q$7-13-$G19)/12)*(1-EXP(-'MRS(calc_process)'!$F$38/12)))</f>
        <v/>
      </c>
      <c r="R19" s="38" t="str">
        <f>IF(R$7-13-$G19&lt;0,"",EXP(-'MRS(calc_process)'!$F$38*(R$7-13-$G19)/12)*(1-EXP(-'MRS(calc_process)'!$F$38/12)))</f>
        <v/>
      </c>
      <c r="S19" s="38" t="str">
        <f>IF(S$7-13-$G19&lt;0,"",EXP(-'MRS(calc_process)'!$F$38*(S$7-13-$G19)/12)*(1-EXP(-'MRS(calc_process)'!$F$38/12)))</f>
        <v/>
      </c>
      <c r="T19" s="38" t="str">
        <f>IF(T$7-13-$G19&lt;0,"",EXP(-'MRS(calc_process)'!$F$38*(T$7-13-$G19)/12)*(1-EXP(-'MRS(calc_process)'!$F$38/12)))</f>
        <v/>
      </c>
      <c r="U19" s="38" t="str">
        <f>IF(U$7-13-$G19&lt;0,"",EXP(-'MRS(calc_process)'!$F$38*(U$7-13-$G19)/12)*(1-EXP(-'MRS(calc_process)'!$F$38/12)))</f>
        <v/>
      </c>
      <c r="V19" s="38" t="str">
        <f>IF(V$7-13-$G19&lt;0,"",EXP(-'MRS(calc_process)'!$F$38*(V$7-13-$G19)/12)*(1-EXP(-'MRS(calc_process)'!$F$38/12)))</f>
        <v/>
      </c>
      <c r="W19" s="38" t="str">
        <f>IF(W$7-13-$G19&lt;0,"",EXP(-'MRS(calc_process)'!$F$38*(W$7-13-$G19)/12)*(1-EXP(-'MRS(calc_process)'!$F$38/12)))</f>
        <v/>
      </c>
      <c r="X19" s="38" t="str">
        <f>IF(X$7-13-$G19&lt;0,"",EXP(-'MRS(calc_process)'!$F$38*(X$7-13-$G19)/12)*(1-EXP(-'MRS(calc_process)'!$F$38/12)))</f>
        <v/>
      </c>
      <c r="Y19" s="38" t="str">
        <f>IF(Y$7-13-$G19&lt;0,"",EXP(-'MRS(calc_process)'!$F$38*(Y$7-13-$G19)/12)*(1-EXP(-'MRS(calc_process)'!$F$38/12)))</f>
        <v/>
      </c>
      <c r="Z19" s="38" t="str">
        <f>IF(Z$7-13-$G19&lt;0,"",EXP(-'MRS(calc_process)'!$F$38*(Z$7-13-$G19)/12)*(1-EXP(-'MRS(calc_process)'!$F$38/12)))</f>
        <v/>
      </c>
      <c r="AA19" s="38" t="str">
        <f>IF(AA$7-13-$G19&lt;0,"",EXP(-'MRS(calc_process)'!$F$38*(AA$7-13-$G19)/12)*(1-EXP(-'MRS(calc_process)'!$F$38/12)))</f>
        <v/>
      </c>
      <c r="AB19" s="38" t="str">
        <f>IF(AB$7-13-$G19&lt;0,"",EXP(-'MRS(calc_process)'!$F$38*(AB$7-13-$G19)/12)*(1-EXP(-'MRS(calc_process)'!$F$38/12)))</f>
        <v/>
      </c>
      <c r="AC19" s="38" t="str">
        <f>IF(AC$7-13-$G19&lt;0,"",EXP(-'MRS(calc_process)'!$F$38*(AC$7-13-$G19)/12)*(1-EXP(-'MRS(calc_process)'!$F$38/12)))</f>
        <v/>
      </c>
      <c r="AD19" s="38" t="str">
        <f>IF(AD$7-13-$G19&lt;0,"",EXP(-'MRS(calc_process)'!$F$38*(AD$7-13-$G19)/12)*(1-EXP(-'MRS(calc_process)'!$F$38/12)))</f>
        <v/>
      </c>
      <c r="AE19" s="38" t="str">
        <f>IF(AE$7-13-$G19&lt;0,"",EXP(-'MRS(calc_process)'!$F$38*(AE$7-13-$G19)/12)*(1-EXP(-'MRS(calc_process)'!$F$38/12)))</f>
        <v/>
      </c>
      <c r="AF19" s="38">
        <f>IF(AF$7-13-$G19&lt;0,"",EXP(-'MRS(calc_process)'!$F$38*(AF$7-13-$G19)/12)*(1-EXP(-'MRS(calc_process)'!$F$38/12)))</f>
        <v>3.2783899517994097E-2</v>
      </c>
      <c r="AG19" s="38">
        <f>IF(AG$7-13-$G19&lt;0,"",EXP(-'MRS(calc_process)'!$F$38*(AG$7-13-$G19)/12)*(1-EXP(-'MRS(calc_process)'!$F$38/12)))</f>
        <v>3.170911545038816E-2</v>
      </c>
      <c r="AH19" s="38">
        <f>IF(AH$7-13-$G19&lt;0,"",EXP(-'MRS(calc_process)'!$F$38*(AH$7-13-$G19)/12)*(1-EXP(-'MRS(calc_process)'!$F$38/12)))</f>
        <v>3.0669566995658166E-2</v>
      </c>
      <c r="AI19" s="38">
        <f>IF(AI$7-13-$G19&lt;0,"",EXP(-'MRS(calc_process)'!$F$38*(AI$7-13-$G19)/12)*(1-EXP(-'MRS(calc_process)'!$F$38/12)))</f>
        <v>2.9664098993012117E-2</v>
      </c>
      <c r="AJ19" s="38">
        <f>IF(AJ$7-13-$G19&lt;0,"",EXP(-'MRS(calc_process)'!$F$38*(AJ$7-13-$G19)/12)*(1-EXP(-'MRS(calc_process)'!$F$38/12)))</f>
        <v>2.8691594152333379E-2</v>
      </c>
      <c r="AK19" s="38">
        <f>IF(AK$7-13-$G19&lt;0,"",EXP(-'MRS(calc_process)'!$F$38*(AK$7-13-$G19)/12)*(1-EXP(-'MRS(calc_process)'!$F$38/12)))</f>
        <v>2.7750971812632218E-2</v>
      </c>
      <c r="AL19" s="38">
        <f>IF(AL$7-13-$G19&lt;0,"",EXP(-'MRS(calc_process)'!$F$38*(AL$7-13-$G19)/12)*(1-EXP(-'MRS(calc_process)'!$F$38/12)))</f>
        <v>2.6841186741200191E-2</v>
      </c>
      <c r="AM19" s="38">
        <f>IF(AM$7-13-$G19&lt;0,"",EXP(-'MRS(calc_process)'!$F$38*(AM$7-13-$G19)/12)*(1-EXP(-'MRS(calc_process)'!$F$38/12)))</f>
        <v>2.5961227972132971E-2</v>
      </c>
      <c r="AN19" s="38">
        <f>IF(AN$7-13-$G19&lt;0,"",EXP(-'MRS(calc_process)'!$F$38*(AN$7-13-$G19)/12)*(1-EXP(-'MRS(calc_process)'!$F$38/12)))</f>
        <v>2.5110117682930824E-2</v>
      </c>
      <c r="AO19" s="38">
        <f>IF(AO$7-13-$G19&lt;0,"",EXP(-'MRS(calc_process)'!$F$38*(AO$7-13-$G19)/12)*(1-EXP(-'MRS(calc_process)'!$F$38/12)))</f>
        <v>2.4286910107928616E-2</v>
      </c>
      <c r="AP19" s="38">
        <f>IF(AP$7-13-$G19&lt;0,"",EXP(-'MRS(calc_process)'!$F$38*(AP$7-13-$G19)/12)*(1-EXP(-'MRS(calc_process)'!$F$38/12)))</f>
        <v>2.349069048734773E-2</v>
      </c>
      <c r="AQ19" s="38">
        <f>IF(AQ$7-13-$G19&lt;0,"",EXP(-'MRS(calc_process)'!$F$38*(AQ$7-13-$G19)/12)*(1-EXP(-'MRS(calc_process)'!$F$38/12)))</f>
        <v>2.272057405080222E-2</v>
      </c>
      <c r="AR19" s="38">
        <f>IF(AR$7-13-$G19&lt;0,"",EXP(-'MRS(calc_process)'!$F$38*(AR$7-13-$G19)/12)*(1-EXP(-'MRS(calc_process)'!$F$38/12)))</f>
        <v>2.1975705034129572E-2</v>
      </c>
      <c r="AS19" s="38">
        <f>IF(AS$7-13-$G19&lt;0,"",EXP(-'MRS(calc_process)'!$F$38*(AS$7-13-$G19)/12)*(1-EXP(-'MRS(calc_process)'!$F$38/12)))</f>
        <v>2.1255255728453597E-2</v>
      </c>
      <c r="AT19" s="38">
        <f>IF(AT$7-13-$G19&lt;0,"",EXP(-'MRS(calc_process)'!$F$38*(AT$7-13-$G19)/12)*(1-EXP(-'MRS(calc_process)'!$F$38/12)))</f>
        <v>2.0558425560422703E-2</v>
      </c>
      <c r="AU19" s="38">
        <f>IF(AU$7-13-$G19&lt;0,"",EXP(-'MRS(calc_process)'!$F$38*(AU$7-13-$G19)/12)*(1-EXP(-'MRS(calc_process)'!$F$38/12)))</f>
        <v>1.9884440202601644E-2</v>
      </c>
      <c r="AV19" s="38">
        <f>IF(AV$7-13-$G19&lt;0,"",EXP(-'MRS(calc_process)'!$F$38*(AV$7-13-$G19)/12)*(1-EXP(-'MRS(calc_process)'!$F$38/12)))</f>
        <v>1.9232550713027992E-2</v>
      </c>
      <c r="AW19" s="38">
        <f>IF(AW$7-13-$G19&lt;0,"",EXP(-'MRS(calc_process)'!$F$38*(AW$7-13-$G19)/12)*(1-EXP(-'MRS(calc_process)'!$F$38/12)))</f>
        <v>1.8602032702977354E-2</v>
      </c>
      <c r="AX19" s="38">
        <f>IF(AX$7-13-$G19&lt;0,"",EXP(-'MRS(calc_process)'!$F$38*(AX$7-13-$G19)/12)*(1-EXP(-'MRS(calc_process)'!$F$38/12)))</f>
        <v>1.7992185532012504E-2</v>
      </c>
      <c r="AY19" s="38">
        <f>IF(AY$7-13-$G19&lt;0,"",EXP(-'MRS(calc_process)'!$F$38*(AY$7-13-$G19)/12)*(1-EXP(-'MRS(calc_process)'!$F$38/12)))</f>
        <v>1.7402331529421899E-2</v>
      </c>
      <c r="AZ19" s="38">
        <f>IF(AZ$7-13-$G19&lt;0,"",EXP(-'MRS(calc_process)'!$F$38*(AZ$7-13-$G19)/12)*(1-EXP(-'MRS(calc_process)'!$F$38/12)))</f>
        <v>1.6831815241182511E-2</v>
      </c>
      <c r="BA19" s="38">
        <f>IF(BA$7-13-$G19&lt;0,"",EXP(-'MRS(calc_process)'!$F$38*(BA$7-13-$G19)/12)*(1-EXP(-'MRS(calc_process)'!$F$38/12)))</f>
        <v>1.628000270161014E-2</v>
      </c>
      <c r="BB19" s="38">
        <f>IF(BB$7-13-$G19&lt;0,"",EXP(-'MRS(calc_process)'!$F$38*(BB$7-13-$G19)/12)*(1-EXP(-'MRS(calc_process)'!$F$38/12)))</f>
        <v>1.5746280728887882E-2</v>
      </c>
      <c r="BC19" s="38">
        <f>IF(BC$7-13-$G19&lt;0,"",EXP(-'MRS(calc_process)'!$F$38*(BC$7-13-$G19)/12)*(1-EXP(-'MRS(calc_process)'!$F$38/12)))</f>
        <v>1.5230056243689895E-2</v>
      </c>
    </row>
    <row r="20" spans="1:55" x14ac:dyDescent="0.15">
      <c r="A20" s="32"/>
      <c r="B20" s="37">
        <v>13</v>
      </c>
      <c r="C20" s="39">
        <f>IF(AND(B20&gt;='MRS(input)'!F$9,B20&lt;='MRS(input)'!F$10),IF('MRS(input)'!F$10&lt;14,0,IF(AND('MRS(input)'!F$9&lt;14,B20&lt;14),0,B20)),0)</f>
        <v>0</v>
      </c>
      <c r="D20" s="38">
        <f>IF(C20&gt;0,'MRS(calc_process)'!F$36*SUMPRODUCT('MRS(input) (2)'!D$16:D$75,INDEX($H$8:$BC$67,0,B20)),0)</f>
        <v>0</v>
      </c>
      <c r="F20" s="32"/>
      <c r="G20" s="37">
        <v>13</v>
      </c>
      <c r="H20" s="38" t="str">
        <f>IF(H$7-13-$G20&lt;0,"",EXP(-'MRS(calc_process)'!$F$38*(H$7-13-$G20)/12)*(1-EXP(-'MRS(calc_process)'!$F$38/12)))</f>
        <v/>
      </c>
      <c r="I20" s="38" t="str">
        <f>IF(I$7-13-$G20&lt;0,"",EXP(-'MRS(calc_process)'!$F$38*(I$7-13-$G20)/12)*(1-EXP(-'MRS(calc_process)'!$F$38/12)))</f>
        <v/>
      </c>
      <c r="J20" s="38" t="str">
        <f>IF(J$7-13-$G20&lt;0,"",EXP(-'MRS(calc_process)'!$F$38*(J$7-13-$G20)/12)*(1-EXP(-'MRS(calc_process)'!$F$38/12)))</f>
        <v/>
      </c>
      <c r="K20" s="38" t="str">
        <f>IF(K$7-13-$G20&lt;0,"",EXP(-'MRS(calc_process)'!$F$38*(K$7-13-$G20)/12)*(1-EXP(-'MRS(calc_process)'!$F$38/12)))</f>
        <v/>
      </c>
      <c r="L20" s="38" t="str">
        <f>IF(L$7-13-$G20&lt;0,"",EXP(-'MRS(calc_process)'!$F$38*(L$7-13-$G20)/12)*(1-EXP(-'MRS(calc_process)'!$F$38/12)))</f>
        <v/>
      </c>
      <c r="M20" s="38" t="str">
        <f>IF(M$7-13-$G20&lt;0,"",EXP(-'MRS(calc_process)'!$F$38*(M$7-13-$G20)/12)*(1-EXP(-'MRS(calc_process)'!$F$38/12)))</f>
        <v/>
      </c>
      <c r="N20" s="38" t="str">
        <f>IF(N$7-13-$G20&lt;0,"",EXP(-'MRS(calc_process)'!$F$38*(N$7-13-$G20)/12)*(1-EXP(-'MRS(calc_process)'!$F$38/12)))</f>
        <v/>
      </c>
      <c r="O20" s="38" t="str">
        <f>IF(O$7-13-$G20&lt;0,"",EXP(-'MRS(calc_process)'!$F$38*(O$7-13-$G20)/12)*(1-EXP(-'MRS(calc_process)'!$F$38/12)))</f>
        <v/>
      </c>
      <c r="P20" s="38" t="str">
        <f>IF(P$7-13-$G20&lt;0,"",EXP(-'MRS(calc_process)'!$F$38*(P$7-13-$G20)/12)*(1-EXP(-'MRS(calc_process)'!$F$38/12)))</f>
        <v/>
      </c>
      <c r="Q20" s="38" t="str">
        <f>IF(Q$7-13-$G20&lt;0,"",EXP(-'MRS(calc_process)'!$F$38*(Q$7-13-$G20)/12)*(1-EXP(-'MRS(calc_process)'!$F$38/12)))</f>
        <v/>
      </c>
      <c r="R20" s="38" t="str">
        <f>IF(R$7-13-$G20&lt;0,"",EXP(-'MRS(calc_process)'!$F$38*(R$7-13-$G20)/12)*(1-EXP(-'MRS(calc_process)'!$F$38/12)))</f>
        <v/>
      </c>
      <c r="S20" s="38" t="str">
        <f>IF(S$7-13-$G20&lt;0,"",EXP(-'MRS(calc_process)'!$F$38*(S$7-13-$G20)/12)*(1-EXP(-'MRS(calc_process)'!$F$38/12)))</f>
        <v/>
      </c>
      <c r="T20" s="38" t="str">
        <f>IF(T$7-13-$G20&lt;0,"",EXP(-'MRS(calc_process)'!$F$38*(T$7-13-$G20)/12)*(1-EXP(-'MRS(calc_process)'!$F$38/12)))</f>
        <v/>
      </c>
      <c r="U20" s="38" t="str">
        <f>IF(U$7-13-$G20&lt;0,"",EXP(-'MRS(calc_process)'!$F$38*(U$7-13-$G20)/12)*(1-EXP(-'MRS(calc_process)'!$F$38/12)))</f>
        <v/>
      </c>
      <c r="V20" s="38" t="str">
        <f>IF(V$7-13-$G20&lt;0,"",EXP(-'MRS(calc_process)'!$F$38*(V$7-13-$G20)/12)*(1-EXP(-'MRS(calc_process)'!$F$38/12)))</f>
        <v/>
      </c>
      <c r="W20" s="38" t="str">
        <f>IF(W$7-13-$G20&lt;0,"",EXP(-'MRS(calc_process)'!$F$38*(W$7-13-$G20)/12)*(1-EXP(-'MRS(calc_process)'!$F$38/12)))</f>
        <v/>
      </c>
      <c r="X20" s="38" t="str">
        <f>IF(X$7-13-$G20&lt;0,"",EXP(-'MRS(calc_process)'!$F$38*(X$7-13-$G20)/12)*(1-EXP(-'MRS(calc_process)'!$F$38/12)))</f>
        <v/>
      </c>
      <c r="Y20" s="38" t="str">
        <f>IF(Y$7-13-$G20&lt;0,"",EXP(-'MRS(calc_process)'!$F$38*(Y$7-13-$G20)/12)*(1-EXP(-'MRS(calc_process)'!$F$38/12)))</f>
        <v/>
      </c>
      <c r="Z20" s="38" t="str">
        <f>IF(Z$7-13-$G20&lt;0,"",EXP(-'MRS(calc_process)'!$F$38*(Z$7-13-$G20)/12)*(1-EXP(-'MRS(calc_process)'!$F$38/12)))</f>
        <v/>
      </c>
      <c r="AA20" s="38" t="str">
        <f>IF(AA$7-13-$G20&lt;0,"",EXP(-'MRS(calc_process)'!$F$38*(AA$7-13-$G20)/12)*(1-EXP(-'MRS(calc_process)'!$F$38/12)))</f>
        <v/>
      </c>
      <c r="AB20" s="38" t="str">
        <f>IF(AB$7-13-$G20&lt;0,"",EXP(-'MRS(calc_process)'!$F$38*(AB$7-13-$G20)/12)*(1-EXP(-'MRS(calc_process)'!$F$38/12)))</f>
        <v/>
      </c>
      <c r="AC20" s="38" t="str">
        <f>IF(AC$7-13-$G20&lt;0,"",EXP(-'MRS(calc_process)'!$F$38*(AC$7-13-$G20)/12)*(1-EXP(-'MRS(calc_process)'!$F$38/12)))</f>
        <v/>
      </c>
      <c r="AD20" s="38" t="str">
        <f>IF(AD$7-13-$G20&lt;0,"",EXP(-'MRS(calc_process)'!$F$38*(AD$7-13-$G20)/12)*(1-EXP(-'MRS(calc_process)'!$F$38/12)))</f>
        <v/>
      </c>
      <c r="AE20" s="38" t="str">
        <f>IF(AE$7-13-$G20&lt;0,"",EXP(-'MRS(calc_process)'!$F$38*(AE$7-13-$G20)/12)*(1-EXP(-'MRS(calc_process)'!$F$38/12)))</f>
        <v/>
      </c>
      <c r="AF20" s="38" t="str">
        <f>IF(AF$7-13-$G20&lt;0,"",EXP(-'MRS(calc_process)'!$F$38*(AF$7-13-$G20)/12)*(1-EXP(-'MRS(calc_process)'!$F$38/12)))</f>
        <v/>
      </c>
      <c r="AG20" s="38">
        <f>IF(AG$7-13-$G20&lt;0,"",EXP(-'MRS(calc_process)'!$F$38*(AG$7-13-$G20)/12)*(1-EXP(-'MRS(calc_process)'!$F$38/12)))</f>
        <v>3.2783899517994097E-2</v>
      </c>
      <c r="AH20" s="38">
        <f>IF(AH$7-13-$G20&lt;0,"",EXP(-'MRS(calc_process)'!$F$38*(AH$7-13-$G20)/12)*(1-EXP(-'MRS(calc_process)'!$F$38/12)))</f>
        <v>3.170911545038816E-2</v>
      </c>
      <c r="AI20" s="38">
        <f>IF(AI$7-13-$G20&lt;0,"",EXP(-'MRS(calc_process)'!$F$38*(AI$7-13-$G20)/12)*(1-EXP(-'MRS(calc_process)'!$F$38/12)))</f>
        <v>3.0669566995658166E-2</v>
      </c>
      <c r="AJ20" s="38">
        <f>IF(AJ$7-13-$G20&lt;0,"",EXP(-'MRS(calc_process)'!$F$38*(AJ$7-13-$G20)/12)*(1-EXP(-'MRS(calc_process)'!$F$38/12)))</f>
        <v>2.9664098993012117E-2</v>
      </c>
      <c r="AK20" s="38">
        <f>IF(AK$7-13-$G20&lt;0,"",EXP(-'MRS(calc_process)'!$F$38*(AK$7-13-$G20)/12)*(1-EXP(-'MRS(calc_process)'!$F$38/12)))</f>
        <v>2.8691594152333379E-2</v>
      </c>
      <c r="AL20" s="38">
        <f>IF(AL$7-13-$G20&lt;0,"",EXP(-'MRS(calc_process)'!$F$38*(AL$7-13-$G20)/12)*(1-EXP(-'MRS(calc_process)'!$F$38/12)))</f>
        <v>2.7750971812632218E-2</v>
      </c>
      <c r="AM20" s="38">
        <f>IF(AM$7-13-$G20&lt;0,"",EXP(-'MRS(calc_process)'!$F$38*(AM$7-13-$G20)/12)*(1-EXP(-'MRS(calc_process)'!$F$38/12)))</f>
        <v>2.6841186741200191E-2</v>
      </c>
      <c r="AN20" s="38">
        <f>IF(AN$7-13-$G20&lt;0,"",EXP(-'MRS(calc_process)'!$F$38*(AN$7-13-$G20)/12)*(1-EXP(-'MRS(calc_process)'!$F$38/12)))</f>
        <v>2.5961227972132971E-2</v>
      </c>
      <c r="AO20" s="38">
        <f>IF(AO$7-13-$G20&lt;0,"",EXP(-'MRS(calc_process)'!$F$38*(AO$7-13-$G20)/12)*(1-EXP(-'MRS(calc_process)'!$F$38/12)))</f>
        <v>2.5110117682930824E-2</v>
      </c>
      <c r="AP20" s="38">
        <f>IF(AP$7-13-$G20&lt;0,"",EXP(-'MRS(calc_process)'!$F$38*(AP$7-13-$G20)/12)*(1-EXP(-'MRS(calc_process)'!$F$38/12)))</f>
        <v>2.4286910107928616E-2</v>
      </c>
      <c r="AQ20" s="38">
        <f>IF(AQ$7-13-$G20&lt;0,"",EXP(-'MRS(calc_process)'!$F$38*(AQ$7-13-$G20)/12)*(1-EXP(-'MRS(calc_process)'!$F$38/12)))</f>
        <v>2.349069048734773E-2</v>
      </c>
      <c r="AR20" s="38">
        <f>IF(AR$7-13-$G20&lt;0,"",EXP(-'MRS(calc_process)'!$F$38*(AR$7-13-$G20)/12)*(1-EXP(-'MRS(calc_process)'!$F$38/12)))</f>
        <v>2.272057405080222E-2</v>
      </c>
      <c r="AS20" s="38">
        <f>IF(AS$7-13-$G20&lt;0,"",EXP(-'MRS(calc_process)'!$F$38*(AS$7-13-$G20)/12)*(1-EXP(-'MRS(calc_process)'!$F$38/12)))</f>
        <v>2.1975705034129572E-2</v>
      </c>
      <c r="AT20" s="38">
        <f>IF(AT$7-13-$G20&lt;0,"",EXP(-'MRS(calc_process)'!$F$38*(AT$7-13-$G20)/12)*(1-EXP(-'MRS(calc_process)'!$F$38/12)))</f>
        <v>2.1255255728453597E-2</v>
      </c>
      <c r="AU20" s="38">
        <f>IF(AU$7-13-$G20&lt;0,"",EXP(-'MRS(calc_process)'!$F$38*(AU$7-13-$G20)/12)*(1-EXP(-'MRS(calc_process)'!$F$38/12)))</f>
        <v>2.0558425560422703E-2</v>
      </c>
      <c r="AV20" s="38">
        <f>IF(AV$7-13-$G20&lt;0,"",EXP(-'MRS(calc_process)'!$F$38*(AV$7-13-$G20)/12)*(1-EXP(-'MRS(calc_process)'!$F$38/12)))</f>
        <v>1.9884440202601644E-2</v>
      </c>
      <c r="AW20" s="38">
        <f>IF(AW$7-13-$G20&lt;0,"",EXP(-'MRS(calc_process)'!$F$38*(AW$7-13-$G20)/12)*(1-EXP(-'MRS(calc_process)'!$F$38/12)))</f>
        <v>1.9232550713027992E-2</v>
      </c>
      <c r="AX20" s="38">
        <f>IF(AX$7-13-$G20&lt;0,"",EXP(-'MRS(calc_process)'!$F$38*(AX$7-13-$G20)/12)*(1-EXP(-'MRS(calc_process)'!$F$38/12)))</f>
        <v>1.8602032702977354E-2</v>
      </c>
      <c r="AY20" s="38">
        <f>IF(AY$7-13-$G20&lt;0,"",EXP(-'MRS(calc_process)'!$F$38*(AY$7-13-$G20)/12)*(1-EXP(-'MRS(calc_process)'!$F$38/12)))</f>
        <v>1.7992185532012504E-2</v>
      </c>
      <c r="AZ20" s="38">
        <f>IF(AZ$7-13-$G20&lt;0,"",EXP(-'MRS(calc_process)'!$F$38*(AZ$7-13-$G20)/12)*(1-EXP(-'MRS(calc_process)'!$F$38/12)))</f>
        <v>1.7402331529421899E-2</v>
      </c>
      <c r="BA20" s="38">
        <f>IF(BA$7-13-$G20&lt;0,"",EXP(-'MRS(calc_process)'!$F$38*(BA$7-13-$G20)/12)*(1-EXP(-'MRS(calc_process)'!$F$38/12)))</f>
        <v>1.6831815241182511E-2</v>
      </c>
      <c r="BB20" s="38">
        <f>IF(BB$7-13-$G20&lt;0,"",EXP(-'MRS(calc_process)'!$F$38*(BB$7-13-$G20)/12)*(1-EXP(-'MRS(calc_process)'!$F$38/12)))</f>
        <v>1.628000270161014E-2</v>
      </c>
      <c r="BC20" s="38">
        <f>IF(BC$7-13-$G20&lt;0,"",EXP(-'MRS(calc_process)'!$F$38*(BC$7-13-$G20)/12)*(1-EXP(-'MRS(calc_process)'!$F$38/12)))</f>
        <v>1.5746280728887882E-2</v>
      </c>
    </row>
    <row r="21" spans="1:55" x14ac:dyDescent="0.15">
      <c r="A21" s="32"/>
      <c r="B21" s="37">
        <v>14</v>
      </c>
      <c r="C21" s="39">
        <f>IF(AND(B21&gt;='MRS(input)'!F$9,B21&lt;='MRS(input)'!F$10),IF('MRS(input)'!F$10&lt;14,0,IF(AND('MRS(input)'!F$9&lt;14,B21&lt;14),0,B21)),0)</f>
        <v>0</v>
      </c>
      <c r="D21" s="38">
        <f>IF(C21&gt;0,'MRS(calc_process)'!F$36*SUMPRODUCT('MRS(input) (2)'!D$16:D$75,INDEX($H$8:$BC$67,0,B21)),0)</f>
        <v>0</v>
      </c>
      <c r="F21" s="32"/>
      <c r="G21" s="37">
        <v>14</v>
      </c>
      <c r="H21" s="38" t="str">
        <f>IF(H$7-13-$G21&lt;0,"",EXP(-'MRS(calc_process)'!$F$38*(H$7-13-$G21)/12)*(1-EXP(-'MRS(calc_process)'!$F$38/12)))</f>
        <v/>
      </c>
      <c r="I21" s="38" t="str">
        <f>IF(I$7-13-$G21&lt;0,"",EXP(-'MRS(calc_process)'!$F$38*(I$7-13-$G21)/12)*(1-EXP(-'MRS(calc_process)'!$F$38/12)))</f>
        <v/>
      </c>
      <c r="J21" s="38" t="str">
        <f>IF(J$7-13-$G21&lt;0,"",EXP(-'MRS(calc_process)'!$F$38*(J$7-13-$G21)/12)*(1-EXP(-'MRS(calc_process)'!$F$38/12)))</f>
        <v/>
      </c>
      <c r="K21" s="38" t="str">
        <f>IF(K$7-13-$G21&lt;0,"",EXP(-'MRS(calc_process)'!$F$38*(K$7-13-$G21)/12)*(1-EXP(-'MRS(calc_process)'!$F$38/12)))</f>
        <v/>
      </c>
      <c r="L21" s="38" t="str">
        <f>IF(L$7-13-$G21&lt;0,"",EXP(-'MRS(calc_process)'!$F$38*(L$7-13-$G21)/12)*(1-EXP(-'MRS(calc_process)'!$F$38/12)))</f>
        <v/>
      </c>
      <c r="M21" s="38" t="str">
        <f>IF(M$7-13-$G21&lt;0,"",EXP(-'MRS(calc_process)'!$F$38*(M$7-13-$G21)/12)*(1-EXP(-'MRS(calc_process)'!$F$38/12)))</f>
        <v/>
      </c>
      <c r="N21" s="38" t="str">
        <f>IF(N$7-13-$G21&lt;0,"",EXP(-'MRS(calc_process)'!$F$38*(N$7-13-$G21)/12)*(1-EXP(-'MRS(calc_process)'!$F$38/12)))</f>
        <v/>
      </c>
      <c r="O21" s="38" t="str">
        <f>IF(O$7-13-$G21&lt;0,"",EXP(-'MRS(calc_process)'!$F$38*(O$7-13-$G21)/12)*(1-EXP(-'MRS(calc_process)'!$F$38/12)))</f>
        <v/>
      </c>
      <c r="P21" s="38" t="str">
        <f>IF(P$7-13-$G21&lt;0,"",EXP(-'MRS(calc_process)'!$F$38*(P$7-13-$G21)/12)*(1-EXP(-'MRS(calc_process)'!$F$38/12)))</f>
        <v/>
      </c>
      <c r="Q21" s="38" t="str">
        <f>IF(Q$7-13-$G21&lt;0,"",EXP(-'MRS(calc_process)'!$F$38*(Q$7-13-$G21)/12)*(1-EXP(-'MRS(calc_process)'!$F$38/12)))</f>
        <v/>
      </c>
      <c r="R21" s="38" t="str">
        <f>IF(R$7-13-$G21&lt;0,"",EXP(-'MRS(calc_process)'!$F$38*(R$7-13-$G21)/12)*(1-EXP(-'MRS(calc_process)'!$F$38/12)))</f>
        <v/>
      </c>
      <c r="S21" s="38" t="str">
        <f>IF(S$7-13-$G21&lt;0,"",EXP(-'MRS(calc_process)'!$F$38*(S$7-13-$G21)/12)*(1-EXP(-'MRS(calc_process)'!$F$38/12)))</f>
        <v/>
      </c>
      <c r="T21" s="38" t="str">
        <f>IF(T$7-13-$G21&lt;0,"",EXP(-'MRS(calc_process)'!$F$38*(T$7-13-$G21)/12)*(1-EXP(-'MRS(calc_process)'!$F$38/12)))</f>
        <v/>
      </c>
      <c r="U21" s="38" t="str">
        <f>IF(U$7-13-$G21&lt;0,"",EXP(-'MRS(calc_process)'!$F$38*(U$7-13-$G21)/12)*(1-EXP(-'MRS(calc_process)'!$F$38/12)))</f>
        <v/>
      </c>
      <c r="V21" s="38" t="str">
        <f>IF(V$7-13-$G21&lt;0,"",EXP(-'MRS(calc_process)'!$F$38*(V$7-13-$G21)/12)*(1-EXP(-'MRS(calc_process)'!$F$38/12)))</f>
        <v/>
      </c>
      <c r="W21" s="38" t="str">
        <f>IF(W$7-13-$G21&lt;0,"",EXP(-'MRS(calc_process)'!$F$38*(W$7-13-$G21)/12)*(1-EXP(-'MRS(calc_process)'!$F$38/12)))</f>
        <v/>
      </c>
      <c r="X21" s="38" t="str">
        <f>IF(X$7-13-$G21&lt;0,"",EXP(-'MRS(calc_process)'!$F$38*(X$7-13-$G21)/12)*(1-EXP(-'MRS(calc_process)'!$F$38/12)))</f>
        <v/>
      </c>
      <c r="Y21" s="38" t="str">
        <f>IF(Y$7-13-$G21&lt;0,"",EXP(-'MRS(calc_process)'!$F$38*(Y$7-13-$G21)/12)*(1-EXP(-'MRS(calc_process)'!$F$38/12)))</f>
        <v/>
      </c>
      <c r="Z21" s="38" t="str">
        <f>IF(Z$7-13-$G21&lt;0,"",EXP(-'MRS(calc_process)'!$F$38*(Z$7-13-$G21)/12)*(1-EXP(-'MRS(calc_process)'!$F$38/12)))</f>
        <v/>
      </c>
      <c r="AA21" s="38" t="str">
        <f>IF(AA$7-13-$G21&lt;0,"",EXP(-'MRS(calc_process)'!$F$38*(AA$7-13-$G21)/12)*(1-EXP(-'MRS(calc_process)'!$F$38/12)))</f>
        <v/>
      </c>
      <c r="AB21" s="38" t="str">
        <f>IF(AB$7-13-$G21&lt;0,"",EXP(-'MRS(calc_process)'!$F$38*(AB$7-13-$G21)/12)*(1-EXP(-'MRS(calc_process)'!$F$38/12)))</f>
        <v/>
      </c>
      <c r="AC21" s="38" t="str">
        <f>IF(AC$7-13-$G21&lt;0,"",EXP(-'MRS(calc_process)'!$F$38*(AC$7-13-$G21)/12)*(1-EXP(-'MRS(calc_process)'!$F$38/12)))</f>
        <v/>
      </c>
      <c r="AD21" s="38" t="str">
        <f>IF(AD$7-13-$G21&lt;0,"",EXP(-'MRS(calc_process)'!$F$38*(AD$7-13-$G21)/12)*(1-EXP(-'MRS(calc_process)'!$F$38/12)))</f>
        <v/>
      </c>
      <c r="AE21" s="38" t="str">
        <f>IF(AE$7-13-$G21&lt;0,"",EXP(-'MRS(calc_process)'!$F$38*(AE$7-13-$G21)/12)*(1-EXP(-'MRS(calc_process)'!$F$38/12)))</f>
        <v/>
      </c>
      <c r="AF21" s="38" t="str">
        <f>IF(AF$7-13-$G21&lt;0,"",EXP(-'MRS(calc_process)'!$F$38*(AF$7-13-$G21)/12)*(1-EXP(-'MRS(calc_process)'!$F$38/12)))</f>
        <v/>
      </c>
      <c r="AG21" s="38" t="str">
        <f>IF(AG$7-13-$G21&lt;0,"",EXP(-'MRS(calc_process)'!$F$38*(AG$7-13-$G21)/12)*(1-EXP(-'MRS(calc_process)'!$F$38/12)))</f>
        <v/>
      </c>
      <c r="AH21" s="38">
        <f>IF(AH$7-13-$G21&lt;0,"",EXP(-'MRS(calc_process)'!$F$38*(AH$7-13-$G21)/12)*(1-EXP(-'MRS(calc_process)'!$F$38/12)))</f>
        <v>3.2783899517994097E-2</v>
      </c>
      <c r="AI21" s="38">
        <f>IF(AI$7-13-$G21&lt;0,"",EXP(-'MRS(calc_process)'!$F$38*(AI$7-13-$G21)/12)*(1-EXP(-'MRS(calc_process)'!$F$38/12)))</f>
        <v>3.170911545038816E-2</v>
      </c>
      <c r="AJ21" s="38">
        <f>IF(AJ$7-13-$G21&lt;0,"",EXP(-'MRS(calc_process)'!$F$38*(AJ$7-13-$G21)/12)*(1-EXP(-'MRS(calc_process)'!$F$38/12)))</f>
        <v>3.0669566995658166E-2</v>
      </c>
      <c r="AK21" s="38">
        <f>IF(AK$7-13-$G21&lt;0,"",EXP(-'MRS(calc_process)'!$F$38*(AK$7-13-$G21)/12)*(1-EXP(-'MRS(calc_process)'!$F$38/12)))</f>
        <v>2.9664098993012117E-2</v>
      </c>
      <c r="AL21" s="38">
        <f>IF(AL$7-13-$G21&lt;0,"",EXP(-'MRS(calc_process)'!$F$38*(AL$7-13-$G21)/12)*(1-EXP(-'MRS(calc_process)'!$F$38/12)))</f>
        <v>2.8691594152333379E-2</v>
      </c>
      <c r="AM21" s="38">
        <f>IF(AM$7-13-$G21&lt;0,"",EXP(-'MRS(calc_process)'!$F$38*(AM$7-13-$G21)/12)*(1-EXP(-'MRS(calc_process)'!$F$38/12)))</f>
        <v>2.7750971812632218E-2</v>
      </c>
      <c r="AN21" s="38">
        <f>IF(AN$7-13-$G21&lt;0,"",EXP(-'MRS(calc_process)'!$F$38*(AN$7-13-$G21)/12)*(1-EXP(-'MRS(calc_process)'!$F$38/12)))</f>
        <v>2.6841186741200191E-2</v>
      </c>
      <c r="AO21" s="38">
        <f>IF(AO$7-13-$G21&lt;0,"",EXP(-'MRS(calc_process)'!$F$38*(AO$7-13-$G21)/12)*(1-EXP(-'MRS(calc_process)'!$F$38/12)))</f>
        <v>2.5961227972132971E-2</v>
      </c>
      <c r="AP21" s="38">
        <f>IF(AP$7-13-$G21&lt;0,"",EXP(-'MRS(calc_process)'!$F$38*(AP$7-13-$G21)/12)*(1-EXP(-'MRS(calc_process)'!$F$38/12)))</f>
        <v>2.5110117682930824E-2</v>
      </c>
      <c r="AQ21" s="38">
        <f>IF(AQ$7-13-$G21&lt;0,"",EXP(-'MRS(calc_process)'!$F$38*(AQ$7-13-$G21)/12)*(1-EXP(-'MRS(calc_process)'!$F$38/12)))</f>
        <v>2.4286910107928616E-2</v>
      </c>
      <c r="AR21" s="38">
        <f>IF(AR$7-13-$G21&lt;0,"",EXP(-'MRS(calc_process)'!$F$38*(AR$7-13-$G21)/12)*(1-EXP(-'MRS(calc_process)'!$F$38/12)))</f>
        <v>2.349069048734773E-2</v>
      </c>
      <c r="AS21" s="38">
        <f>IF(AS$7-13-$G21&lt;0,"",EXP(-'MRS(calc_process)'!$F$38*(AS$7-13-$G21)/12)*(1-EXP(-'MRS(calc_process)'!$F$38/12)))</f>
        <v>2.272057405080222E-2</v>
      </c>
      <c r="AT21" s="38">
        <f>IF(AT$7-13-$G21&lt;0,"",EXP(-'MRS(calc_process)'!$F$38*(AT$7-13-$G21)/12)*(1-EXP(-'MRS(calc_process)'!$F$38/12)))</f>
        <v>2.1975705034129572E-2</v>
      </c>
      <c r="AU21" s="38">
        <f>IF(AU$7-13-$G21&lt;0,"",EXP(-'MRS(calc_process)'!$F$38*(AU$7-13-$G21)/12)*(1-EXP(-'MRS(calc_process)'!$F$38/12)))</f>
        <v>2.1255255728453597E-2</v>
      </c>
      <c r="AV21" s="38">
        <f>IF(AV$7-13-$G21&lt;0,"",EXP(-'MRS(calc_process)'!$F$38*(AV$7-13-$G21)/12)*(1-EXP(-'MRS(calc_process)'!$F$38/12)))</f>
        <v>2.0558425560422703E-2</v>
      </c>
      <c r="AW21" s="38">
        <f>IF(AW$7-13-$G21&lt;0,"",EXP(-'MRS(calc_process)'!$F$38*(AW$7-13-$G21)/12)*(1-EXP(-'MRS(calc_process)'!$F$38/12)))</f>
        <v>1.9884440202601644E-2</v>
      </c>
      <c r="AX21" s="38">
        <f>IF(AX$7-13-$G21&lt;0,"",EXP(-'MRS(calc_process)'!$F$38*(AX$7-13-$G21)/12)*(1-EXP(-'MRS(calc_process)'!$F$38/12)))</f>
        <v>1.9232550713027992E-2</v>
      </c>
      <c r="AY21" s="38">
        <f>IF(AY$7-13-$G21&lt;0,"",EXP(-'MRS(calc_process)'!$F$38*(AY$7-13-$G21)/12)*(1-EXP(-'MRS(calc_process)'!$F$38/12)))</f>
        <v>1.8602032702977354E-2</v>
      </c>
      <c r="AZ21" s="38">
        <f>IF(AZ$7-13-$G21&lt;0,"",EXP(-'MRS(calc_process)'!$F$38*(AZ$7-13-$G21)/12)*(1-EXP(-'MRS(calc_process)'!$F$38/12)))</f>
        <v>1.7992185532012504E-2</v>
      </c>
      <c r="BA21" s="38">
        <f>IF(BA$7-13-$G21&lt;0,"",EXP(-'MRS(calc_process)'!$F$38*(BA$7-13-$G21)/12)*(1-EXP(-'MRS(calc_process)'!$F$38/12)))</f>
        <v>1.7402331529421899E-2</v>
      </c>
      <c r="BB21" s="38">
        <f>IF(BB$7-13-$G21&lt;0,"",EXP(-'MRS(calc_process)'!$F$38*(BB$7-13-$G21)/12)*(1-EXP(-'MRS(calc_process)'!$F$38/12)))</f>
        <v>1.6831815241182511E-2</v>
      </c>
      <c r="BC21" s="38">
        <f>IF(BC$7-13-$G21&lt;0,"",EXP(-'MRS(calc_process)'!$F$38*(BC$7-13-$G21)/12)*(1-EXP(-'MRS(calc_process)'!$F$38/12)))</f>
        <v>1.628000270161014E-2</v>
      </c>
    </row>
    <row r="22" spans="1:55" x14ac:dyDescent="0.15">
      <c r="A22" s="32"/>
      <c r="B22" s="37">
        <v>15</v>
      </c>
      <c r="C22" s="39">
        <f>IF(AND(B22&gt;='MRS(input)'!F$9,B22&lt;='MRS(input)'!F$10),IF('MRS(input)'!F$10&lt;14,0,IF(AND('MRS(input)'!F$9&lt;14,B22&lt;14),0,B22)),0)</f>
        <v>0</v>
      </c>
      <c r="D22" s="38">
        <f>IF(C22&gt;0,'MRS(calc_process)'!F$36*SUMPRODUCT('MRS(input) (2)'!D$16:D$75,INDEX($H$8:$BC$67,0,B22)),0)</f>
        <v>0</v>
      </c>
      <c r="F22" s="32"/>
      <c r="G22" s="37">
        <v>15</v>
      </c>
      <c r="H22" s="38" t="str">
        <f>IF(H$7-13-$G22&lt;0,"",EXP(-'MRS(calc_process)'!$F$38*(H$7-13-$G22)/12)*(1-EXP(-'MRS(calc_process)'!$F$38/12)))</f>
        <v/>
      </c>
      <c r="I22" s="38" t="str">
        <f>IF(I$7-13-$G22&lt;0,"",EXP(-'MRS(calc_process)'!$F$38*(I$7-13-$G22)/12)*(1-EXP(-'MRS(calc_process)'!$F$38/12)))</f>
        <v/>
      </c>
      <c r="J22" s="38" t="str">
        <f>IF(J$7-13-$G22&lt;0,"",EXP(-'MRS(calc_process)'!$F$38*(J$7-13-$G22)/12)*(1-EXP(-'MRS(calc_process)'!$F$38/12)))</f>
        <v/>
      </c>
      <c r="K22" s="38" t="str">
        <f>IF(K$7-13-$G22&lt;0,"",EXP(-'MRS(calc_process)'!$F$38*(K$7-13-$G22)/12)*(1-EXP(-'MRS(calc_process)'!$F$38/12)))</f>
        <v/>
      </c>
      <c r="L22" s="38" t="str">
        <f>IF(L$7-13-$G22&lt;0,"",EXP(-'MRS(calc_process)'!$F$38*(L$7-13-$G22)/12)*(1-EXP(-'MRS(calc_process)'!$F$38/12)))</f>
        <v/>
      </c>
      <c r="M22" s="38" t="str">
        <f>IF(M$7-13-$G22&lt;0,"",EXP(-'MRS(calc_process)'!$F$38*(M$7-13-$G22)/12)*(1-EXP(-'MRS(calc_process)'!$F$38/12)))</f>
        <v/>
      </c>
      <c r="N22" s="38" t="str">
        <f>IF(N$7-13-$G22&lt;0,"",EXP(-'MRS(calc_process)'!$F$38*(N$7-13-$G22)/12)*(1-EXP(-'MRS(calc_process)'!$F$38/12)))</f>
        <v/>
      </c>
      <c r="O22" s="38" t="str">
        <f>IF(O$7-13-$G22&lt;0,"",EXP(-'MRS(calc_process)'!$F$38*(O$7-13-$G22)/12)*(1-EXP(-'MRS(calc_process)'!$F$38/12)))</f>
        <v/>
      </c>
      <c r="P22" s="38" t="str">
        <f>IF(P$7-13-$G22&lt;0,"",EXP(-'MRS(calc_process)'!$F$38*(P$7-13-$G22)/12)*(1-EXP(-'MRS(calc_process)'!$F$38/12)))</f>
        <v/>
      </c>
      <c r="Q22" s="38" t="str">
        <f>IF(Q$7-13-$G22&lt;0,"",EXP(-'MRS(calc_process)'!$F$38*(Q$7-13-$G22)/12)*(1-EXP(-'MRS(calc_process)'!$F$38/12)))</f>
        <v/>
      </c>
      <c r="R22" s="38" t="str">
        <f>IF(R$7-13-$G22&lt;0,"",EXP(-'MRS(calc_process)'!$F$38*(R$7-13-$G22)/12)*(1-EXP(-'MRS(calc_process)'!$F$38/12)))</f>
        <v/>
      </c>
      <c r="S22" s="38" t="str">
        <f>IF(S$7-13-$G22&lt;0,"",EXP(-'MRS(calc_process)'!$F$38*(S$7-13-$G22)/12)*(1-EXP(-'MRS(calc_process)'!$F$38/12)))</f>
        <v/>
      </c>
      <c r="T22" s="38" t="str">
        <f>IF(T$7-13-$G22&lt;0,"",EXP(-'MRS(calc_process)'!$F$38*(T$7-13-$G22)/12)*(1-EXP(-'MRS(calc_process)'!$F$38/12)))</f>
        <v/>
      </c>
      <c r="U22" s="38" t="str">
        <f>IF(U$7-13-$G22&lt;0,"",EXP(-'MRS(calc_process)'!$F$38*(U$7-13-$G22)/12)*(1-EXP(-'MRS(calc_process)'!$F$38/12)))</f>
        <v/>
      </c>
      <c r="V22" s="38" t="str">
        <f>IF(V$7-13-$G22&lt;0,"",EXP(-'MRS(calc_process)'!$F$38*(V$7-13-$G22)/12)*(1-EXP(-'MRS(calc_process)'!$F$38/12)))</f>
        <v/>
      </c>
      <c r="W22" s="38" t="str">
        <f>IF(W$7-13-$G22&lt;0,"",EXP(-'MRS(calc_process)'!$F$38*(W$7-13-$G22)/12)*(1-EXP(-'MRS(calc_process)'!$F$38/12)))</f>
        <v/>
      </c>
      <c r="X22" s="38" t="str">
        <f>IF(X$7-13-$G22&lt;0,"",EXP(-'MRS(calc_process)'!$F$38*(X$7-13-$G22)/12)*(1-EXP(-'MRS(calc_process)'!$F$38/12)))</f>
        <v/>
      </c>
      <c r="Y22" s="38" t="str">
        <f>IF(Y$7-13-$G22&lt;0,"",EXP(-'MRS(calc_process)'!$F$38*(Y$7-13-$G22)/12)*(1-EXP(-'MRS(calc_process)'!$F$38/12)))</f>
        <v/>
      </c>
      <c r="Z22" s="38" t="str">
        <f>IF(Z$7-13-$G22&lt;0,"",EXP(-'MRS(calc_process)'!$F$38*(Z$7-13-$G22)/12)*(1-EXP(-'MRS(calc_process)'!$F$38/12)))</f>
        <v/>
      </c>
      <c r="AA22" s="38" t="str">
        <f>IF(AA$7-13-$G22&lt;0,"",EXP(-'MRS(calc_process)'!$F$38*(AA$7-13-$G22)/12)*(1-EXP(-'MRS(calc_process)'!$F$38/12)))</f>
        <v/>
      </c>
      <c r="AB22" s="38" t="str">
        <f>IF(AB$7-13-$G22&lt;0,"",EXP(-'MRS(calc_process)'!$F$38*(AB$7-13-$G22)/12)*(1-EXP(-'MRS(calc_process)'!$F$38/12)))</f>
        <v/>
      </c>
      <c r="AC22" s="38" t="str">
        <f>IF(AC$7-13-$G22&lt;0,"",EXP(-'MRS(calc_process)'!$F$38*(AC$7-13-$G22)/12)*(1-EXP(-'MRS(calc_process)'!$F$38/12)))</f>
        <v/>
      </c>
      <c r="AD22" s="38" t="str">
        <f>IF(AD$7-13-$G22&lt;0,"",EXP(-'MRS(calc_process)'!$F$38*(AD$7-13-$G22)/12)*(1-EXP(-'MRS(calc_process)'!$F$38/12)))</f>
        <v/>
      </c>
      <c r="AE22" s="38" t="str">
        <f>IF(AE$7-13-$G22&lt;0,"",EXP(-'MRS(calc_process)'!$F$38*(AE$7-13-$G22)/12)*(1-EXP(-'MRS(calc_process)'!$F$38/12)))</f>
        <v/>
      </c>
      <c r="AF22" s="38" t="str">
        <f>IF(AF$7-13-$G22&lt;0,"",EXP(-'MRS(calc_process)'!$F$38*(AF$7-13-$G22)/12)*(1-EXP(-'MRS(calc_process)'!$F$38/12)))</f>
        <v/>
      </c>
      <c r="AG22" s="38" t="str">
        <f>IF(AG$7-13-$G22&lt;0,"",EXP(-'MRS(calc_process)'!$F$38*(AG$7-13-$G22)/12)*(1-EXP(-'MRS(calc_process)'!$F$38/12)))</f>
        <v/>
      </c>
      <c r="AH22" s="38" t="str">
        <f>IF(AH$7-13-$G22&lt;0,"",EXP(-'MRS(calc_process)'!$F$38*(AH$7-13-$G22)/12)*(1-EXP(-'MRS(calc_process)'!$F$38/12)))</f>
        <v/>
      </c>
      <c r="AI22" s="38">
        <f>IF(AI$7-13-$G22&lt;0,"",EXP(-'MRS(calc_process)'!$F$38*(AI$7-13-$G22)/12)*(1-EXP(-'MRS(calc_process)'!$F$38/12)))</f>
        <v>3.2783899517994097E-2</v>
      </c>
      <c r="AJ22" s="38">
        <f>IF(AJ$7-13-$G22&lt;0,"",EXP(-'MRS(calc_process)'!$F$38*(AJ$7-13-$G22)/12)*(1-EXP(-'MRS(calc_process)'!$F$38/12)))</f>
        <v>3.170911545038816E-2</v>
      </c>
      <c r="AK22" s="38">
        <f>IF(AK$7-13-$G22&lt;0,"",EXP(-'MRS(calc_process)'!$F$38*(AK$7-13-$G22)/12)*(1-EXP(-'MRS(calc_process)'!$F$38/12)))</f>
        <v>3.0669566995658166E-2</v>
      </c>
      <c r="AL22" s="38">
        <f>IF(AL$7-13-$G22&lt;0,"",EXP(-'MRS(calc_process)'!$F$38*(AL$7-13-$G22)/12)*(1-EXP(-'MRS(calc_process)'!$F$38/12)))</f>
        <v>2.9664098993012117E-2</v>
      </c>
      <c r="AM22" s="38">
        <f>IF(AM$7-13-$G22&lt;0,"",EXP(-'MRS(calc_process)'!$F$38*(AM$7-13-$G22)/12)*(1-EXP(-'MRS(calc_process)'!$F$38/12)))</f>
        <v>2.8691594152333379E-2</v>
      </c>
      <c r="AN22" s="38">
        <f>IF(AN$7-13-$G22&lt;0,"",EXP(-'MRS(calc_process)'!$F$38*(AN$7-13-$G22)/12)*(1-EXP(-'MRS(calc_process)'!$F$38/12)))</f>
        <v>2.7750971812632218E-2</v>
      </c>
      <c r="AO22" s="38">
        <f>IF(AO$7-13-$G22&lt;0,"",EXP(-'MRS(calc_process)'!$F$38*(AO$7-13-$G22)/12)*(1-EXP(-'MRS(calc_process)'!$F$38/12)))</f>
        <v>2.6841186741200191E-2</v>
      </c>
      <c r="AP22" s="38">
        <f>IF(AP$7-13-$G22&lt;0,"",EXP(-'MRS(calc_process)'!$F$38*(AP$7-13-$G22)/12)*(1-EXP(-'MRS(calc_process)'!$F$38/12)))</f>
        <v>2.5961227972132971E-2</v>
      </c>
      <c r="AQ22" s="38">
        <f>IF(AQ$7-13-$G22&lt;0,"",EXP(-'MRS(calc_process)'!$F$38*(AQ$7-13-$G22)/12)*(1-EXP(-'MRS(calc_process)'!$F$38/12)))</f>
        <v>2.5110117682930824E-2</v>
      </c>
      <c r="AR22" s="38">
        <f>IF(AR$7-13-$G22&lt;0,"",EXP(-'MRS(calc_process)'!$F$38*(AR$7-13-$G22)/12)*(1-EXP(-'MRS(calc_process)'!$F$38/12)))</f>
        <v>2.4286910107928616E-2</v>
      </c>
      <c r="AS22" s="38">
        <f>IF(AS$7-13-$G22&lt;0,"",EXP(-'MRS(calc_process)'!$F$38*(AS$7-13-$G22)/12)*(1-EXP(-'MRS(calc_process)'!$F$38/12)))</f>
        <v>2.349069048734773E-2</v>
      </c>
      <c r="AT22" s="38">
        <f>IF(AT$7-13-$G22&lt;0,"",EXP(-'MRS(calc_process)'!$F$38*(AT$7-13-$G22)/12)*(1-EXP(-'MRS(calc_process)'!$F$38/12)))</f>
        <v>2.272057405080222E-2</v>
      </c>
      <c r="AU22" s="38">
        <f>IF(AU$7-13-$G22&lt;0,"",EXP(-'MRS(calc_process)'!$F$38*(AU$7-13-$G22)/12)*(1-EXP(-'MRS(calc_process)'!$F$38/12)))</f>
        <v>2.1975705034129572E-2</v>
      </c>
      <c r="AV22" s="38">
        <f>IF(AV$7-13-$G22&lt;0,"",EXP(-'MRS(calc_process)'!$F$38*(AV$7-13-$G22)/12)*(1-EXP(-'MRS(calc_process)'!$F$38/12)))</f>
        <v>2.1255255728453597E-2</v>
      </c>
      <c r="AW22" s="38">
        <f>IF(AW$7-13-$G22&lt;0,"",EXP(-'MRS(calc_process)'!$F$38*(AW$7-13-$G22)/12)*(1-EXP(-'MRS(calc_process)'!$F$38/12)))</f>
        <v>2.0558425560422703E-2</v>
      </c>
      <c r="AX22" s="38">
        <f>IF(AX$7-13-$G22&lt;0,"",EXP(-'MRS(calc_process)'!$F$38*(AX$7-13-$G22)/12)*(1-EXP(-'MRS(calc_process)'!$F$38/12)))</f>
        <v>1.9884440202601644E-2</v>
      </c>
      <c r="AY22" s="38">
        <f>IF(AY$7-13-$G22&lt;0,"",EXP(-'MRS(calc_process)'!$F$38*(AY$7-13-$G22)/12)*(1-EXP(-'MRS(calc_process)'!$F$38/12)))</f>
        <v>1.9232550713027992E-2</v>
      </c>
      <c r="AZ22" s="38">
        <f>IF(AZ$7-13-$G22&lt;0,"",EXP(-'MRS(calc_process)'!$F$38*(AZ$7-13-$G22)/12)*(1-EXP(-'MRS(calc_process)'!$F$38/12)))</f>
        <v>1.8602032702977354E-2</v>
      </c>
      <c r="BA22" s="38">
        <f>IF(BA$7-13-$G22&lt;0,"",EXP(-'MRS(calc_process)'!$F$38*(BA$7-13-$G22)/12)*(1-EXP(-'MRS(calc_process)'!$F$38/12)))</f>
        <v>1.7992185532012504E-2</v>
      </c>
      <c r="BB22" s="38">
        <f>IF(BB$7-13-$G22&lt;0,"",EXP(-'MRS(calc_process)'!$F$38*(BB$7-13-$G22)/12)*(1-EXP(-'MRS(calc_process)'!$F$38/12)))</f>
        <v>1.7402331529421899E-2</v>
      </c>
      <c r="BC22" s="38">
        <f>IF(BC$7-13-$G22&lt;0,"",EXP(-'MRS(calc_process)'!$F$38*(BC$7-13-$G22)/12)*(1-EXP(-'MRS(calc_process)'!$F$38/12)))</f>
        <v>1.6831815241182511E-2</v>
      </c>
    </row>
    <row r="23" spans="1:55" x14ac:dyDescent="0.15">
      <c r="A23" s="32"/>
      <c r="B23" s="37">
        <v>16</v>
      </c>
      <c r="C23" s="39">
        <f>IF(AND(B23&gt;='MRS(input)'!F$9,B23&lt;='MRS(input)'!F$10),IF('MRS(input)'!F$10&lt;14,0,IF(AND('MRS(input)'!F$9&lt;14,B23&lt;14),0,B23)),0)</f>
        <v>0</v>
      </c>
      <c r="D23" s="38">
        <f>IF(C23&gt;0,'MRS(calc_process)'!F$36*SUMPRODUCT('MRS(input) (2)'!D$16:D$75,INDEX($H$8:$BC$67,0,B23)),0)</f>
        <v>0</v>
      </c>
      <c r="F23" s="32"/>
      <c r="G23" s="37">
        <v>16</v>
      </c>
      <c r="H23" s="38" t="str">
        <f>IF(H$7-13-$G23&lt;0,"",EXP(-'MRS(calc_process)'!$F$38*(H$7-13-$G23)/12)*(1-EXP(-'MRS(calc_process)'!$F$38/12)))</f>
        <v/>
      </c>
      <c r="I23" s="38" t="str">
        <f>IF(I$7-13-$G23&lt;0,"",EXP(-'MRS(calc_process)'!$F$38*(I$7-13-$G23)/12)*(1-EXP(-'MRS(calc_process)'!$F$38/12)))</f>
        <v/>
      </c>
      <c r="J23" s="38" t="str">
        <f>IF(J$7-13-$G23&lt;0,"",EXP(-'MRS(calc_process)'!$F$38*(J$7-13-$G23)/12)*(1-EXP(-'MRS(calc_process)'!$F$38/12)))</f>
        <v/>
      </c>
      <c r="K23" s="38" t="str">
        <f>IF(K$7-13-$G23&lt;0,"",EXP(-'MRS(calc_process)'!$F$38*(K$7-13-$G23)/12)*(1-EXP(-'MRS(calc_process)'!$F$38/12)))</f>
        <v/>
      </c>
      <c r="L23" s="38" t="str">
        <f>IF(L$7-13-$G23&lt;0,"",EXP(-'MRS(calc_process)'!$F$38*(L$7-13-$G23)/12)*(1-EXP(-'MRS(calc_process)'!$F$38/12)))</f>
        <v/>
      </c>
      <c r="M23" s="38" t="str">
        <f>IF(M$7-13-$G23&lt;0,"",EXP(-'MRS(calc_process)'!$F$38*(M$7-13-$G23)/12)*(1-EXP(-'MRS(calc_process)'!$F$38/12)))</f>
        <v/>
      </c>
      <c r="N23" s="38" t="str">
        <f>IF(N$7-13-$G23&lt;0,"",EXP(-'MRS(calc_process)'!$F$38*(N$7-13-$G23)/12)*(1-EXP(-'MRS(calc_process)'!$F$38/12)))</f>
        <v/>
      </c>
      <c r="O23" s="38" t="str">
        <f>IF(O$7-13-$G23&lt;0,"",EXP(-'MRS(calc_process)'!$F$38*(O$7-13-$G23)/12)*(1-EXP(-'MRS(calc_process)'!$F$38/12)))</f>
        <v/>
      </c>
      <c r="P23" s="38" t="str">
        <f>IF(P$7-13-$G23&lt;0,"",EXP(-'MRS(calc_process)'!$F$38*(P$7-13-$G23)/12)*(1-EXP(-'MRS(calc_process)'!$F$38/12)))</f>
        <v/>
      </c>
      <c r="Q23" s="38" t="str">
        <f>IF(Q$7-13-$G23&lt;0,"",EXP(-'MRS(calc_process)'!$F$38*(Q$7-13-$G23)/12)*(1-EXP(-'MRS(calc_process)'!$F$38/12)))</f>
        <v/>
      </c>
      <c r="R23" s="38" t="str">
        <f>IF(R$7-13-$G23&lt;0,"",EXP(-'MRS(calc_process)'!$F$38*(R$7-13-$G23)/12)*(1-EXP(-'MRS(calc_process)'!$F$38/12)))</f>
        <v/>
      </c>
      <c r="S23" s="38" t="str">
        <f>IF(S$7-13-$G23&lt;0,"",EXP(-'MRS(calc_process)'!$F$38*(S$7-13-$G23)/12)*(1-EXP(-'MRS(calc_process)'!$F$38/12)))</f>
        <v/>
      </c>
      <c r="T23" s="38" t="str">
        <f>IF(T$7-13-$G23&lt;0,"",EXP(-'MRS(calc_process)'!$F$38*(T$7-13-$G23)/12)*(1-EXP(-'MRS(calc_process)'!$F$38/12)))</f>
        <v/>
      </c>
      <c r="U23" s="38" t="str">
        <f>IF(U$7-13-$G23&lt;0,"",EXP(-'MRS(calc_process)'!$F$38*(U$7-13-$G23)/12)*(1-EXP(-'MRS(calc_process)'!$F$38/12)))</f>
        <v/>
      </c>
      <c r="V23" s="38" t="str">
        <f>IF(V$7-13-$G23&lt;0,"",EXP(-'MRS(calc_process)'!$F$38*(V$7-13-$G23)/12)*(1-EXP(-'MRS(calc_process)'!$F$38/12)))</f>
        <v/>
      </c>
      <c r="W23" s="38" t="str">
        <f>IF(W$7-13-$G23&lt;0,"",EXP(-'MRS(calc_process)'!$F$38*(W$7-13-$G23)/12)*(1-EXP(-'MRS(calc_process)'!$F$38/12)))</f>
        <v/>
      </c>
      <c r="X23" s="38" t="str">
        <f>IF(X$7-13-$G23&lt;0,"",EXP(-'MRS(calc_process)'!$F$38*(X$7-13-$G23)/12)*(1-EXP(-'MRS(calc_process)'!$F$38/12)))</f>
        <v/>
      </c>
      <c r="Y23" s="38" t="str">
        <f>IF(Y$7-13-$G23&lt;0,"",EXP(-'MRS(calc_process)'!$F$38*(Y$7-13-$G23)/12)*(1-EXP(-'MRS(calc_process)'!$F$38/12)))</f>
        <v/>
      </c>
      <c r="Z23" s="38" t="str">
        <f>IF(Z$7-13-$G23&lt;0,"",EXP(-'MRS(calc_process)'!$F$38*(Z$7-13-$G23)/12)*(1-EXP(-'MRS(calc_process)'!$F$38/12)))</f>
        <v/>
      </c>
      <c r="AA23" s="38" t="str">
        <f>IF(AA$7-13-$G23&lt;0,"",EXP(-'MRS(calc_process)'!$F$38*(AA$7-13-$G23)/12)*(1-EXP(-'MRS(calc_process)'!$F$38/12)))</f>
        <v/>
      </c>
      <c r="AB23" s="38" t="str">
        <f>IF(AB$7-13-$G23&lt;0,"",EXP(-'MRS(calc_process)'!$F$38*(AB$7-13-$G23)/12)*(1-EXP(-'MRS(calc_process)'!$F$38/12)))</f>
        <v/>
      </c>
      <c r="AC23" s="38" t="str">
        <f>IF(AC$7-13-$G23&lt;0,"",EXP(-'MRS(calc_process)'!$F$38*(AC$7-13-$G23)/12)*(1-EXP(-'MRS(calc_process)'!$F$38/12)))</f>
        <v/>
      </c>
      <c r="AD23" s="38" t="str">
        <f>IF(AD$7-13-$G23&lt;0,"",EXP(-'MRS(calc_process)'!$F$38*(AD$7-13-$G23)/12)*(1-EXP(-'MRS(calc_process)'!$F$38/12)))</f>
        <v/>
      </c>
      <c r="AE23" s="38" t="str">
        <f>IF(AE$7-13-$G23&lt;0,"",EXP(-'MRS(calc_process)'!$F$38*(AE$7-13-$G23)/12)*(1-EXP(-'MRS(calc_process)'!$F$38/12)))</f>
        <v/>
      </c>
      <c r="AF23" s="38" t="str">
        <f>IF(AF$7-13-$G23&lt;0,"",EXP(-'MRS(calc_process)'!$F$38*(AF$7-13-$G23)/12)*(1-EXP(-'MRS(calc_process)'!$F$38/12)))</f>
        <v/>
      </c>
      <c r="AG23" s="38" t="str">
        <f>IF(AG$7-13-$G23&lt;0,"",EXP(-'MRS(calc_process)'!$F$38*(AG$7-13-$G23)/12)*(1-EXP(-'MRS(calc_process)'!$F$38/12)))</f>
        <v/>
      </c>
      <c r="AH23" s="38" t="str">
        <f>IF(AH$7-13-$G23&lt;0,"",EXP(-'MRS(calc_process)'!$F$38*(AH$7-13-$G23)/12)*(1-EXP(-'MRS(calc_process)'!$F$38/12)))</f>
        <v/>
      </c>
      <c r="AI23" s="38" t="str">
        <f>IF(AI$7-13-$G23&lt;0,"",EXP(-'MRS(calc_process)'!$F$38*(AI$7-13-$G23)/12)*(1-EXP(-'MRS(calc_process)'!$F$38/12)))</f>
        <v/>
      </c>
      <c r="AJ23" s="38">
        <f>IF(AJ$7-13-$G23&lt;0,"",EXP(-'MRS(calc_process)'!$F$38*(AJ$7-13-$G23)/12)*(1-EXP(-'MRS(calc_process)'!$F$38/12)))</f>
        <v>3.2783899517994097E-2</v>
      </c>
      <c r="AK23" s="38">
        <f>IF(AK$7-13-$G23&lt;0,"",EXP(-'MRS(calc_process)'!$F$38*(AK$7-13-$G23)/12)*(1-EXP(-'MRS(calc_process)'!$F$38/12)))</f>
        <v>3.170911545038816E-2</v>
      </c>
      <c r="AL23" s="38">
        <f>IF(AL$7-13-$G23&lt;0,"",EXP(-'MRS(calc_process)'!$F$38*(AL$7-13-$G23)/12)*(1-EXP(-'MRS(calc_process)'!$F$38/12)))</f>
        <v>3.0669566995658166E-2</v>
      </c>
      <c r="AM23" s="38">
        <f>IF(AM$7-13-$G23&lt;0,"",EXP(-'MRS(calc_process)'!$F$38*(AM$7-13-$G23)/12)*(1-EXP(-'MRS(calc_process)'!$F$38/12)))</f>
        <v>2.9664098993012117E-2</v>
      </c>
      <c r="AN23" s="38">
        <f>IF(AN$7-13-$G23&lt;0,"",EXP(-'MRS(calc_process)'!$F$38*(AN$7-13-$G23)/12)*(1-EXP(-'MRS(calc_process)'!$F$38/12)))</f>
        <v>2.8691594152333379E-2</v>
      </c>
      <c r="AO23" s="38">
        <f>IF(AO$7-13-$G23&lt;0,"",EXP(-'MRS(calc_process)'!$F$38*(AO$7-13-$G23)/12)*(1-EXP(-'MRS(calc_process)'!$F$38/12)))</f>
        <v>2.7750971812632218E-2</v>
      </c>
      <c r="AP23" s="38">
        <f>IF(AP$7-13-$G23&lt;0,"",EXP(-'MRS(calc_process)'!$F$38*(AP$7-13-$G23)/12)*(1-EXP(-'MRS(calc_process)'!$F$38/12)))</f>
        <v>2.6841186741200191E-2</v>
      </c>
      <c r="AQ23" s="38">
        <f>IF(AQ$7-13-$G23&lt;0,"",EXP(-'MRS(calc_process)'!$F$38*(AQ$7-13-$G23)/12)*(1-EXP(-'MRS(calc_process)'!$F$38/12)))</f>
        <v>2.5961227972132971E-2</v>
      </c>
      <c r="AR23" s="38">
        <f>IF(AR$7-13-$G23&lt;0,"",EXP(-'MRS(calc_process)'!$F$38*(AR$7-13-$G23)/12)*(1-EXP(-'MRS(calc_process)'!$F$38/12)))</f>
        <v>2.5110117682930824E-2</v>
      </c>
      <c r="AS23" s="38">
        <f>IF(AS$7-13-$G23&lt;0,"",EXP(-'MRS(calc_process)'!$F$38*(AS$7-13-$G23)/12)*(1-EXP(-'MRS(calc_process)'!$F$38/12)))</f>
        <v>2.4286910107928616E-2</v>
      </c>
      <c r="AT23" s="38">
        <f>IF(AT$7-13-$G23&lt;0,"",EXP(-'MRS(calc_process)'!$F$38*(AT$7-13-$G23)/12)*(1-EXP(-'MRS(calc_process)'!$F$38/12)))</f>
        <v>2.349069048734773E-2</v>
      </c>
      <c r="AU23" s="38">
        <f>IF(AU$7-13-$G23&lt;0,"",EXP(-'MRS(calc_process)'!$F$38*(AU$7-13-$G23)/12)*(1-EXP(-'MRS(calc_process)'!$F$38/12)))</f>
        <v>2.272057405080222E-2</v>
      </c>
      <c r="AV23" s="38">
        <f>IF(AV$7-13-$G23&lt;0,"",EXP(-'MRS(calc_process)'!$F$38*(AV$7-13-$G23)/12)*(1-EXP(-'MRS(calc_process)'!$F$38/12)))</f>
        <v>2.1975705034129572E-2</v>
      </c>
      <c r="AW23" s="38">
        <f>IF(AW$7-13-$G23&lt;0,"",EXP(-'MRS(calc_process)'!$F$38*(AW$7-13-$G23)/12)*(1-EXP(-'MRS(calc_process)'!$F$38/12)))</f>
        <v>2.1255255728453597E-2</v>
      </c>
      <c r="AX23" s="38">
        <f>IF(AX$7-13-$G23&lt;0,"",EXP(-'MRS(calc_process)'!$F$38*(AX$7-13-$G23)/12)*(1-EXP(-'MRS(calc_process)'!$F$38/12)))</f>
        <v>2.0558425560422703E-2</v>
      </c>
      <c r="AY23" s="38">
        <f>IF(AY$7-13-$G23&lt;0,"",EXP(-'MRS(calc_process)'!$F$38*(AY$7-13-$G23)/12)*(1-EXP(-'MRS(calc_process)'!$F$38/12)))</f>
        <v>1.9884440202601644E-2</v>
      </c>
      <c r="AZ23" s="38">
        <f>IF(AZ$7-13-$G23&lt;0,"",EXP(-'MRS(calc_process)'!$F$38*(AZ$7-13-$G23)/12)*(1-EXP(-'MRS(calc_process)'!$F$38/12)))</f>
        <v>1.9232550713027992E-2</v>
      </c>
      <c r="BA23" s="38">
        <f>IF(BA$7-13-$G23&lt;0,"",EXP(-'MRS(calc_process)'!$F$38*(BA$7-13-$G23)/12)*(1-EXP(-'MRS(calc_process)'!$F$38/12)))</f>
        <v>1.8602032702977354E-2</v>
      </c>
      <c r="BB23" s="38">
        <f>IF(BB$7-13-$G23&lt;0,"",EXP(-'MRS(calc_process)'!$F$38*(BB$7-13-$G23)/12)*(1-EXP(-'MRS(calc_process)'!$F$38/12)))</f>
        <v>1.7992185532012504E-2</v>
      </c>
      <c r="BC23" s="38">
        <f>IF(BC$7-13-$G23&lt;0,"",EXP(-'MRS(calc_process)'!$F$38*(BC$7-13-$G23)/12)*(1-EXP(-'MRS(calc_process)'!$F$38/12)))</f>
        <v>1.7402331529421899E-2</v>
      </c>
    </row>
    <row r="24" spans="1:55" x14ac:dyDescent="0.15">
      <c r="A24" s="32"/>
      <c r="B24" s="37">
        <v>17</v>
      </c>
      <c r="C24" s="39">
        <f>IF(AND(B24&gt;='MRS(input)'!F$9,B24&lt;='MRS(input)'!F$10),IF('MRS(input)'!F$10&lt;14,0,IF(AND('MRS(input)'!F$9&lt;14,B24&lt;14),0,B24)),0)</f>
        <v>0</v>
      </c>
      <c r="D24" s="38">
        <f>IF(C24&gt;0,'MRS(calc_process)'!F$36*SUMPRODUCT('MRS(input) (2)'!D$16:D$75,INDEX($H$8:$BC$67,0,B24)),0)</f>
        <v>0</v>
      </c>
      <c r="F24" s="32"/>
      <c r="G24" s="37">
        <v>17</v>
      </c>
      <c r="H24" s="38" t="str">
        <f>IF(H$7-13-$G24&lt;0,"",EXP(-'MRS(calc_process)'!$F$38*(H$7-13-$G24)/12)*(1-EXP(-'MRS(calc_process)'!$F$38/12)))</f>
        <v/>
      </c>
      <c r="I24" s="38" t="str">
        <f>IF(I$7-13-$G24&lt;0,"",EXP(-'MRS(calc_process)'!$F$38*(I$7-13-$G24)/12)*(1-EXP(-'MRS(calc_process)'!$F$38/12)))</f>
        <v/>
      </c>
      <c r="J24" s="38" t="str">
        <f>IF(J$7-13-$G24&lt;0,"",EXP(-'MRS(calc_process)'!$F$38*(J$7-13-$G24)/12)*(1-EXP(-'MRS(calc_process)'!$F$38/12)))</f>
        <v/>
      </c>
      <c r="K24" s="38" t="str">
        <f>IF(K$7-13-$G24&lt;0,"",EXP(-'MRS(calc_process)'!$F$38*(K$7-13-$G24)/12)*(1-EXP(-'MRS(calc_process)'!$F$38/12)))</f>
        <v/>
      </c>
      <c r="L24" s="38" t="str">
        <f>IF(L$7-13-$G24&lt;0,"",EXP(-'MRS(calc_process)'!$F$38*(L$7-13-$G24)/12)*(1-EXP(-'MRS(calc_process)'!$F$38/12)))</f>
        <v/>
      </c>
      <c r="M24" s="38" t="str">
        <f>IF(M$7-13-$G24&lt;0,"",EXP(-'MRS(calc_process)'!$F$38*(M$7-13-$G24)/12)*(1-EXP(-'MRS(calc_process)'!$F$38/12)))</f>
        <v/>
      </c>
      <c r="N24" s="38" t="str">
        <f>IF(N$7-13-$G24&lt;0,"",EXP(-'MRS(calc_process)'!$F$38*(N$7-13-$G24)/12)*(1-EXP(-'MRS(calc_process)'!$F$38/12)))</f>
        <v/>
      </c>
      <c r="O24" s="38" t="str">
        <f>IF(O$7-13-$G24&lt;0,"",EXP(-'MRS(calc_process)'!$F$38*(O$7-13-$G24)/12)*(1-EXP(-'MRS(calc_process)'!$F$38/12)))</f>
        <v/>
      </c>
      <c r="P24" s="38" t="str">
        <f>IF(P$7-13-$G24&lt;0,"",EXP(-'MRS(calc_process)'!$F$38*(P$7-13-$G24)/12)*(1-EXP(-'MRS(calc_process)'!$F$38/12)))</f>
        <v/>
      </c>
      <c r="Q24" s="38" t="str">
        <f>IF(Q$7-13-$G24&lt;0,"",EXP(-'MRS(calc_process)'!$F$38*(Q$7-13-$G24)/12)*(1-EXP(-'MRS(calc_process)'!$F$38/12)))</f>
        <v/>
      </c>
      <c r="R24" s="38" t="str">
        <f>IF(R$7-13-$G24&lt;0,"",EXP(-'MRS(calc_process)'!$F$38*(R$7-13-$G24)/12)*(1-EXP(-'MRS(calc_process)'!$F$38/12)))</f>
        <v/>
      </c>
      <c r="S24" s="38" t="str">
        <f>IF(S$7-13-$G24&lt;0,"",EXP(-'MRS(calc_process)'!$F$38*(S$7-13-$G24)/12)*(1-EXP(-'MRS(calc_process)'!$F$38/12)))</f>
        <v/>
      </c>
      <c r="T24" s="38" t="str">
        <f>IF(T$7-13-$G24&lt;0,"",EXP(-'MRS(calc_process)'!$F$38*(T$7-13-$G24)/12)*(1-EXP(-'MRS(calc_process)'!$F$38/12)))</f>
        <v/>
      </c>
      <c r="U24" s="38" t="str">
        <f>IF(U$7-13-$G24&lt;0,"",EXP(-'MRS(calc_process)'!$F$38*(U$7-13-$G24)/12)*(1-EXP(-'MRS(calc_process)'!$F$38/12)))</f>
        <v/>
      </c>
      <c r="V24" s="38" t="str">
        <f>IF(V$7-13-$G24&lt;0,"",EXP(-'MRS(calc_process)'!$F$38*(V$7-13-$G24)/12)*(1-EXP(-'MRS(calc_process)'!$F$38/12)))</f>
        <v/>
      </c>
      <c r="W24" s="38" t="str">
        <f>IF(W$7-13-$G24&lt;0,"",EXP(-'MRS(calc_process)'!$F$38*(W$7-13-$G24)/12)*(1-EXP(-'MRS(calc_process)'!$F$38/12)))</f>
        <v/>
      </c>
      <c r="X24" s="38" t="str">
        <f>IF(X$7-13-$G24&lt;0,"",EXP(-'MRS(calc_process)'!$F$38*(X$7-13-$G24)/12)*(1-EXP(-'MRS(calc_process)'!$F$38/12)))</f>
        <v/>
      </c>
      <c r="Y24" s="38" t="str">
        <f>IF(Y$7-13-$G24&lt;0,"",EXP(-'MRS(calc_process)'!$F$38*(Y$7-13-$G24)/12)*(1-EXP(-'MRS(calc_process)'!$F$38/12)))</f>
        <v/>
      </c>
      <c r="Z24" s="38" t="str">
        <f>IF(Z$7-13-$G24&lt;0,"",EXP(-'MRS(calc_process)'!$F$38*(Z$7-13-$G24)/12)*(1-EXP(-'MRS(calc_process)'!$F$38/12)))</f>
        <v/>
      </c>
      <c r="AA24" s="38" t="str">
        <f>IF(AA$7-13-$G24&lt;0,"",EXP(-'MRS(calc_process)'!$F$38*(AA$7-13-$G24)/12)*(1-EXP(-'MRS(calc_process)'!$F$38/12)))</f>
        <v/>
      </c>
      <c r="AB24" s="38" t="str">
        <f>IF(AB$7-13-$G24&lt;0,"",EXP(-'MRS(calc_process)'!$F$38*(AB$7-13-$G24)/12)*(1-EXP(-'MRS(calc_process)'!$F$38/12)))</f>
        <v/>
      </c>
      <c r="AC24" s="38" t="str">
        <f>IF(AC$7-13-$G24&lt;0,"",EXP(-'MRS(calc_process)'!$F$38*(AC$7-13-$G24)/12)*(1-EXP(-'MRS(calc_process)'!$F$38/12)))</f>
        <v/>
      </c>
      <c r="AD24" s="38" t="str">
        <f>IF(AD$7-13-$G24&lt;0,"",EXP(-'MRS(calc_process)'!$F$38*(AD$7-13-$G24)/12)*(1-EXP(-'MRS(calc_process)'!$F$38/12)))</f>
        <v/>
      </c>
      <c r="AE24" s="38" t="str">
        <f>IF(AE$7-13-$G24&lt;0,"",EXP(-'MRS(calc_process)'!$F$38*(AE$7-13-$G24)/12)*(1-EXP(-'MRS(calc_process)'!$F$38/12)))</f>
        <v/>
      </c>
      <c r="AF24" s="38" t="str">
        <f>IF(AF$7-13-$G24&lt;0,"",EXP(-'MRS(calc_process)'!$F$38*(AF$7-13-$G24)/12)*(1-EXP(-'MRS(calc_process)'!$F$38/12)))</f>
        <v/>
      </c>
      <c r="AG24" s="38" t="str">
        <f>IF(AG$7-13-$G24&lt;0,"",EXP(-'MRS(calc_process)'!$F$38*(AG$7-13-$G24)/12)*(1-EXP(-'MRS(calc_process)'!$F$38/12)))</f>
        <v/>
      </c>
      <c r="AH24" s="38" t="str">
        <f>IF(AH$7-13-$G24&lt;0,"",EXP(-'MRS(calc_process)'!$F$38*(AH$7-13-$G24)/12)*(1-EXP(-'MRS(calc_process)'!$F$38/12)))</f>
        <v/>
      </c>
      <c r="AI24" s="38" t="str">
        <f>IF(AI$7-13-$G24&lt;0,"",EXP(-'MRS(calc_process)'!$F$38*(AI$7-13-$G24)/12)*(1-EXP(-'MRS(calc_process)'!$F$38/12)))</f>
        <v/>
      </c>
      <c r="AJ24" s="38" t="str">
        <f>IF(AJ$7-13-$G24&lt;0,"",EXP(-'MRS(calc_process)'!$F$38*(AJ$7-13-$G24)/12)*(1-EXP(-'MRS(calc_process)'!$F$38/12)))</f>
        <v/>
      </c>
      <c r="AK24" s="38">
        <f>IF(AK$7-13-$G24&lt;0,"",EXP(-'MRS(calc_process)'!$F$38*(AK$7-13-$G24)/12)*(1-EXP(-'MRS(calc_process)'!$F$38/12)))</f>
        <v>3.2783899517994097E-2</v>
      </c>
      <c r="AL24" s="38">
        <f>IF(AL$7-13-$G24&lt;0,"",EXP(-'MRS(calc_process)'!$F$38*(AL$7-13-$G24)/12)*(1-EXP(-'MRS(calc_process)'!$F$38/12)))</f>
        <v>3.170911545038816E-2</v>
      </c>
      <c r="AM24" s="38">
        <f>IF(AM$7-13-$G24&lt;0,"",EXP(-'MRS(calc_process)'!$F$38*(AM$7-13-$G24)/12)*(1-EXP(-'MRS(calc_process)'!$F$38/12)))</f>
        <v>3.0669566995658166E-2</v>
      </c>
      <c r="AN24" s="38">
        <f>IF(AN$7-13-$G24&lt;0,"",EXP(-'MRS(calc_process)'!$F$38*(AN$7-13-$G24)/12)*(1-EXP(-'MRS(calc_process)'!$F$38/12)))</f>
        <v>2.9664098993012117E-2</v>
      </c>
      <c r="AO24" s="38">
        <f>IF(AO$7-13-$G24&lt;0,"",EXP(-'MRS(calc_process)'!$F$38*(AO$7-13-$G24)/12)*(1-EXP(-'MRS(calc_process)'!$F$38/12)))</f>
        <v>2.8691594152333379E-2</v>
      </c>
      <c r="AP24" s="38">
        <f>IF(AP$7-13-$G24&lt;0,"",EXP(-'MRS(calc_process)'!$F$38*(AP$7-13-$G24)/12)*(1-EXP(-'MRS(calc_process)'!$F$38/12)))</f>
        <v>2.7750971812632218E-2</v>
      </c>
      <c r="AQ24" s="38">
        <f>IF(AQ$7-13-$G24&lt;0,"",EXP(-'MRS(calc_process)'!$F$38*(AQ$7-13-$G24)/12)*(1-EXP(-'MRS(calc_process)'!$F$38/12)))</f>
        <v>2.6841186741200191E-2</v>
      </c>
      <c r="AR24" s="38">
        <f>IF(AR$7-13-$G24&lt;0,"",EXP(-'MRS(calc_process)'!$F$38*(AR$7-13-$G24)/12)*(1-EXP(-'MRS(calc_process)'!$F$38/12)))</f>
        <v>2.5961227972132971E-2</v>
      </c>
      <c r="AS24" s="38">
        <f>IF(AS$7-13-$G24&lt;0,"",EXP(-'MRS(calc_process)'!$F$38*(AS$7-13-$G24)/12)*(1-EXP(-'MRS(calc_process)'!$F$38/12)))</f>
        <v>2.5110117682930824E-2</v>
      </c>
      <c r="AT24" s="38">
        <f>IF(AT$7-13-$G24&lt;0,"",EXP(-'MRS(calc_process)'!$F$38*(AT$7-13-$G24)/12)*(1-EXP(-'MRS(calc_process)'!$F$38/12)))</f>
        <v>2.4286910107928616E-2</v>
      </c>
      <c r="AU24" s="38">
        <f>IF(AU$7-13-$G24&lt;0,"",EXP(-'MRS(calc_process)'!$F$38*(AU$7-13-$G24)/12)*(1-EXP(-'MRS(calc_process)'!$F$38/12)))</f>
        <v>2.349069048734773E-2</v>
      </c>
      <c r="AV24" s="38">
        <f>IF(AV$7-13-$G24&lt;0,"",EXP(-'MRS(calc_process)'!$F$38*(AV$7-13-$G24)/12)*(1-EXP(-'MRS(calc_process)'!$F$38/12)))</f>
        <v>2.272057405080222E-2</v>
      </c>
      <c r="AW24" s="38">
        <f>IF(AW$7-13-$G24&lt;0,"",EXP(-'MRS(calc_process)'!$F$38*(AW$7-13-$G24)/12)*(1-EXP(-'MRS(calc_process)'!$F$38/12)))</f>
        <v>2.1975705034129572E-2</v>
      </c>
      <c r="AX24" s="38">
        <f>IF(AX$7-13-$G24&lt;0,"",EXP(-'MRS(calc_process)'!$F$38*(AX$7-13-$G24)/12)*(1-EXP(-'MRS(calc_process)'!$F$38/12)))</f>
        <v>2.1255255728453597E-2</v>
      </c>
      <c r="AY24" s="38">
        <f>IF(AY$7-13-$G24&lt;0,"",EXP(-'MRS(calc_process)'!$F$38*(AY$7-13-$G24)/12)*(1-EXP(-'MRS(calc_process)'!$F$38/12)))</f>
        <v>2.0558425560422703E-2</v>
      </c>
      <c r="AZ24" s="38">
        <f>IF(AZ$7-13-$G24&lt;0,"",EXP(-'MRS(calc_process)'!$F$38*(AZ$7-13-$G24)/12)*(1-EXP(-'MRS(calc_process)'!$F$38/12)))</f>
        <v>1.9884440202601644E-2</v>
      </c>
      <c r="BA24" s="38">
        <f>IF(BA$7-13-$G24&lt;0,"",EXP(-'MRS(calc_process)'!$F$38*(BA$7-13-$G24)/12)*(1-EXP(-'MRS(calc_process)'!$F$38/12)))</f>
        <v>1.9232550713027992E-2</v>
      </c>
      <c r="BB24" s="38">
        <f>IF(BB$7-13-$G24&lt;0,"",EXP(-'MRS(calc_process)'!$F$38*(BB$7-13-$G24)/12)*(1-EXP(-'MRS(calc_process)'!$F$38/12)))</f>
        <v>1.8602032702977354E-2</v>
      </c>
      <c r="BC24" s="38">
        <f>IF(BC$7-13-$G24&lt;0,"",EXP(-'MRS(calc_process)'!$F$38*(BC$7-13-$G24)/12)*(1-EXP(-'MRS(calc_process)'!$F$38/12)))</f>
        <v>1.7992185532012504E-2</v>
      </c>
    </row>
    <row r="25" spans="1:55" x14ac:dyDescent="0.15">
      <c r="A25" s="32"/>
      <c r="B25" s="37">
        <v>18</v>
      </c>
      <c r="C25" s="39">
        <f>IF(AND(B25&gt;='MRS(input)'!F$9,B25&lt;='MRS(input)'!F$10),IF('MRS(input)'!F$10&lt;14,0,IF(AND('MRS(input)'!F$9&lt;14,B25&lt;14),0,B25)),0)</f>
        <v>0</v>
      </c>
      <c r="D25" s="38">
        <f>IF(C25&gt;0,'MRS(calc_process)'!F$36*SUMPRODUCT('MRS(input) (2)'!D$16:D$75,INDEX($H$8:$BC$67,0,B25)),0)</f>
        <v>0</v>
      </c>
      <c r="F25" s="32"/>
      <c r="G25" s="37">
        <v>18</v>
      </c>
      <c r="H25" s="38" t="str">
        <f>IF(H$7-13-$G25&lt;0,"",EXP(-'MRS(calc_process)'!$F$38*(H$7-13-$G25)/12)*(1-EXP(-'MRS(calc_process)'!$F$38/12)))</f>
        <v/>
      </c>
      <c r="I25" s="38" t="str">
        <f>IF(I$7-13-$G25&lt;0,"",EXP(-'MRS(calc_process)'!$F$38*(I$7-13-$G25)/12)*(1-EXP(-'MRS(calc_process)'!$F$38/12)))</f>
        <v/>
      </c>
      <c r="J25" s="38" t="str">
        <f>IF(J$7-13-$G25&lt;0,"",EXP(-'MRS(calc_process)'!$F$38*(J$7-13-$G25)/12)*(1-EXP(-'MRS(calc_process)'!$F$38/12)))</f>
        <v/>
      </c>
      <c r="K25" s="38" t="str">
        <f>IF(K$7-13-$G25&lt;0,"",EXP(-'MRS(calc_process)'!$F$38*(K$7-13-$G25)/12)*(1-EXP(-'MRS(calc_process)'!$F$38/12)))</f>
        <v/>
      </c>
      <c r="L25" s="38" t="str">
        <f>IF(L$7-13-$G25&lt;0,"",EXP(-'MRS(calc_process)'!$F$38*(L$7-13-$G25)/12)*(1-EXP(-'MRS(calc_process)'!$F$38/12)))</f>
        <v/>
      </c>
      <c r="M25" s="38" t="str">
        <f>IF(M$7-13-$G25&lt;0,"",EXP(-'MRS(calc_process)'!$F$38*(M$7-13-$G25)/12)*(1-EXP(-'MRS(calc_process)'!$F$38/12)))</f>
        <v/>
      </c>
      <c r="N25" s="38" t="str">
        <f>IF(N$7-13-$G25&lt;0,"",EXP(-'MRS(calc_process)'!$F$38*(N$7-13-$G25)/12)*(1-EXP(-'MRS(calc_process)'!$F$38/12)))</f>
        <v/>
      </c>
      <c r="O25" s="38" t="str">
        <f>IF(O$7-13-$G25&lt;0,"",EXP(-'MRS(calc_process)'!$F$38*(O$7-13-$G25)/12)*(1-EXP(-'MRS(calc_process)'!$F$38/12)))</f>
        <v/>
      </c>
      <c r="P25" s="38" t="str">
        <f>IF(P$7-13-$G25&lt;0,"",EXP(-'MRS(calc_process)'!$F$38*(P$7-13-$G25)/12)*(1-EXP(-'MRS(calc_process)'!$F$38/12)))</f>
        <v/>
      </c>
      <c r="Q25" s="38" t="str">
        <f>IF(Q$7-13-$G25&lt;0,"",EXP(-'MRS(calc_process)'!$F$38*(Q$7-13-$G25)/12)*(1-EXP(-'MRS(calc_process)'!$F$38/12)))</f>
        <v/>
      </c>
      <c r="R25" s="38" t="str">
        <f>IF(R$7-13-$G25&lt;0,"",EXP(-'MRS(calc_process)'!$F$38*(R$7-13-$G25)/12)*(1-EXP(-'MRS(calc_process)'!$F$38/12)))</f>
        <v/>
      </c>
      <c r="S25" s="38" t="str">
        <f>IF(S$7-13-$G25&lt;0,"",EXP(-'MRS(calc_process)'!$F$38*(S$7-13-$G25)/12)*(1-EXP(-'MRS(calc_process)'!$F$38/12)))</f>
        <v/>
      </c>
      <c r="T25" s="38" t="str">
        <f>IF(T$7-13-$G25&lt;0,"",EXP(-'MRS(calc_process)'!$F$38*(T$7-13-$G25)/12)*(1-EXP(-'MRS(calc_process)'!$F$38/12)))</f>
        <v/>
      </c>
      <c r="U25" s="38" t="str">
        <f>IF(U$7-13-$G25&lt;0,"",EXP(-'MRS(calc_process)'!$F$38*(U$7-13-$G25)/12)*(1-EXP(-'MRS(calc_process)'!$F$38/12)))</f>
        <v/>
      </c>
      <c r="V25" s="38" t="str">
        <f>IF(V$7-13-$G25&lt;0,"",EXP(-'MRS(calc_process)'!$F$38*(V$7-13-$G25)/12)*(1-EXP(-'MRS(calc_process)'!$F$38/12)))</f>
        <v/>
      </c>
      <c r="W25" s="38" t="str">
        <f>IF(W$7-13-$G25&lt;0,"",EXP(-'MRS(calc_process)'!$F$38*(W$7-13-$G25)/12)*(1-EXP(-'MRS(calc_process)'!$F$38/12)))</f>
        <v/>
      </c>
      <c r="X25" s="38" t="str">
        <f>IF(X$7-13-$G25&lt;0,"",EXP(-'MRS(calc_process)'!$F$38*(X$7-13-$G25)/12)*(1-EXP(-'MRS(calc_process)'!$F$38/12)))</f>
        <v/>
      </c>
      <c r="Y25" s="38" t="str">
        <f>IF(Y$7-13-$G25&lt;0,"",EXP(-'MRS(calc_process)'!$F$38*(Y$7-13-$G25)/12)*(1-EXP(-'MRS(calc_process)'!$F$38/12)))</f>
        <v/>
      </c>
      <c r="Z25" s="38" t="str">
        <f>IF(Z$7-13-$G25&lt;0,"",EXP(-'MRS(calc_process)'!$F$38*(Z$7-13-$G25)/12)*(1-EXP(-'MRS(calc_process)'!$F$38/12)))</f>
        <v/>
      </c>
      <c r="AA25" s="38" t="str">
        <f>IF(AA$7-13-$G25&lt;0,"",EXP(-'MRS(calc_process)'!$F$38*(AA$7-13-$G25)/12)*(1-EXP(-'MRS(calc_process)'!$F$38/12)))</f>
        <v/>
      </c>
      <c r="AB25" s="38" t="str">
        <f>IF(AB$7-13-$G25&lt;0,"",EXP(-'MRS(calc_process)'!$F$38*(AB$7-13-$G25)/12)*(1-EXP(-'MRS(calc_process)'!$F$38/12)))</f>
        <v/>
      </c>
      <c r="AC25" s="38" t="str">
        <f>IF(AC$7-13-$G25&lt;0,"",EXP(-'MRS(calc_process)'!$F$38*(AC$7-13-$G25)/12)*(1-EXP(-'MRS(calc_process)'!$F$38/12)))</f>
        <v/>
      </c>
      <c r="AD25" s="38" t="str">
        <f>IF(AD$7-13-$G25&lt;0,"",EXP(-'MRS(calc_process)'!$F$38*(AD$7-13-$G25)/12)*(1-EXP(-'MRS(calc_process)'!$F$38/12)))</f>
        <v/>
      </c>
      <c r="AE25" s="38" t="str">
        <f>IF(AE$7-13-$G25&lt;0,"",EXP(-'MRS(calc_process)'!$F$38*(AE$7-13-$G25)/12)*(1-EXP(-'MRS(calc_process)'!$F$38/12)))</f>
        <v/>
      </c>
      <c r="AF25" s="38" t="str">
        <f>IF(AF$7-13-$G25&lt;0,"",EXP(-'MRS(calc_process)'!$F$38*(AF$7-13-$G25)/12)*(1-EXP(-'MRS(calc_process)'!$F$38/12)))</f>
        <v/>
      </c>
      <c r="AG25" s="38" t="str">
        <f>IF(AG$7-13-$G25&lt;0,"",EXP(-'MRS(calc_process)'!$F$38*(AG$7-13-$G25)/12)*(1-EXP(-'MRS(calc_process)'!$F$38/12)))</f>
        <v/>
      </c>
      <c r="AH25" s="38" t="str">
        <f>IF(AH$7-13-$G25&lt;0,"",EXP(-'MRS(calc_process)'!$F$38*(AH$7-13-$G25)/12)*(1-EXP(-'MRS(calc_process)'!$F$38/12)))</f>
        <v/>
      </c>
      <c r="AI25" s="38" t="str">
        <f>IF(AI$7-13-$G25&lt;0,"",EXP(-'MRS(calc_process)'!$F$38*(AI$7-13-$G25)/12)*(1-EXP(-'MRS(calc_process)'!$F$38/12)))</f>
        <v/>
      </c>
      <c r="AJ25" s="38" t="str">
        <f>IF(AJ$7-13-$G25&lt;0,"",EXP(-'MRS(calc_process)'!$F$38*(AJ$7-13-$G25)/12)*(1-EXP(-'MRS(calc_process)'!$F$38/12)))</f>
        <v/>
      </c>
      <c r="AK25" s="38" t="str">
        <f>IF(AK$7-13-$G25&lt;0,"",EXP(-'MRS(calc_process)'!$F$38*(AK$7-13-$G25)/12)*(1-EXP(-'MRS(calc_process)'!$F$38/12)))</f>
        <v/>
      </c>
      <c r="AL25" s="38">
        <f>IF(AL$7-13-$G25&lt;0,"",EXP(-'MRS(calc_process)'!$F$38*(AL$7-13-$G25)/12)*(1-EXP(-'MRS(calc_process)'!$F$38/12)))</f>
        <v>3.2783899517994097E-2</v>
      </c>
      <c r="AM25" s="38">
        <f>IF(AM$7-13-$G25&lt;0,"",EXP(-'MRS(calc_process)'!$F$38*(AM$7-13-$G25)/12)*(1-EXP(-'MRS(calc_process)'!$F$38/12)))</f>
        <v>3.170911545038816E-2</v>
      </c>
      <c r="AN25" s="38">
        <f>IF(AN$7-13-$G25&lt;0,"",EXP(-'MRS(calc_process)'!$F$38*(AN$7-13-$G25)/12)*(1-EXP(-'MRS(calc_process)'!$F$38/12)))</f>
        <v>3.0669566995658166E-2</v>
      </c>
      <c r="AO25" s="38">
        <f>IF(AO$7-13-$G25&lt;0,"",EXP(-'MRS(calc_process)'!$F$38*(AO$7-13-$G25)/12)*(1-EXP(-'MRS(calc_process)'!$F$38/12)))</f>
        <v>2.9664098993012117E-2</v>
      </c>
      <c r="AP25" s="38">
        <f>IF(AP$7-13-$G25&lt;0,"",EXP(-'MRS(calc_process)'!$F$38*(AP$7-13-$G25)/12)*(1-EXP(-'MRS(calc_process)'!$F$38/12)))</f>
        <v>2.8691594152333379E-2</v>
      </c>
      <c r="AQ25" s="38">
        <f>IF(AQ$7-13-$G25&lt;0,"",EXP(-'MRS(calc_process)'!$F$38*(AQ$7-13-$G25)/12)*(1-EXP(-'MRS(calc_process)'!$F$38/12)))</f>
        <v>2.7750971812632218E-2</v>
      </c>
      <c r="AR25" s="38">
        <f>IF(AR$7-13-$G25&lt;0,"",EXP(-'MRS(calc_process)'!$F$38*(AR$7-13-$G25)/12)*(1-EXP(-'MRS(calc_process)'!$F$38/12)))</f>
        <v>2.6841186741200191E-2</v>
      </c>
      <c r="AS25" s="38">
        <f>IF(AS$7-13-$G25&lt;0,"",EXP(-'MRS(calc_process)'!$F$38*(AS$7-13-$G25)/12)*(1-EXP(-'MRS(calc_process)'!$F$38/12)))</f>
        <v>2.5961227972132971E-2</v>
      </c>
      <c r="AT25" s="38">
        <f>IF(AT$7-13-$G25&lt;0,"",EXP(-'MRS(calc_process)'!$F$38*(AT$7-13-$G25)/12)*(1-EXP(-'MRS(calc_process)'!$F$38/12)))</f>
        <v>2.5110117682930824E-2</v>
      </c>
      <c r="AU25" s="38">
        <f>IF(AU$7-13-$G25&lt;0,"",EXP(-'MRS(calc_process)'!$F$38*(AU$7-13-$G25)/12)*(1-EXP(-'MRS(calc_process)'!$F$38/12)))</f>
        <v>2.4286910107928616E-2</v>
      </c>
      <c r="AV25" s="38">
        <f>IF(AV$7-13-$G25&lt;0,"",EXP(-'MRS(calc_process)'!$F$38*(AV$7-13-$G25)/12)*(1-EXP(-'MRS(calc_process)'!$F$38/12)))</f>
        <v>2.349069048734773E-2</v>
      </c>
      <c r="AW25" s="38">
        <f>IF(AW$7-13-$G25&lt;0,"",EXP(-'MRS(calc_process)'!$F$38*(AW$7-13-$G25)/12)*(1-EXP(-'MRS(calc_process)'!$F$38/12)))</f>
        <v>2.272057405080222E-2</v>
      </c>
      <c r="AX25" s="38">
        <f>IF(AX$7-13-$G25&lt;0,"",EXP(-'MRS(calc_process)'!$F$38*(AX$7-13-$G25)/12)*(1-EXP(-'MRS(calc_process)'!$F$38/12)))</f>
        <v>2.1975705034129572E-2</v>
      </c>
      <c r="AY25" s="38">
        <f>IF(AY$7-13-$G25&lt;0,"",EXP(-'MRS(calc_process)'!$F$38*(AY$7-13-$G25)/12)*(1-EXP(-'MRS(calc_process)'!$F$38/12)))</f>
        <v>2.1255255728453597E-2</v>
      </c>
      <c r="AZ25" s="38">
        <f>IF(AZ$7-13-$G25&lt;0,"",EXP(-'MRS(calc_process)'!$F$38*(AZ$7-13-$G25)/12)*(1-EXP(-'MRS(calc_process)'!$F$38/12)))</f>
        <v>2.0558425560422703E-2</v>
      </c>
      <c r="BA25" s="38">
        <f>IF(BA$7-13-$G25&lt;0,"",EXP(-'MRS(calc_process)'!$F$38*(BA$7-13-$G25)/12)*(1-EXP(-'MRS(calc_process)'!$F$38/12)))</f>
        <v>1.9884440202601644E-2</v>
      </c>
      <c r="BB25" s="38">
        <f>IF(BB$7-13-$G25&lt;0,"",EXP(-'MRS(calc_process)'!$F$38*(BB$7-13-$G25)/12)*(1-EXP(-'MRS(calc_process)'!$F$38/12)))</f>
        <v>1.9232550713027992E-2</v>
      </c>
      <c r="BC25" s="38">
        <f>IF(BC$7-13-$G25&lt;0,"",EXP(-'MRS(calc_process)'!$F$38*(BC$7-13-$G25)/12)*(1-EXP(-'MRS(calc_process)'!$F$38/12)))</f>
        <v>1.8602032702977354E-2</v>
      </c>
    </row>
    <row r="26" spans="1:55" x14ac:dyDescent="0.15">
      <c r="A26" s="32"/>
      <c r="B26" s="37">
        <v>19</v>
      </c>
      <c r="C26" s="39">
        <f>IF(AND(B26&gt;='MRS(input)'!F$9,B26&lt;='MRS(input)'!F$10),IF('MRS(input)'!F$10&lt;14,0,IF(AND('MRS(input)'!F$9&lt;14,B26&lt;14),0,B26)),0)</f>
        <v>0</v>
      </c>
      <c r="D26" s="38">
        <f>IF(C26&gt;0,'MRS(calc_process)'!F$36*SUMPRODUCT('MRS(input) (2)'!D$16:D$75,INDEX($H$8:$BC$67,0,B26)),0)</f>
        <v>0</v>
      </c>
      <c r="F26" s="32"/>
      <c r="G26" s="37">
        <v>19</v>
      </c>
      <c r="H26" s="38" t="str">
        <f>IF(H$7-13-$G26&lt;0,"",EXP(-'MRS(calc_process)'!$F$38*(H$7-13-$G26)/12)*(1-EXP(-'MRS(calc_process)'!$F$38/12)))</f>
        <v/>
      </c>
      <c r="I26" s="38" t="str">
        <f>IF(I$7-13-$G26&lt;0,"",EXP(-'MRS(calc_process)'!$F$38*(I$7-13-$G26)/12)*(1-EXP(-'MRS(calc_process)'!$F$38/12)))</f>
        <v/>
      </c>
      <c r="J26" s="38" t="str">
        <f>IF(J$7-13-$G26&lt;0,"",EXP(-'MRS(calc_process)'!$F$38*(J$7-13-$G26)/12)*(1-EXP(-'MRS(calc_process)'!$F$38/12)))</f>
        <v/>
      </c>
      <c r="K26" s="38" t="str">
        <f>IF(K$7-13-$G26&lt;0,"",EXP(-'MRS(calc_process)'!$F$38*(K$7-13-$G26)/12)*(1-EXP(-'MRS(calc_process)'!$F$38/12)))</f>
        <v/>
      </c>
      <c r="L26" s="38" t="str">
        <f>IF(L$7-13-$G26&lt;0,"",EXP(-'MRS(calc_process)'!$F$38*(L$7-13-$G26)/12)*(1-EXP(-'MRS(calc_process)'!$F$38/12)))</f>
        <v/>
      </c>
      <c r="M26" s="38" t="str">
        <f>IF(M$7-13-$G26&lt;0,"",EXP(-'MRS(calc_process)'!$F$38*(M$7-13-$G26)/12)*(1-EXP(-'MRS(calc_process)'!$F$38/12)))</f>
        <v/>
      </c>
      <c r="N26" s="38" t="str">
        <f>IF(N$7-13-$G26&lt;0,"",EXP(-'MRS(calc_process)'!$F$38*(N$7-13-$G26)/12)*(1-EXP(-'MRS(calc_process)'!$F$38/12)))</f>
        <v/>
      </c>
      <c r="O26" s="38" t="str">
        <f>IF(O$7-13-$G26&lt;0,"",EXP(-'MRS(calc_process)'!$F$38*(O$7-13-$G26)/12)*(1-EXP(-'MRS(calc_process)'!$F$38/12)))</f>
        <v/>
      </c>
      <c r="P26" s="38" t="str">
        <f>IF(P$7-13-$G26&lt;0,"",EXP(-'MRS(calc_process)'!$F$38*(P$7-13-$G26)/12)*(1-EXP(-'MRS(calc_process)'!$F$38/12)))</f>
        <v/>
      </c>
      <c r="Q26" s="38" t="str">
        <f>IF(Q$7-13-$G26&lt;0,"",EXP(-'MRS(calc_process)'!$F$38*(Q$7-13-$G26)/12)*(1-EXP(-'MRS(calc_process)'!$F$38/12)))</f>
        <v/>
      </c>
      <c r="R26" s="38" t="str">
        <f>IF(R$7-13-$G26&lt;0,"",EXP(-'MRS(calc_process)'!$F$38*(R$7-13-$G26)/12)*(1-EXP(-'MRS(calc_process)'!$F$38/12)))</f>
        <v/>
      </c>
      <c r="S26" s="38" t="str">
        <f>IF(S$7-13-$G26&lt;0,"",EXP(-'MRS(calc_process)'!$F$38*(S$7-13-$G26)/12)*(1-EXP(-'MRS(calc_process)'!$F$38/12)))</f>
        <v/>
      </c>
      <c r="T26" s="38" t="str">
        <f>IF(T$7-13-$G26&lt;0,"",EXP(-'MRS(calc_process)'!$F$38*(T$7-13-$G26)/12)*(1-EXP(-'MRS(calc_process)'!$F$38/12)))</f>
        <v/>
      </c>
      <c r="U26" s="38" t="str">
        <f>IF(U$7-13-$G26&lt;0,"",EXP(-'MRS(calc_process)'!$F$38*(U$7-13-$G26)/12)*(1-EXP(-'MRS(calc_process)'!$F$38/12)))</f>
        <v/>
      </c>
      <c r="V26" s="38" t="str">
        <f>IF(V$7-13-$G26&lt;0,"",EXP(-'MRS(calc_process)'!$F$38*(V$7-13-$G26)/12)*(1-EXP(-'MRS(calc_process)'!$F$38/12)))</f>
        <v/>
      </c>
      <c r="W26" s="38" t="str">
        <f>IF(W$7-13-$G26&lt;0,"",EXP(-'MRS(calc_process)'!$F$38*(W$7-13-$G26)/12)*(1-EXP(-'MRS(calc_process)'!$F$38/12)))</f>
        <v/>
      </c>
      <c r="X26" s="38" t="str">
        <f>IF(X$7-13-$G26&lt;0,"",EXP(-'MRS(calc_process)'!$F$38*(X$7-13-$G26)/12)*(1-EXP(-'MRS(calc_process)'!$F$38/12)))</f>
        <v/>
      </c>
      <c r="Y26" s="38" t="str">
        <f>IF(Y$7-13-$G26&lt;0,"",EXP(-'MRS(calc_process)'!$F$38*(Y$7-13-$G26)/12)*(1-EXP(-'MRS(calc_process)'!$F$38/12)))</f>
        <v/>
      </c>
      <c r="Z26" s="38" t="str">
        <f>IF(Z$7-13-$G26&lt;0,"",EXP(-'MRS(calc_process)'!$F$38*(Z$7-13-$G26)/12)*(1-EXP(-'MRS(calc_process)'!$F$38/12)))</f>
        <v/>
      </c>
      <c r="AA26" s="38" t="str">
        <f>IF(AA$7-13-$G26&lt;0,"",EXP(-'MRS(calc_process)'!$F$38*(AA$7-13-$G26)/12)*(1-EXP(-'MRS(calc_process)'!$F$38/12)))</f>
        <v/>
      </c>
      <c r="AB26" s="38" t="str">
        <f>IF(AB$7-13-$G26&lt;0,"",EXP(-'MRS(calc_process)'!$F$38*(AB$7-13-$G26)/12)*(1-EXP(-'MRS(calc_process)'!$F$38/12)))</f>
        <v/>
      </c>
      <c r="AC26" s="38" t="str">
        <f>IF(AC$7-13-$G26&lt;0,"",EXP(-'MRS(calc_process)'!$F$38*(AC$7-13-$G26)/12)*(1-EXP(-'MRS(calc_process)'!$F$38/12)))</f>
        <v/>
      </c>
      <c r="AD26" s="38" t="str">
        <f>IF(AD$7-13-$G26&lt;0,"",EXP(-'MRS(calc_process)'!$F$38*(AD$7-13-$G26)/12)*(1-EXP(-'MRS(calc_process)'!$F$38/12)))</f>
        <v/>
      </c>
      <c r="AE26" s="38" t="str">
        <f>IF(AE$7-13-$G26&lt;0,"",EXP(-'MRS(calc_process)'!$F$38*(AE$7-13-$G26)/12)*(1-EXP(-'MRS(calc_process)'!$F$38/12)))</f>
        <v/>
      </c>
      <c r="AF26" s="38" t="str">
        <f>IF(AF$7-13-$G26&lt;0,"",EXP(-'MRS(calc_process)'!$F$38*(AF$7-13-$G26)/12)*(1-EXP(-'MRS(calc_process)'!$F$38/12)))</f>
        <v/>
      </c>
      <c r="AG26" s="38" t="str">
        <f>IF(AG$7-13-$G26&lt;0,"",EXP(-'MRS(calc_process)'!$F$38*(AG$7-13-$G26)/12)*(1-EXP(-'MRS(calc_process)'!$F$38/12)))</f>
        <v/>
      </c>
      <c r="AH26" s="38" t="str">
        <f>IF(AH$7-13-$G26&lt;0,"",EXP(-'MRS(calc_process)'!$F$38*(AH$7-13-$G26)/12)*(1-EXP(-'MRS(calc_process)'!$F$38/12)))</f>
        <v/>
      </c>
      <c r="AI26" s="38" t="str">
        <f>IF(AI$7-13-$G26&lt;0,"",EXP(-'MRS(calc_process)'!$F$38*(AI$7-13-$G26)/12)*(1-EXP(-'MRS(calc_process)'!$F$38/12)))</f>
        <v/>
      </c>
      <c r="AJ26" s="38" t="str">
        <f>IF(AJ$7-13-$G26&lt;0,"",EXP(-'MRS(calc_process)'!$F$38*(AJ$7-13-$G26)/12)*(1-EXP(-'MRS(calc_process)'!$F$38/12)))</f>
        <v/>
      </c>
      <c r="AK26" s="38" t="str">
        <f>IF(AK$7-13-$G26&lt;0,"",EXP(-'MRS(calc_process)'!$F$38*(AK$7-13-$G26)/12)*(1-EXP(-'MRS(calc_process)'!$F$38/12)))</f>
        <v/>
      </c>
      <c r="AL26" s="38" t="str">
        <f>IF(AL$7-13-$G26&lt;0,"",EXP(-'MRS(calc_process)'!$F$38*(AL$7-13-$G26)/12)*(1-EXP(-'MRS(calc_process)'!$F$38/12)))</f>
        <v/>
      </c>
      <c r="AM26" s="38">
        <f>IF(AM$7-13-$G26&lt;0,"",EXP(-'MRS(calc_process)'!$F$38*(AM$7-13-$G26)/12)*(1-EXP(-'MRS(calc_process)'!$F$38/12)))</f>
        <v>3.2783899517994097E-2</v>
      </c>
      <c r="AN26" s="38">
        <f>IF(AN$7-13-$G26&lt;0,"",EXP(-'MRS(calc_process)'!$F$38*(AN$7-13-$G26)/12)*(1-EXP(-'MRS(calc_process)'!$F$38/12)))</f>
        <v>3.170911545038816E-2</v>
      </c>
      <c r="AO26" s="38">
        <f>IF(AO$7-13-$G26&lt;0,"",EXP(-'MRS(calc_process)'!$F$38*(AO$7-13-$G26)/12)*(1-EXP(-'MRS(calc_process)'!$F$38/12)))</f>
        <v>3.0669566995658166E-2</v>
      </c>
      <c r="AP26" s="38">
        <f>IF(AP$7-13-$G26&lt;0,"",EXP(-'MRS(calc_process)'!$F$38*(AP$7-13-$G26)/12)*(1-EXP(-'MRS(calc_process)'!$F$38/12)))</f>
        <v>2.9664098993012117E-2</v>
      </c>
      <c r="AQ26" s="38">
        <f>IF(AQ$7-13-$G26&lt;0,"",EXP(-'MRS(calc_process)'!$F$38*(AQ$7-13-$G26)/12)*(1-EXP(-'MRS(calc_process)'!$F$38/12)))</f>
        <v>2.8691594152333379E-2</v>
      </c>
      <c r="AR26" s="38">
        <f>IF(AR$7-13-$G26&lt;0,"",EXP(-'MRS(calc_process)'!$F$38*(AR$7-13-$G26)/12)*(1-EXP(-'MRS(calc_process)'!$F$38/12)))</f>
        <v>2.7750971812632218E-2</v>
      </c>
      <c r="AS26" s="38">
        <f>IF(AS$7-13-$G26&lt;0,"",EXP(-'MRS(calc_process)'!$F$38*(AS$7-13-$G26)/12)*(1-EXP(-'MRS(calc_process)'!$F$38/12)))</f>
        <v>2.6841186741200191E-2</v>
      </c>
      <c r="AT26" s="38">
        <f>IF(AT$7-13-$G26&lt;0,"",EXP(-'MRS(calc_process)'!$F$38*(AT$7-13-$G26)/12)*(1-EXP(-'MRS(calc_process)'!$F$38/12)))</f>
        <v>2.5961227972132971E-2</v>
      </c>
      <c r="AU26" s="38">
        <f>IF(AU$7-13-$G26&lt;0,"",EXP(-'MRS(calc_process)'!$F$38*(AU$7-13-$G26)/12)*(1-EXP(-'MRS(calc_process)'!$F$38/12)))</f>
        <v>2.5110117682930824E-2</v>
      </c>
      <c r="AV26" s="38">
        <f>IF(AV$7-13-$G26&lt;0,"",EXP(-'MRS(calc_process)'!$F$38*(AV$7-13-$G26)/12)*(1-EXP(-'MRS(calc_process)'!$F$38/12)))</f>
        <v>2.4286910107928616E-2</v>
      </c>
      <c r="AW26" s="38">
        <f>IF(AW$7-13-$G26&lt;0,"",EXP(-'MRS(calc_process)'!$F$38*(AW$7-13-$G26)/12)*(1-EXP(-'MRS(calc_process)'!$F$38/12)))</f>
        <v>2.349069048734773E-2</v>
      </c>
      <c r="AX26" s="38">
        <f>IF(AX$7-13-$G26&lt;0,"",EXP(-'MRS(calc_process)'!$F$38*(AX$7-13-$G26)/12)*(1-EXP(-'MRS(calc_process)'!$F$38/12)))</f>
        <v>2.272057405080222E-2</v>
      </c>
      <c r="AY26" s="38">
        <f>IF(AY$7-13-$G26&lt;0,"",EXP(-'MRS(calc_process)'!$F$38*(AY$7-13-$G26)/12)*(1-EXP(-'MRS(calc_process)'!$F$38/12)))</f>
        <v>2.1975705034129572E-2</v>
      </c>
      <c r="AZ26" s="38">
        <f>IF(AZ$7-13-$G26&lt;0,"",EXP(-'MRS(calc_process)'!$F$38*(AZ$7-13-$G26)/12)*(1-EXP(-'MRS(calc_process)'!$F$38/12)))</f>
        <v>2.1255255728453597E-2</v>
      </c>
      <c r="BA26" s="38">
        <f>IF(BA$7-13-$G26&lt;0,"",EXP(-'MRS(calc_process)'!$F$38*(BA$7-13-$G26)/12)*(1-EXP(-'MRS(calc_process)'!$F$38/12)))</f>
        <v>2.0558425560422703E-2</v>
      </c>
      <c r="BB26" s="38">
        <f>IF(BB$7-13-$G26&lt;0,"",EXP(-'MRS(calc_process)'!$F$38*(BB$7-13-$G26)/12)*(1-EXP(-'MRS(calc_process)'!$F$38/12)))</f>
        <v>1.9884440202601644E-2</v>
      </c>
      <c r="BC26" s="38">
        <f>IF(BC$7-13-$G26&lt;0,"",EXP(-'MRS(calc_process)'!$F$38*(BC$7-13-$G26)/12)*(1-EXP(-'MRS(calc_process)'!$F$38/12)))</f>
        <v>1.9232550713027992E-2</v>
      </c>
    </row>
    <row r="27" spans="1:55" x14ac:dyDescent="0.15">
      <c r="A27" s="32"/>
      <c r="B27" s="37">
        <v>20</v>
      </c>
      <c r="C27" s="39">
        <f>IF(AND(B27&gt;='MRS(input)'!F$9,B27&lt;='MRS(input)'!F$10),IF('MRS(input)'!F$10&lt;14,0,IF(AND('MRS(input)'!F$9&lt;14,B27&lt;14),0,B27)),0)</f>
        <v>0</v>
      </c>
      <c r="D27" s="38">
        <f>IF(C27&gt;0,'MRS(calc_process)'!F$36*SUMPRODUCT('MRS(input) (2)'!D$16:D$75,INDEX($H$8:$BC$67,0,B27)),0)</f>
        <v>0</v>
      </c>
      <c r="F27" s="32"/>
      <c r="G27" s="37">
        <v>20</v>
      </c>
      <c r="H27" s="38" t="str">
        <f>IF(H$7-13-$G27&lt;0,"",EXP(-'MRS(calc_process)'!$F$38*(H$7-13-$G27)/12)*(1-EXP(-'MRS(calc_process)'!$F$38/12)))</f>
        <v/>
      </c>
      <c r="I27" s="38" t="str">
        <f>IF(I$7-13-$G27&lt;0,"",EXP(-'MRS(calc_process)'!$F$38*(I$7-13-$G27)/12)*(1-EXP(-'MRS(calc_process)'!$F$38/12)))</f>
        <v/>
      </c>
      <c r="J27" s="38" t="str">
        <f>IF(J$7-13-$G27&lt;0,"",EXP(-'MRS(calc_process)'!$F$38*(J$7-13-$G27)/12)*(1-EXP(-'MRS(calc_process)'!$F$38/12)))</f>
        <v/>
      </c>
      <c r="K27" s="38" t="str">
        <f>IF(K$7-13-$G27&lt;0,"",EXP(-'MRS(calc_process)'!$F$38*(K$7-13-$G27)/12)*(1-EXP(-'MRS(calc_process)'!$F$38/12)))</f>
        <v/>
      </c>
      <c r="L27" s="38" t="str">
        <f>IF(L$7-13-$G27&lt;0,"",EXP(-'MRS(calc_process)'!$F$38*(L$7-13-$G27)/12)*(1-EXP(-'MRS(calc_process)'!$F$38/12)))</f>
        <v/>
      </c>
      <c r="M27" s="38" t="str">
        <f>IF(M$7-13-$G27&lt;0,"",EXP(-'MRS(calc_process)'!$F$38*(M$7-13-$G27)/12)*(1-EXP(-'MRS(calc_process)'!$F$38/12)))</f>
        <v/>
      </c>
      <c r="N27" s="38" t="str">
        <f>IF(N$7-13-$G27&lt;0,"",EXP(-'MRS(calc_process)'!$F$38*(N$7-13-$G27)/12)*(1-EXP(-'MRS(calc_process)'!$F$38/12)))</f>
        <v/>
      </c>
      <c r="O27" s="38" t="str">
        <f>IF(O$7-13-$G27&lt;0,"",EXP(-'MRS(calc_process)'!$F$38*(O$7-13-$G27)/12)*(1-EXP(-'MRS(calc_process)'!$F$38/12)))</f>
        <v/>
      </c>
      <c r="P27" s="38" t="str">
        <f>IF(P$7-13-$G27&lt;0,"",EXP(-'MRS(calc_process)'!$F$38*(P$7-13-$G27)/12)*(1-EXP(-'MRS(calc_process)'!$F$38/12)))</f>
        <v/>
      </c>
      <c r="Q27" s="38" t="str">
        <f>IF(Q$7-13-$G27&lt;0,"",EXP(-'MRS(calc_process)'!$F$38*(Q$7-13-$G27)/12)*(1-EXP(-'MRS(calc_process)'!$F$38/12)))</f>
        <v/>
      </c>
      <c r="R27" s="38" t="str">
        <f>IF(R$7-13-$G27&lt;0,"",EXP(-'MRS(calc_process)'!$F$38*(R$7-13-$G27)/12)*(1-EXP(-'MRS(calc_process)'!$F$38/12)))</f>
        <v/>
      </c>
      <c r="S27" s="38" t="str">
        <f>IF(S$7-13-$G27&lt;0,"",EXP(-'MRS(calc_process)'!$F$38*(S$7-13-$G27)/12)*(1-EXP(-'MRS(calc_process)'!$F$38/12)))</f>
        <v/>
      </c>
      <c r="T27" s="38" t="str">
        <f>IF(T$7-13-$G27&lt;0,"",EXP(-'MRS(calc_process)'!$F$38*(T$7-13-$G27)/12)*(1-EXP(-'MRS(calc_process)'!$F$38/12)))</f>
        <v/>
      </c>
      <c r="U27" s="38" t="str">
        <f>IF(U$7-13-$G27&lt;0,"",EXP(-'MRS(calc_process)'!$F$38*(U$7-13-$G27)/12)*(1-EXP(-'MRS(calc_process)'!$F$38/12)))</f>
        <v/>
      </c>
      <c r="V27" s="38" t="str">
        <f>IF(V$7-13-$G27&lt;0,"",EXP(-'MRS(calc_process)'!$F$38*(V$7-13-$G27)/12)*(1-EXP(-'MRS(calc_process)'!$F$38/12)))</f>
        <v/>
      </c>
      <c r="W27" s="38" t="str">
        <f>IF(W$7-13-$G27&lt;0,"",EXP(-'MRS(calc_process)'!$F$38*(W$7-13-$G27)/12)*(1-EXP(-'MRS(calc_process)'!$F$38/12)))</f>
        <v/>
      </c>
      <c r="X27" s="38" t="str">
        <f>IF(X$7-13-$G27&lt;0,"",EXP(-'MRS(calc_process)'!$F$38*(X$7-13-$G27)/12)*(1-EXP(-'MRS(calc_process)'!$F$38/12)))</f>
        <v/>
      </c>
      <c r="Y27" s="38" t="str">
        <f>IF(Y$7-13-$G27&lt;0,"",EXP(-'MRS(calc_process)'!$F$38*(Y$7-13-$G27)/12)*(1-EXP(-'MRS(calc_process)'!$F$38/12)))</f>
        <v/>
      </c>
      <c r="Z27" s="38" t="str">
        <f>IF(Z$7-13-$G27&lt;0,"",EXP(-'MRS(calc_process)'!$F$38*(Z$7-13-$G27)/12)*(1-EXP(-'MRS(calc_process)'!$F$38/12)))</f>
        <v/>
      </c>
      <c r="AA27" s="38" t="str">
        <f>IF(AA$7-13-$G27&lt;0,"",EXP(-'MRS(calc_process)'!$F$38*(AA$7-13-$G27)/12)*(1-EXP(-'MRS(calc_process)'!$F$38/12)))</f>
        <v/>
      </c>
      <c r="AB27" s="38" t="str">
        <f>IF(AB$7-13-$G27&lt;0,"",EXP(-'MRS(calc_process)'!$F$38*(AB$7-13-$G27)/12)*(1-EXP(-'MRS(calc_process)'!$F$38/12)))</f>
        <v/>
      </c>
      <c r="AC27" s="38" t="str">
        <f>IF(AC$7-13-$G27&lt;0,"",EXP(-'MRS(calc_process)'!$F$38*(AC$7-13-$G27)/12)*(1-EXP(-'MRS(calc_process)'!$F$38/12)))</f>
        <v/>
      </c>
      <c r="AD27" s="38" t="str">
        <f>IF(AD$7-13-$G27&lt;0,"",EXP(-'MRS(calc_process)'!$F$38*(AD$7-13-$G27)/12)*(1-EXP(-'MRS(calc_process)'!$F$38/12)))</f>
        <v/>
      </c>
      <c r="AE27" s="38" t="str">
        <f>IF(AE$7-13-$G27&lt;0,"",EXP(-'MRS(calc_process)'!$F$38*(AE$7-13-$G27)/12)*(1-EXP(-'MRS(calc_process)'!$F$38/12)))</f>
        <v/>
      </c>
      <c r="AF27" s="38" t="str">
        <f>IF(AF$7-13-$G27&lt;0,"",EXP(-'MRS(calc_process)'!$F$38*(AF$7-13-$G27)/12)*(1-EXP(-'MRS(calc_process)'!$F$38/12)))</f>
        <v/>
      </c>
      <c r="AG27" s="38" t="str">
        <f>IF(AG$7-13-$G27&lt;0,"",EXP(-'MRS(calc_process)'!$F$38*(AG$7-13-$G27)/12)*(1-EXP(-'MRS(calc_process)'!$F$38/12)))</f>
        <v/>
      </c>
      <c r="AH27" s="38" t="str">
        <f>IF(AH$7-13-$G27&lt;0,"",EXP(-'MRS(calc_process)'!$F$38*(AH$7-13-$G27)/12)*(1-EXP(-'MRS(calc_process)'!$F$38/12)))</f>
        <v/>
      </c>
      <c r="AI27" s="38" t="str">
        <f>IF(AI$7-13-$G27&lt;0,"",EXP(-'MRS(calc_process)'!$F$38*(AI$7-13-$G27)/12)*(1-EXP(-'MRS(calc_process)'!$F$38/12)))</f>
        <v/>
      </c>
      <c r="AJ27" s="38" t="str">
        <f>IF(AJ$7-13-$G27&lt;0,"",EXP(-'MRS(calc_process)'!$F$38*(AJ$7-13-$G27)/12)*(1-EXP(-'MRS(calc_process)'!$F$38/12)))</f>
        <v/>
      </c>
      <c r="AK27" s="38" t="str">
        <f>IF(AK$7-13-$G27&lt;0,"",EXP(-'MRS(calc_process)'!$F$38*(AK$7-13-$G27)/12)*(1-EXP(-'MRS(calc_process)'!$F$38/12)))</f>
        <v/>
      </c>
      <c r="AL27" s="38" t="str">
        <f>IF(AL$7-13-$G27&lt;0,"",EXP(-'MRS(calc_process)'!$F$38*(AL$7-13-$G27)/12)*(1-EXP(-'MRS(calc_process)'!$F$38/12)))</f>
        <v/>
      </c>
      <c r="AM27" s="38" t="str">
        <f>IF(AM$7-13-$G27&lt;0,"",EXP(-'MRS(calc_process)'!$F$38*(AM$7-13-$G27)/12)*(1-EXP(-'MRS(calc_process)'!$F$38/12)))</f>
        <v/>
      </c>
      <c r="AN27" s="38">
        <f>IF(AN$7-13-$G27&lt;0,"",EXP(-'MRS(calc_process)'!$F$38*(AN$7-13-$G27)/12)*(1-EXP(-'MRS(calc_process)'!$F$38/12)))</f>
        <v>3.2783899517994097E-2</v>
      </c>
      <c r="AO27" s="38">
        <f>IF(AO$7-13-$G27&lt;0,"",EXP(-'MRS(calc_process)'!$F$38*(AO$7-13-$G27)/12)*(1-EXP(-'MRS(calc_process)'!$F$38/12)))</f>
        <v>3.170911545038816E-2</v>
      </c>
      <c r="AP27" s="38">
        <f>IF(AP$7-13-$G27&lt;0,"",EXP(-'MRS(calc_process)'!$F$38*(AP$7-13-$G27)/12)*(1-EXP(-'MRS(calc_process)'!$F$38/12)))</f>
        <v>3.0669566995658166E-2</v>
      </c>
      <c r="AQ27" s="38">
        <f>IF(AQ$7-13-$G27&lt;0,"",EXP(-'MRS(calc_process)'!$F$38*(AQ$7-13-$G27)/12)*(1-EXP(-'MRS(calc_process)'!$F$38/12)))</f>
        <v>2.9664098993012117E-2</v>
      </c>
      <c r="AR27" s="38">
        <f>IF(AR$7-13-$G27&lt;0,"",EXP(-'MRS(calc_process)'!$F$38*(AR$7-13-$G27)/12)*(1-EXP(-'MRS(calc_process)'!$F$38/12)))</f>
        <v>2.8691594152333379E-2</v>
      </c>
      <c r="AS27" s="38">
        <f>IF(AS$7-13-$G27&lt;0,"",EXP(-'MRS(calc_process)'!$F$38*(AS$7-13-$G27)/12)*(1-EXP(-'MRS(calc_process)'!$F$38/12)))</f>
        <v>2.7750971812632218E-2</v>
      </c>
      <c r="AT27" s="38">
        <f>IF(AT$7-13-$G27&lt;0,"",EXP(-'MRS(calc_process)'!$F$38*(AT$7-13-$G27)/12)*(1-EXP(-'MRS(calc_process)'!$F$38/12)))</f>
        <v>2.6841186741200191E-2</v>
      </c>
      <c r="AU27" s="38">
        <f>IF(AU$7-13-$G27&lt;0,"",EXP(-'MRS(calc_process)'!$F$38*(AU$7-13-$G27)/12)*(1-EXP(-'MRS(calc_process)'!$F$38/12)))</f>
        <v>2.5961227972132971E-2</v>
      </c>
      <c r="AV27" s="38">
        <f>IF(AV$7-13-$G27&lt;0,"",EXP(-'MRS(calc_process)'!$F$38*(AV$7-13-$G27)/12)*(1-EXP(-'MRS(calc_process)'!$F$38/12)))</f>
        <v>2.5110117682930824E-2</v>
      </c>
      <c r="AW27" s="38">
        <f>IF(AW$7-13-$G27&lt;0,"",EXP(-'MRS(calc_process)'!$F$38*(AW$7-13-$G27)/12)*(1-EXP(-'MRS(calc_process)'!$F$38/12)))</f>
        <v>2.4286910107928616E-2</v>
      </c>
      <c r="AX27" s="38">
        <f>IF(AX$7-13-$G27&lt;0,"",EXP(-'MRS(calc_process)'!$F$38*(AX$7-13-$G27)/12)*(1-EXP(-'MRS(calc_process)'!$F$38/12)))</f>
        <v>2.349069048734773E-2</v>
      </c>
      <c r="AY27" s="38">
        <f>IF(AY$7-13-$G27&lt;0,"",EXP(-'MRS(calc_process)'!$F$38*(AY$7-13-$G27)/12)*(1-EXP(-'MRS(calc_process)'!$F$38/12)))</f>
        <v>2.272057405080222E-2</v>
      </c>
      <c r="AZ27" s="38">
        <f>IF(AZ$7-13-$G27&lt;0,"",EXP(-'MRS(calc_process)'!$F$38*(AZ$7-13-$G27)/12)*(1-EXP(-'MRS(calc_process)'!$F$38/12)))</f>
        <v>2.1975705034129572E-2</v>
      </c>
      <c r="BA27" s="38">
        <f>IF(BA$7-13-$G27&lt;0,"",EXP(-'MRS(calc_process)'!$F$38*(BA$7-13-$G27)/12)*(1-EXP(-'MRS(calc_process)'!$F$38/12)))</f>
        <v>2.1255255728453597E-2</v>
      </c>
      <c r="BB27" s="38">
        <f>IF(BB$7-13-$G27&lt;0,"",EXP(-'MRS(calc_process)'!$F$38*(BB$7-13-$G27)/12)*(1-EXP(-'MRS(calc_process)'!$F$38/12)))</f>
        <v>2.0558425560422703E-2</v>
      </c>
      <c r="BC27" s="38">
        <f>IF(BC$7-13-$G27&lt;0,"",EXP(-'MRS(calc_process)'!$F$38*(BC$7-13-$G27)/12)*(1-EXP(-'MRS(calc_process)'!$F$38/12)))</f>
        <v>1.9884440202601644E-2</v>
      </c>
    </row>
    <row r="28" spans="1:55" x14ac:dyDescent="0.15">
      <c r="A28" s="32"/>
      <c r="B28" s="37">
        <v>21</v>
      </c>
      <c r="C28" s="39">
        <f>IF(AND(B28&gt;='MRS(input)'!F$9,B28&lt;='MRS(input)'!F$10),IF('MRS(input)'!F$10&lt;14,0,IF(AND('MRS(input)'!F$9&lt;14,B28&lt;14),0,B28)),0)</f>
        <v>0</v>
      </c>
      <c r="D28" s="38">
        <f>IF(C28&gt;0,'MRS(calc_process)'!F$36*SUMPRODUCT('MRS(input) (2)'!D$16:D$75,INDEX($H$8:$BC$67,0,B28)),0)</f>
        <v>0</v>
      </c>
      <c r="F28" s="32"/>
      <c r="G28" s="37">
        <v>21</v>
      </c>
      <c r="H28" s="38" t="str">
        <f>IF(H$7-13-$G28&lt;0,"",EXP(-'MRS(calc_process)'!$F$38*(H$7-13-$G28)/12)*(1-EXP(-'MRS(calc_process)'!$F$38/12)))</f>
        <v/>
      </c>
      <c r="I28" s="38" t="str">
        <f>IF(I$7-13-$G28&lt;0,"",EXP(-'MRS(calc_process)'!$F$38*(I$7-13-$G28)/12)*(1-EXP(-'MRS(calc_process)'!$F$38/12)))</f>
        <v/>
      </c>
      <c r="J28" s="38" t="str">
        <f>IF(J$7-13-$G28&lt;0,"",EXP(-'MRS(calc_process)'!$F$38*(J$7-13-$G28)/12)*(1-EXP(-'MRS(calc_process)'!$F$38/12)))</f>
        <v/>
      </c>
      <c r="K28" s="38" t="str">
        <f>IF(K$7-13-$G28&lt;0,"",EXP(-'MRS(calc_process)'!$F$38*(K$7-13-$G28)/12)*(1-EXP(-'MRS(calc_process)'!$F$38/12)))</f>
        <v/>
      </c>
      <c r="L28" s="38" t="str">
        <f>IF(L$7-13-$G28&lt;0,"",EXP(-'MRS(calc_process)'!$F$38*(L$7-13-$G28)/12)*(1-EXP(-'MRS(calc_process)'!$F$38/12)))</f>
        <v/>
      </c>
      <c r="M28" s="38" t="str">
        <f>IF(M$7-13-$G28&lt;0,"",EXP(-'MRS(calc_process)'!$F$38*(M$7-13-$G28)/12)*(1-EXP(-'MRS(calc_process)'!$F$38/12)))</f>
        <v/>
      </c>
      <c r="N28" s="38" t="str">
        <f>IF(N$7-13-$G28&lt;0,"",EXP(-'MRS(calc_process)'!$F$38*(N$7-13-$G28)/12)*(1-EXP(-'MRS(calc_process)'!$F$38/12)))</f>
        <v/>
      </c>
      <c r="O28" s="38" t="str">
        <f>IF(O$7-13-$G28&lt;0,"",EXP(-'MRS(calc_process)'!$F$38*(O$7-13-$G28)/12)*(1-EXP(-'MRS(calc_process)'!$F$38/12)))</f>
        <v/>
      </c>
      <c r="P28" s="38" t="str">
        <f>IF(P$7-13-$G28&lt;0,"",EXP(-'MRS(calc_process)'!$F$38*(P$7-13-$G28)/12)*(1-EXP(-'MRS(calc_process)'!$F$38/12)))</f>
        <v/>
      </c>
      <c r="Q28" s="38" t="str">
        <f>IF(Q$7-13-$G28&lt;0,"",EXP(-'MRS(calc_process)'!$F$38*(Q$7-13-$G28)/12)*(1-EXP(-'MRS(calc_process)'!$F$38/12)))</f>
        <v/>
      </c>
      <c r="R28" s="38" t="str">
        <f>IF(R$7-13-$G28&lt;0,"",EXP(-'MRS(calc_process)'!$F$38*(R$7-13-$G28)/12)*(1-EXP(-'MRS(calc_process)'!$F$38/12)))</f>
        <v/>
      </c>
      <c r="S28" s="38" t="str">
        <f>IF(S$7-13-$G28&lt;0,"",EXP(-'MRS(calc_process)'!$F$38*(S$7-13-$G28)/12)*(1-EXP(-'MRS(calc_process)'!$F$38/12)))</f>
        <v/>
      </c>
      <c r="T28" s="38" t="str">
        <f>IF(T$7-13-$G28&lt;0,"",EXP(-'MRS(calc_process)'!$F$38*(T$7-13-$G28)/12)*(1-EXP(-'MRS(calc_process)'!$F$38/12)))</f>
        <v/>
      </c>
      <c r="U28" s="38" t="str">
        <f>IF(U$7-13-$G28&lt;0,"",EXP(-'MRS(calc_process)'!$F$38*(U$7-13-$G28)/12)*(1-EXP(-'MRS(calc_process)'!$F$38/12)))</f>
        <v/>
      </c>
      <c r="V28" s="38" t="str">
        <f>IF(V$7-13-$G28&lt;0,"",EXP(-'MRS(calc_process)'!$F$38*(V$7-13-$G28)/12)*(1-EXP(-'MRS(calc_process)'!$F$38/12)))</f>
        <v/>
      </c>
      <c r="W28" s="38" t="str">
        <f>IF(W$7-13-$G28&lt;0,"",EXP(-'MRS(calc_process)'!$F$38*(W$7-13-$G28)/12)*(1-EXP(-'MRS(calc_process)'!$F$38/12)))</f>
        <v/>
      </c>
      <c r="X28" s="38" t="str">
        <f>IF(X$7-13-$G28&lt;0,"",EXP(-'MRS(calc_process)'!$F$38*(X$7-13-$G28)/12)*(1-EXP(-'MRS(calc_process)'!$F$38/12)))</f>
        <v/>
      </c>
      <c r="Y28" s="38" t="str">
        <f>IF(Y$7-13-$G28&lt;0,"",EXP(-'MRS(calc_process)'!$F$38*(Y$7-13-$G28)/12)*(1-EXP(-'MRS(calc_process)'!$F$38/12)))</f>
        <v/>
      </c>
      <c r="Z28" s="38" t="str">
        <f>IF(Z$7-13-$G28&lt;0,"",EXP(-'MRS(calc_process)'!$F$38*(Z$7-13-$G28)/12)*(1-EXP(-'MRS(calc_process)'!$F$38/12)))</f>
        <v/>
      </c>
      <c r="AA28" s="38" t="str">
        <f>IF(AA$7-13-$G28&lt;0,"",EXP(-'MRS(calc_process)'!$F$38*(AA$7-13-$G28)/12)*(1-EXP(-'MRS(calc_process)'!$F$38/12)))</f>
        <v/>
      </c>
      <c r="AB28" s="38" t="str">
        <f>IF(AB$7-13-$G28&lt;0,"",EXP(-'MRS(calc_process)'!$F$38*(AB$7-13-$G28)/12)*(1-EXP(-'MRS(calc_process)'!$F$38/12)))</f>
        <v/>
      </c>
      <c r="AC28" s="38" t="str">
        <f>IF(AC$7-13-$G28&lt;0,"",EXP(-'MRS(calc_process)'!$F$38*(AC$7-13-$G28)/12)*(1-EXP(-'MRS(calc_process)'!$F$38/12)))</f>
        <v/>
      </c>
      <c r="AD28" s="38" t="str">
        <f>IF(AD$7-13-$G28&lt;0,"",EXP(-'MRS(calc_process)'!$F$38*(AD$7-13-$G28)/12)*(1-EXP(-'MRS(calc_process)'!$F$38/12)))</f>
        <v/>
      </c>
      <c r="AE28" s="38" t="str">
        <f>IF(AE$7-13-$G28&lt;0,"",EXP(-'MRS(calc_process)'!$F$38*(AE$7-13-$G28)/12)*(1-EXP(-'MRS(calc_process)'!$F$38/12)))</f>
        <v/>
      </c>
      <c r="AF28" s="38" t="str">
        <f>IF(AF$7-13-$G28&lt;0,"",EXP(-'MRS(calc_process)'!$F$38*(AF$7-13-$G28)/12)*(1-EXP(-'MRS(calc_process)'!$F$38/12)))</f>
        <v/>
      </c>
      <c r="AG28" s="38" t="str">
        <f>IF(AG$7-13-$G28&lt;0,"",EXP(-'MRS(calc_process)'!$F$38*(AG$7-13-$G28)/12)*(1-EXP(-'MRS(calc_process)'!$F$38/12)))</f>
        <v/>
      </c>
      <c r="AH28" s="38" t="str">
        <f>IF(AH$7-13-$G28&lt;0,"",EXP(-'MRS(calc_process)'!$F$38*(AH$7-13-$G28)/12)*(1-EXP(-'MRS(calc_process)'!$F$38/12)))</f>
        <v/>
      </c>
      <c r="AI28" s="38" t="str">
        <f>IF(AI$7-13-$G28&lt;0,"",EXP(-'MRS(calc_process)'!$F$38*(AI$7-13-$G28)/12)*(1-EXP(-'MRS(calc_process)'!$F$38/12)))</f>
        <v/>
      </c>
      <c r="AJ28" s="38" t="str">
        <f>IF(AJ$7-13-$G28&lt;0,"",EXP(-'MRS(calc_process)'!$F$38*(AJ$7-13-$G28)/12)*(1-EXP(-'MRS(calc_process)'!$F$38/12)))</f>
        <v/>
      </c>
      <c r="AK28" s="38" t="str">
        <f>IF(AK$7-13-$G28&lt;0,"",EXP(-'MRS(calc_process)'!$F$38*(AK$7-13-$G28)/12)*(1-EXP(-'MRS(calc_process)'!$F$38/12)))</f>
        <v/>
      </c>
      <c r="AL28" s="38" t="str">
        <f>IF(AL$7-13-$G28&lt;0,"",EXP(-'MRS(calc_process)'!$F$38*(AL$7-13-$G28)/12)*(1-EXP(-'MRS(calc_process)'!$F$38/12)))</f>
        <v/>
      </c>
      <c r="AM28" s="38" t="str">
        <f>IF(AM$7-13-$G28&lt;0,"",EXP(-'MRS(calc_process)'!$F$38*(AM$7-13-$G28)/12)*(1-EXP(-'MRS(calc_process)'!$F$38/12)))</f>
        <v/>
      </c>
      <c r="AN28" s="38" t="str">
        <f>IF(AN$7-13-$G28&lt;0,"",EXP(-'MRS(calc_process)'!$F$38*(AN$7-13-$G28)/12)*(1-EXP(-'MRS(calc_process)'!$F$38/12)))</f>
        <v/>
      </c>
      <c r="AO28" s="38">
        <f>IF(AO$7-13-$G28&lt;0,"",EXP(-'MRS(calc_process)'!$F$38*(AO$7-13-$G28)/12)*(1-EXP(-'MRS(calc_process)'!$F$38/12)))</f>
        <v>3.2783899517994097E-2</v>
      </c>
      <c r="AP28" s="38">
        <f>IF(AP$7-13-$G28&lt;0,"",EXP(-'MRS(calc_process)'!$F$38*(AP$7-13-$G28)/12)*(1-EXP(-'MRS(calc_process)'!$F$38/12)))</f>
        <v>3.170911545038816E-2</v>
      </c>
      <c r="AQ28" s="38">
        <f>IF(AQ$7-13-$G28&lt;0,"",EXP(-'MRS(calc_process)'!$F$38*(AQ$7-13-$G28)/12)*(1-EXP(-'MRS(calc_process)'!$F$38/12)))</f>
        <v>3.0669566995658166E-2</v>
      </c>
      <c r="AR28" s="38">
        <f>IF(AR$7-13-$G28&lt;0,"",EXP(-'MRS(calc_process)'!$F$38*(AR$7-13-$G28)/12)*(1-EXP(-'MRS(calc_process)'!$F$38/12)))</f>
        <v>2.9664098993012117E-2</v>
      </c>
      <c r="AS28" s="38">
        <f>IF(AS$7-13-$G28&lt;0,"",EXP(-'MRS(calc_process)'!$F$38*(AS$7-13-$G28)/12)*(1-EXP(-'MRS(calc_process)'!$F$38/12)))</f>
        <v>2.8691594152333379E-2</v>
      </c>
      <c r="AT28" s="38">
        <f>IF(AT$7-13-$G28&lt;0,"",EXP(-'MRS(calc_process)'!$F$38*(AT$7-13-$G28)/12)*(1-EXP(-'MRS(calc_process)'!$F$38/12)))</f>
        <v>2.7750971812632218E-2</v>
      </c>
      <c r="AU28" s="38">
        <f>IF(AU$7-13-$G28&lt;0,"",EXP(-'MRS(calc_process)'!$F$38*(AU$7-13-$G28)/12)*(1-EXP(-'MRS(calc_process)'!$F$38/12)))</f>
        <v>2.6841186741200191E-2</v>
      </c>
      <c r="AV28" s="38">
        <f>IF(AV$7-13-$G28&lt;0,"",EXP(-'MRS(calc_process)'!$F$38*(AV$7-13-$G28)/12)*(1-EXP(-'MRS(calc_process)'!$F$38/12)))</f>
        <v>2.5961227972132971E-2</v>
      </c>
      <c r="AW28" s="38">
        <f>IF(AW$7-13-$G28&lt;0,"",EXP(-'MRS(calc_process)'!$F$38*(AW$7-13-$G28)/12)*(1-EXP(-'MRS(calc_process)'!$F$38/12)))</f>
        <v>2.5110117682930824E-2</v>
      </c>
      <c r="AX28" s="38">
        <f>IF(AX$7-13-$G28&lt;0,"",EXP(-'MRS(calc_process)'!$F$38*(AX$7-13-$G28)/12)*(1-EXP(-'MRS(calc_process)'!$F$38/12)))</f>
        <v>2.4286910107928616E-2</v>
      </c>
      <c r="AY28" s="38">
        <f>IF(AY$7-13-$G28&lt;0,"",EXP(-'MRS(calc_process)'!$F$38*(AY$7-13-$G28)/12)*(1-EXP(-'MRS(calc_process)'!$F$38/12)))</f>
        <v>2.349069048734773E-2</v>
      </c>
      <c r="AZ28" s="38">
        <f>IF(AZ$7-13-$G28&lt;0,"",EXP(-'MRS(calc_process)'!$F$38*(AZ$7-13-$G28)/12)*(1-EXP(-'MRS(calc_process)'!$F$38/12)))</f>
        <v>2.272057405080222E-2</v>
      </c>
      <c r="BA28" s="38">
        <f>IF(BA$7-13-$G28&lt;0,"",EXP(-'MRS(calc_process)'!$F$38*(BA$7-13-$G28)/12)*(1-EXP(-'MRS(calc_process)'!$F$38/12)))</f>
        <v>2.1975705034129572E-2</v>
      </c>
      <c r="BB28" s="38">
        <f>IF(BB$7-13-$G28&lt;0,"",EXP(-'MRS(calc_process)'!$F$38*(BB$7-13-$G28)/12)*(1-EXP(-'MRS(calc_process)'!$F$38/12)))</f>
        <v>2.1255255728453597E-2</v>
      </c>
      <c r="BC28" s="38">
        <f>IF(BC$7-13-$G28&lt;0,"",EXP(-'MRS(calc_process)'!$F$38*(BC$7-13-$G28)/12)*(1-EXP(-'MRS(calc_process)'!$F$38/12)))</f>
        <v>2.0558425560422703E-2</v>
      </c>
    </row>
    <row r="29" spans="1:55" x14ac:dyDescent="0.15">
      <c r="A29" s="32"/>
      <c r="B29" s="37">
        <v>22</v>
      </c>
      <c r="C29" s="39">
        <f>IF(AND(B29&gt;='MRS(input)'!F$9,B29&lt;='MRS(input)'!F$10),IF('MRS(input)'!F$10&lt;14,0,IF(AND('MRS(input)'!F$9&lt;14,B29&lt;14),0,B29)),0)</f>
        <v>0</v>
      </c>
      <c r="D29" s="38">
        <f>IF(C29&gt;0,'MRS(calc_process)'!F$36*SUMPRODUCT('MRS(input) (2)'!D$16:D$75,INDEX($H$8:$BC$67,0,B29)),0)</f>
        <v>0</v>
      </c>
      <c r="F29" s="32"/>
      <c r="G29" s="37">
        <v>22</v>
      </c>
      <c r="H29" s="38" t="str">
        <f>IF(H$7-13-$G29&lt;0,"",EXP(-'MRS(calc_process)'!$F$38*(H$7-13-$G29)/12)*(1-EXP(-'MRS(calc_process)'!$F$38/12)))</f>
        <v/>
      </c>
      <c r="I29" s="38" t="str">
        <f>IF(I$7-13-$G29&lt;0,"",EXP(-'MRS(calc_process)'!$F$38*(I$7-13-$G29)/12)*(1-EXP(-'MRS(calc_process)'!$F$38/12)))</f>
        <v/>
      </c>
      <c r="J29" s="38" t="str">
        <f>IF(J$7-13-$G29&lt;0,"",EXP(-'MRS(calc_process)'!$F$38*(J$7-13-$G29)/12)*(1-EXP(-'MRS(calc_process)'!$F$38/12)))</f>
        <v/>
      </c>
      <c r="K29" s="38" t="str">
        <f>IF(K$7-13-$G29&lt;0,"",EXP(-'MRS(calc_process)'!$F$38*(K$7-13-$G29)/12)*(1-EXP(-'MRS(calc_process)'!$F$38/12)))</f>
        <v/>
      </c>
      <c r="L29" s="38" t="str">
        <f>IF(L$7-13-$G29&lt;0,"",EXP(-'MRS(calc_process)'!$F$38*(L$7-13-$G29)/12)*(1-EXP(-'MRS(calc_process)'!$F$38/12)))</f>
        <v/>
      </c>
      <c r="M29" s="38" t="str">
        <f>IF(M$7-13-$G29&lt;0,"",EXP(-'MRS(calc_process)'!$F$38*(M$7-13-$G29)/12)*(1-EXP(-'MRS(calc_process)'!$F$38/12)))</f>
        <v/>
      </c>
      <c r="N29" s="38" t="str">
        <f>IF(N$7-13-$G29&lt;0,"",EXP(-'MRS(calc_process)'!$F$38*(N$7-13-$G29)/12)*(1-EXP(-'MRS(calc_process)'!$F$38/12)))</f>
        <v/>
      </c>
      <c r="O29" s="38" t="str">
        <f>IF(O$7-13-$G29&lt;0,"",EXP(-'MRS(calc_process)'!$F$38*(O$7-13-$G29)/12)*(1-EXP(-'MRS(calc_process)'!$F$38/12)))</f>
        <v/>
      </c>
      <c r="P29" s="38" t="str">
        <f>IF(P$7-13-$G29&lt;0,"",EXP(-'MRS(calc_process)'!$F$38*(P$7-13-$G29)/12)*(1-EXP(-'MRS(calc_process)'!$F$38/12)))</f>
        <v/>
      </c>
      <c r="Q29" s="38" t="str">
        <f>IF(Q$7-13-$G29&lt;0,"",EXP(-'MRS(calc_process)'!$F$38*(Q$7-13-$G29)/12)*(1-EXP(-'MRS(calc_process)'!$F$38/12)))</f>
        <v/>
      </c>
      <c r="R29" s="38" t="str">
        <f>IF(R$7-13-$G29&lt;0,"",EXP(-'MRS(calc_process)'!$F$38*(R$7-13-$G29)/12)*(1-EXP(-'MRS(calc_process)'!$F$38/12)))</f>
        <v/>
      </c>
      <c r="S29" s="38" t="str">
        <f>IF(S$7-13-$G29&lt;0,"",EXP(-'MRS(calc_process)'!$F$38*(S$7-13-$G29)/12)*(1-EXP(-'MRS(calc_process)'!$F$38/12)))</f>
        <v/>
      </c>
      <c r="T29" s="38" t="str">
        <f>IF(T$7-13-$G29&lt;0,"",EXP(-'MRS(calc_process)'!$F$38*(T$7-13-$G29)/12)*(1-EXP(-'MRS(calc_process)'!$F$38/12)))</f>
        <v/>
      </c>
      <c r="U29" s="38" t="str">
        <f>IF(U$7-13-$G29&lt;0,"",EXP(-'MRS(calc_process)'!$F$38*(U$7-13-$G29)/12)*(1-EXP(-'MRS(calc_process)'!$F$38/12)))</f>
        <v/>
      </c>
      <c r="V29" s="38" t="str">
        <f>IF(V$7-13-$G29&lt;0,"",EXP(-'MRS(calc_process)'!$F$38*(V$7-13-$G29)/12)*(1-EXP(-'MRS(calc_process)'!$F$38/12)))</f>
        <v/>
      </c>
      <c r="W29" s="38" t="str">
        <f>IF(W$7-13-$G29&lt;0,"",EXP(-'MRS(calc_process)'!$F$38*(W$7-13-$G29)/12)*(1-EXP(-'MRS(calc_process)'!$F$38/12)))</f>
        <v/>
      </c>
      <c r="X29" s="38" t="str">
        <f>IF(X$7-13-$G29&lt;0,"",EXP(-'MRS(calc_process)'!$F$38*(X$7-13-$G29)/12)*(1-EXP(-'MRS(calc_process)'!$F$38/12)))</f>
        <v/>
      </c>
      <c r="Y29" s="38" t="str">
        <f>IF(Y$7-13-$G29&lt;0,"",EXP(-'MRS(calc_process)'!$F$38*(Y$7-13-$G29)/12)*(1-EXP(-'MRS(calc_process)'!$F$38/12)))</f>
        <v/>
      </c>
      <c r="Z29" s="38" t="str">
        <f>IF(Z$7-13-$G29&lt;0,"",EXP(-'MRS(calc_process)'!$F$38*(Z$7-13-$G29)/12)*(1-EXP(-'MRS(calc_process)'!$F$38/12)))</f>
        <v/>
      </c>
      <c r="AA29" s="38" t="str">
        <f>IF(AA$7-13-$G29&lt;0,"",EXP(-'MRS(calc_process)'!$F$38*(AA$7-13-$G29)/12)*(1-EXP(-'MRS(calc_process)'!$F$38/12)))</f>
        <v/>
      </c>
      <c r="AB29" s="38" t="str">
        <f>IF(AB$7-13-$G29&lt;0,"",EXP(-'MRS(calc_process)'!$F$38*(AB$7-13-$G29)/12)*(1-EXP(-'MRS(calc_process)'!$F$38/12)))</f>
        <v/>
      </c>
      <c r="AC29" s="38" t="str">
        <f>IF(AC$7-13-$G29&lt;0,"",EXP(-'MRS(calc_process)'!$F$38*(AC$7-13-$G29)/12)*(1-EXP(-'MRS(calc_process)'!$F$38/12)))</f>
        <v/>
      </c>
      <c r="AD29" s="38" t="str">
        <f>IF(AD$7-13-$G29&lt;0,"",EXP(-'MRS(calc_process)'!$F$38*(AD$7-13-$G29)/12)*(1-EXP(-'MRS(calc_process)'!$F$38/12)))</f>
        <v/>
      </c>
      <c r="AE29" s="38" t="str">
        <f>IF(AE$7-13-$G29&lt;0,"",EXP(-'MRS(calc_process)'!$F$38*(AE$7-13-$G29)/12)*(1-EXP(-'MRS(calc_process)'!$F$38/12)))</f>
        <v/>
      </c>
      <c r="AF29" s="38" t="str">
        <f>IF(AF$7-13-$G29&lt;0,"",EXP(-'MRS(calc_process)'!$F$38*(AF$7-13-$G29)/12)*(1-EXP(-'MRS(calc_process)'!$F$38/12)))</f>
        <v/>
      </c>
      <c r="AG29" s="38" t="str">
        <f>IF(AG$7-13-$G29&lt;0,"",EXP(-'MRS(calc_process)'!$F$38*(AG$7-13-$G29)/12)*(1-EXP(-'MRS(calc_process)'!$F$38/12)))</f>
        <v/>
      </c>
      <c r="AH29" s="38" t="str">
        <f>IF(AH$7-13-$G29&lt;0,"",EXP(-'MRS(calc_process)'!$F$38*(AH$7-13-$G29)/12)*(1-EXP(-'MRS(calc_process)'!$F$38/12)))</f>
        <v/>
      </c>
      <c r="AI29" s="38" t="str">
        <f>IF(AI$7-13-$G29&lt;0,"",EXP(-'MRS(calc_process)'!$F$38*(AI$7-13-$G29)/12)*(1-EXP(-'MRS(calc_process)'!$F$38/12)))</f>
        <v/>
      </c>
      <c r="AJ29" s="38" t="str">
        <f>IF(AJ$7-13-$G29&lt;0,"",EXP(-'MRS(calc_process)'!$F$38*(AJ$7-13-$G29)/12)*(1-EXP(-'MRS(calc_process)'!$F$38/12)))</f>
        <v/>
      </c>
      <c r="AK29" s="38" t="str">
        <f>IF(AK$7-13-$G29&lt;0,"",EXP(-'MRS(calc_process)'!$F$38*(AK$7-13-$G29)/12)*(1-EXP(-'MRS(calc_process)'!$F$38/12)))</f>
        <v/>
      </c>
      <c r="AL29" s="38" t="str">
        <f>IF(AL$7-13-$G29&lt;0,"",EXP(-'MRS(calc_process)'!$F$38*(AL$7-13-$G29)/12)*(1-EXP(-'MRS(calc_process)'!$F$38/12)))</f>
        <v/>
      </c>
      <c r="AM29" s="38" t="str">
        <f>IF(AM$7-13-$G29&lt;0,"",EXP(-'MRS(calc_process)'!$F$38*(AM$7-13-$G29)/12)*(1-EXP(-'MRS(calc_process)'!$F$38/12)))</f>
        <v/>
      </c>
      <c r="AN29" s="38" t="str">
        <f>IF(AN$7-13-$G29&lt;0,"",EXP(-'MRS(calc_process)'!$F$38*(AN$7-13-$G29)/12)*(1-EXP(-'MRS(calc_process)'!$F$38/12)))</f>
        <v/>
      </c>
      <c r="AO29" s="38" t="str">
        <f>IF(AO$7-13-$G29&lt;0,"",EXP(-'MRS(calc_process)'!$F$38*(AO$7-13-$G29)/12)*(1-EXP(-'MRS(calc_process)'!$F$38/12)))</f>
        <v/>
      </c>
      <c r="AP29" s="38">
        <f>IF(AP$7-13-$G29&lt;0,"",EXP(-'MRS(calc_process)'!$F$38*(AP$7-13-$G29)/12)*(1-EXP(-'MRS(calc_process)'!$F$38/12)))</f>
        <v>3.2783899517994097E-2</v>
      </c>
      <c r="AQ29" s="38">
        <f>IF(AQ$7-13-$G29&lt;0,"",EXP(-'MRS(calc_process)'!$F$38*(AQ$7-13-$G29)/12)*(1-EXP(-'MRS(calc_process)'!$F$38/12)))</f>
        <v>3.170911545038816E-2</v>
      </c>
      <c r="AR29" s="38">
        <f>IF(AR$7-13-$G29&lt;0,"",EXP(-'MRS(calc_process)'!$F$38*(AR$7-13-$G29)/12)*(1-EXP(-'MRS(calc_process)'!$F$38/12)))</f>
        <v>3.0669566995658166E-2</v>
      </c>
      <c r="AS29" s="38">
        <f>IF(AS$7-13-$G29&lt;0,"",EXP(-'MRS(calc_process)'!$F$38*(AS$7-13-$G29)/12)*(1-EXP(-'MRS(calc_process)'!$F$38/12)))</f>
        <v>2.9664098993012117E-2</v>
      </c>
      <c r="AT29" s="38">
        <f>IF(AT$7-13-$G29&lt;0,"",EXP(-'MRS(calc_process)'!$F$38*(AT$7-13-$G29)/12)*(1-EXP(-'MRS(calc_process)'!$F$38/12)))</f>
        <v>2.8691594152333379E-2</v>
      </c>
      <c r="AU29" s="38">
        <f>IF(AU$7-13-$G29&lt;0,"",EXP(-'MRS(calc_process)'!$F$38*(AU$7-13-$G29)/12)*(1-EXP(-'MRS(calc_process)'!$F$38/12)))</f>
        <v>2.7750971812632218E-2</v>
      </c>
      <c r="AV29" s="38">
        <f>IF(AV$7-13-$G29&lt;0,"",EXP(-'MRS(calc_process)'!$F$38*(AV$7-13-$G29)/12)*(1-EXP(-'MRS(calc_process)'!$F$38/12)))</f>
        <v>2.6841186741200191E-2</v>
      </c>
      <c r="AW29" s="38">
        <f>IF(AW$7-13-$G29&lt;0,"",EXP(-'MRS(calc_process)'!$F$38*(AW$7-13-$G29)/12)*(1-EXP(-'MRS(calc_process)'!$F$38/12)))</f>
        <v>2.5961227972132971E-2</v>
      </c>
      <c r="AX29" s="38">
        <f>IF(AX$7-13-$G29&lt;0,"",EXP(-'MRS(calc_process)'!$F$38*(AX$7-13-$G29)/12)*(1-EXP(-'MRS(calc_process)'!$F$38/12)))</f>
        <v>2.5110117682930824E-2</v>
      </c>
      <c r="AY29" s="38">
        <f>IF(AY$7-13-$G29&lt;0,"",EXP(-'MRS(calc_process)'!$F$38*(AY$7-13-$G29)/12)*(1-EXP(-'MRS(calc_process)'!$F$38/12)))</f>
        <v>2.4286910107928616E-2</v>
      </c>
      <c r="AZ29" s="38">
        <f>IF(AZ$7-13-$G29&lt;0,"",EXP(-'MRS(calc_process)'!$F$38*(AZ$7-13-$G29)/12)*(1-EXP(-'MRS(calc_process)'!$F$38/12)))</f>
        <v>2.349069048734773E-2</v>
      </c>
      <c r="BA29" s="38">
        <f>IF(BA$7-13-$G29&lt;0,"",EXP(-'MRS(calc_process)'!$F$38*(BA$7-13-$G29)/12)*(1-EXP(-'MRS(calc_process)'!$F$38/12)))</f>
        <v>2.272057405080222E-2</v>
      </c>
      <c r="BB29" s="38">
        <f>IF(BB$7-13-$G29&lt;0,"",EXP(-'MRS(calc_process)'!$F$38*(BB$7-13-$G29)/12)*(1-EXP(-'MRS(calc_process)'!$F$38/12)))</f>
        <v>2.1975705034129572E-2</v>
      </c>
      <c r="BC29" s="38">
        <f>IF(BC$7-13-$G29&lt;0,"",EXP(-'MRS(calc_process)'!$F$38*(BC$7-13-$G29)/12)*(1-EXP(-'MRS(calc_process)'!$F$38/12)))</f>
        <v>2.1255255728453597E-2</v>
      </c>
    </row>
    <row r="30" spans="1:55" x14ac:dyDescent="0.15">
      <c r="A30" s="32"/>
      <c r="B30" s="37">
        <v>23</v>
      </c>
      <c r="C30" s="39">
        <f>IF(AND(B30&gt;='MRS(input)'!F$9,B30&lt;='MRS(input)'!F$10),IF('MRS(input)'!F$10&lt;14,0,IF(AND('MRS(input)'!F$9&lt;14,B30&lt;14),0,B30)),0)</f>
        <v>0</v>
      </c>
      <c r="D30" s="38">
        <f>IF(C30&gt;0,'MRS(calc_process)'!F$36*SUMPRODUCT('MRS(input) (2)'!D$16:D$75,INDEX($H$8:$BC$67,0,B30)),0)</f>
        <v>0</v>
      </c>
      <c r="F30" s="32"/>
      <c r="G30" s="37">
        <v>23</v>
      </c>
      <c r="H30" s="38" t="str">
        <f>IF(H$7-13-$G30&lt;0,"",EXP(-'MRS(calc_process)'!$F$38*(H$7-13-$G30)/12)*(1-EXP(-'MRS(calc_process)'!$F$38/12)))</f>
        <v/>
      </c>
      <c r="I30" s="38" t="str">
        <f>IF(I$7-13-$G30&lt;0,"",EXP(-'MRS(calc_process)'!$F$38*(I$7-13-$G30)/12)*(1-EXP(-'MRS(calc_process)'!$F$38/12)))</f>
        <v/>
      </c>
      <c r="J30" s="38" t="str">
        <f>IF(J$7-13-$G30&lt;0,"",EXP(-'MRS(calc_process)'!$F$38*(J$7-13-$G30)/12)*(1-EXP(-'MRS(calc_process)'!$F$38/12)))</f>
        <v/>
      </c>
      <c r="K30" s="38" t="str">
        <f>IF(K$7-13-$G30&lt;0,"",EXP(-'MRS(calc_process)'!$F$38*(K$7-13-$G30)/12)*(1-EXP(-'MRS(calc_process)'!$F$38/12)))</f>
        <v/>
      </c>
      <c r="L30" s="38" t="str">
        <f>IF(L$7-13-$G30&lt;0,"",EXP(-'MRS(calc_process)'!$F$38*(L$7-13-$G30)/12)*(1-EXP(-'MRS(calc_process)'!$F$38/12)))</f>
        <v/>
      </c>
      <c r="M30" s="38" t="str">
        <f>IF(M$7-13-$G30&lt;0,"",EXP(-'MRS(calc_process)'!$F$38*(M$7-13-$G30)/12)*(1-EXP(-'MRS(calc_process)'!$F$38/12)))</f>
        <v/>
      </c>
      <c r="N30" s="38" t="str">
        <f>IF(N$7-13-$G30&lt;0,"",EXP(-'MRS(calc_process)'!$F$38*(N$7-13-$G30)/12)*(1-EXP(-'MRS(calc_process)'!$F$38/12)))</f>
        <v/>
      </c>
      <c r="O30" s="38" t="str">
        <f>IF(O$7-13-$G30&lt;0,"",EXP(-'MRS(calc_process)'!$F$38*(O$7-13-$G30)/12)*(1-EXP(-'MRS(calc_process)'!$F$38/12)))</f>
        <v/>
      </c>
      <c r="P30" s="38" t="str">
        <f>IF(P$7-13-$G30&lt;0,"",EXP(-'MRS(calc_process)'!$F$38*(P$7-13-$G30)/12)*(1-EXP(-'MRS(calc_process)'!$F$38/12)))</f>
        <v/>
      </c>
      <c r="Q30" s="38" t="str">
        <f>IF(Q$7-13-$G30&lt;0,"",EXP(-'MRS(calc_process)'!$F$38*(Q$7-13-$G30)/12)*(1-EXP(-'MRS(calc_process)'!$F$38/12)))</f>
        <v/>
      </c>
      <c r="R30" s="38" t="str">
        <f>IF(R$7-13-$G30&lt;0,"",EXP(-'MRS(calc_process)'!$F$38*(R$7-13-$G30)/12)*(1-EXP(-'MRS(calc_process)'!$F$38/12)))</f>
        <v/>
      </c>
      <c r="S30" s="38" t="str">
        <f>IF(S$7-13-$G30&lt;0,"",EXP(-'MRS(calc_process)'!$F$38*(S$7-13-$G30)/12)*(1-EXP(-'MRS(calc_process)'!$F$38/12)))</f>
        <v/>
      </c>
      <c r="T30" s="38" t="str">
        <f>IF(T$7-13-$G30&lt;0,"",EXP(-'MRS(calc_process)'!$F$38*(T$7-13-$G30)/12)*(1-EXP(-'MRS(calc_process)'!$F$38/12)))</f>
        <v/>
      </c>
      <c r="U30" s="38" t="str">
        <f>IF(U$7-13-$G30&lt;0,"",EXP(-'MRS(calc_process)'!$F$38*(U$7-13-$G30)/12)*(1-EXP(-'MRS(calc_process)'!$F$38/12)))</f>
        <v/>
      </c>
      <c r="V30" s="38" t="str">
        <f>IF(V$7-13-$G30&lt;0,"",EXP(-'MRS(calc_process)'!$F$38*(V$7-13-$G30)/12)*(1-EXP(-'MRS(calc_process)'!$F$38/12)))</f>
        <v/>
      </c>
      <c r="W30" s="38" t="str">
        <f>IF(W$7-13-$G30&lt;0,"",EXP(-'MRS(calc_process)'!$F$38*(W$7-13-$G30)/12)*(1-EXP(-'MRS(calc_process)'!$F$38/12)))</f>
        <v/>
      </c>
      <c r="X30" s="38" t="str">
        <f>IF(X$7-13-$G30&lt;0,"",EXP(-'MRS(calc_process)'!$F$38*(X$7-13-$G30)/12)*(1-EXP(-'MRS(calc_process)'!$F$38/12)))</f>
        <v/>
      </c>
      <c r="Y30" s="38" t="str">
        <f>IF(Y$7-13-$G30&lt;0,"",EXP(-'MRS(calc_process)'!$F$38*(Y$7-13-$G30)/12)*(1-EXP(-'MRS(calc_process)'!$F$38/12)))</f>
        <v/>
      </c>
      <c r="Z30" s="38" t="str">
        <f>IF(Z$7-13-$G30&lt;0,"",EXP(-'MRS(calc_process)'!$F$38*(Z$7-13-$G30)/12)*(1-EXP(-'MRS(calc_process)'!$F$38/12)))</f>
        <v/>
      </c>
      <c r="AA30" s="38" t="str">
        <f>IF(AA$7-13-$G30&lt;0,"",EXP(-'MRS(calc_process)'!$F$38*(AA$7-13-$G30)/12)*(1-EXP(-'MRS(calc_process)'!$F$38/12)))</f>
        <v/>
      </c>
      <c r="AB30" s="38" t="str">
        <f>IF(AB$7-13-$G30&lt;0,"",EXP(-'MRS(calc_process)'!$F$38*(AB$7-13-$G30)/12)*(1-EXP(-'MRS(calc_process)'!$F$38/12)))</f>
        <v/>
      </c>
      <c r="AC30" s="38" t="str">
        <f>IF(AC$7-13-$G30&lt;0,"",EXP(-'MRS(calc_process)'!$F$38*(AC$7-13-$G30)/12)*(1-EXP(-'MRS(calc_process)'!$F$38/12)))</f>
        <v/>
      </c>
      <c r="AD30" s="38" t="str">
        <f>IF(AD$7-13-$G30&lt;0,"",EXP(-'MRS(calc_process)'!$F$38*(AD$7-13-$G30)/12)*(1-EXP(-'MRS(calc_process)'!$F$38/12)))</f>
        <v/>
      </c>
      <c r="AE30" s="38" t="str">
        <f>IF(AE$7-13-$G30&lt;0,"",EXP(-'MRS(calc_process)'!$F$38*(AE$7-13-$G30)/12)*(1-EXP(-'MRS(calc_process)'!$F$38/12)))</f>
        <v/>
      </c>
      <c r="AF30" s="38" t="str">
        <f>IF(AF$7-13-$G30&lt;0,"",EXP(-'MRS(calc_process)'!$F$38*(AF$7-13-$G30)/12)*(1-EXP(-'MRS(calc_process)'!$F$38/12)))</f>
        <v/>
      </c>
      <c r="AG30" s="38" t="str">
        <f>IF(AG$7-13-$G30&lt;0,"",EXP(-'MRS(calc_process)'!$F$38*(AG$7-13-$G30)/12)*(1-EXP(-'MRS(calc_process)'!$F$38/12)))</f>
        <v/>
      </c>
      <c r="AH30" s="38" t="str">
        <f>IF(AH$7-13-$G30&lt;0,"",EXP(-'MRS(calc_process)'!$F$38*(AH$7-13-$G30)/12)*(1-EXP(-'MRS(calc_process)'!$F$38/12)))</f>
        <v/>
      </c>
      <c r="AI30" s="38" t="str">
        <f>IF(AI$7-13-$G30&lt;0,"",EXP(-'MRS(calc_process)'!$F$38*(AI$7-13-$G30)/12)*(1-EXP(-'MRS(calc_process)'!$F$38/12)))</f>
        <v/>
      </c>
      <c r="AJ30" s="38" t="str">
        <f>IF(AJ$7-13-$G30&lt;0,"",EXP(-'MRS(calc_process)'!$F$38*(AJ$7-13-$G30)/12)*(1-EXP(-'MRS(calc_process)'!$F$38/12)))</f>
        <v/>
      </c>
      <c r="AK30" s="38" t="str">
        <f>IF(AK$7-13-$G30&lt;0,"",EXP(-'MRS(calc_process)'!$F$38*(AK$7-13-$G30)/12)*(1-EXP(-'MRS(calc_process)'!$F$38/12)))</f>
        <v/>
      </c>
      <c r="AL30" s="38" t="str">
        <f>IF(AL$7-13-$G30&lt;0,"",EXP(-'MRS(calc_process)'!$F$38*(AL$7-13-$G30)/12)*(1-EXP(-'MRS(calc_process)'!$F$38/12)))</f>
        <v/>
      </c>
      <c r="AM30" s="38" t="str">
        <f>IF(AM$7-13-$G30&lt;0,"",EXP(-'MRS(calc_process)'!$F$38*(AM$7-13-$G30)/12)*(1-EXP(-'MRS(calc_process)'!$F$38/12)))</f>
        <v/>
      </c>
      <c r="AN30" s="38" t="str">
        <f>IF(AN$7-13-$G30&lt;0,"",EXP(-'MRS(calc_process)'!$F$38*(AN$7-13-$G30)/12)*(1-EXP(-'MRS(calc_process)'!$F$38/12)))</f>
        <v/>
      </c>
      <c r="AO30" s="38" t="str">
        <f>IF(AO$7-13-$G30&lt;0,"",EXP(-'MRS(calc_process)'!$F$38*(AO$7-13-$G30)/12)*(1-EXP(-'MRS(calc_process)'!$F$38/12)))</f>
        <v/>
      </c>
      <c r="AP30" s="38" t="str">
        <f>IF(AP$7-13-$G30&lt;0,"",EXP(-'MRS(calc_process)'!$F$38*(AP$7-13-$G30)/12)*(1-EXP(-'MRS(calc_process)'!$F$38/12)))</f>
        <v/>
      </c>
      <c r="AQ30" s="38">
        <f>IF(AQ$7-13-$G30&lt;0,"",EXP(-'MRS(calc_process)'!$F$38*(AQ$7-13-$G30)/12)*(1-EXP(-'MRS(calc_process)'!$F$38/12)))</f>
        <v>3.2783899517994097E-2</v>
      </c>
      <c r="AR30" s="38">
        <f>IF(AR$7-13-$G30&lt;0,"",EXP(-'MRS(calc_process)'!$F$38*(AR$7-13-$G30)/12)*(1-EXP(-'MRS(calc_process)'!$F$38/12)))</f>
        <v>3.170911545038816E-2</v>
      </c>
      <c r="AS30" s="38">
        <f>IF(AS$7-13-$G30&lt;0,"",EXP(-'MRS(calc_process)'!$F$38*(AS$7-13-$G30)/12)*(1-EXP(-'MRS(calc_process)'!$F$38/12)))</f>
        <v>3.0669566995658166E-2</v>
      </c>
      <c r="AT30" s="38">
        <f>IF(AT$7-13-$G30&lt;0,"",EXP(-'MRS(calc_process)'!$F$38*(AT$7-13-$G30)/12)*(1-EXP(-'MRS(calc_process)'!$F$38/12)))</f>
        <v>2.9664098993012117E-2</v>
      </c>
      <c r="AU30" s="38">
        <f>IF(AU$7-13-$G30&lt;0,"",EXP(-'MRS(calc_process)'!$F$38*(AU$7-13-$G30)/12)*(1-EXP(-'MRS(calc_process)'!$F$38/12)))</f>
        <v>2.8691594152333379E-2</v>
      </c>
      <c r="AV30" s="38">
        <f>IF(AV$7-13-$G30&lt;0,"",EXP(-'MRS(calc_process)'!$F$38*(AV$7-13-$G30)/12)*(1-EXP(-'MRS(calc_process)'!$F$38/12)))</f>
        <v>2.7750971812632218E-2</v>
      </c>
      <c r="AW30" s="38">
        <f>IF(AW$7-13-$G30&lt;0,"",EXP(-'MRS(calc_process)'!$F$38*(AW$7-13-$G30)/12)*(1-EXP(-'MRS(calc_process)'!$F$38/12)))</f>
        <v>2.6841186741200191E-2</v>
      </c>
      <c r="AX30" s="38">
        <f>IF(AX$7-13-$G30&lt;0,"",EXP(-'MRS(calc_process)'!$F$38*(AX$7-13-$G30)/12)*(1-EXP(-'MRS(calc_process)'!$F$38/12)))</f>
        <v>2.5961227972132971E-2</v>
      </c>
      <c r="AY30" s="38">
        <f>IF(AY$7-13-$G30&lt;0,"",EXP(-'MRS(calc_process)'!$F$38*(AY$7-13-$G30)/12)*(1-EXP(-'MRS(calc_process)'!$F$38/12)))</f>
        <v>2.5110117682930824E-2</v>
      </c>
      <c r="AZ30" s="38">
        <f>IF(AZ$7-13-$G30&lt;0,"",EXP(-'MRS(calc_process)'!$F$38*(AZ$7-13-$G30)/12)*(1-EXP(-'MRS(calc_process)'!$F$38/12)))</f>
        <v>2.4286910107928616E-2</v>
      </c>
      <c r="BA30" s="38">
        <f>IF(BA$7-13-$G30&lt;0,"",EXP(-'MRS(calc_process)'!$F$38*(BA$7-13-$G30)/12)*(1-EXP(-'MRS(calc_process)'!$F$38/12)))</f>
        <v>2.349069048734773E-2</v>
      </c>
      <c r="BB30" s="38">
        <f>IF(BB$7-13-$G30&lt;0,"",EXP(-'MRS(calc_process)'!$F$38*(BB$7-13-$G30)/12)*(1-EXP(-'MRS(calc_process)'!$F$38/12)))</f>
        <v>2.272057405080222E-2</v>
      </c>
      <c r="BC30" s="38">
        <f>IF(BC$7-13-$G30&lt;0,"",EXP(-'MRS(calc_process)'!$F$38*(BC$7-13-$G30)/12)*(1-EXP(-'MRS(calc_process)'!$F$38/12)))</f>
        <v>2.1975705034129572E-2</v>
      </c>
    </row>
    <row r="31" spans="1:55" x14ac:dyDescent="0.15">
      <c r="A31" s="32"/>
      <c r="B31" s="37">
        <v>24</v>
      </c>
      <c r="C31" s="39">
        <f>IF(AND(B31&gt;='MRS(input)'!F$9,B31&lt;='MRS(input)'!F$10),IF('MRS(input)'!F$10&lt;14,0,IF(AND('MRS(input)'!F$9&lt;14,B31&lt;14),0,B31)),0)</f>
        <v>0</v>
      </c>
      <c r="D31" s="38">
        <f>IF(C31&gt;0,'MRS(calc_process)'!F$36*SUMPRODUCT('MRS(input) (2)'!D$16:D$75,INDEX($H$8:$BC$67,0,B31)),0)</f>
        <v>0</v>
      </c>
      <c r="F31" s="32"/>
      <c r="G31" s="37">
        <v>24</v>
      </c>
      <c r="H31" s="38" t="str">
        <f>IF(H$7-13-$G31&lt;0,"",EXP(-'MRS(calc_process)'!$F$38*(H$7-13-$G31)/12)*(1-EXP(-'MRS(calc_process)'!$F$38/12)))</f>
        <v/>
      </c>
      <c r="I31" s="38" t="str">
        <f>IF(I$7-13-$G31&lt;0,"",EXP(-'MRS(calc_process)'!$F$38*(I$7-13-$G31)/12)*(1-EXP(-'MRS(calc_process)'!$F$38/12)))</f>
        <v/>
      </c>
      <c r="J31" s="38" t="str">
        <f>IF(J$7-13-$G31&lt;0,"",EXP(-'MRS(calc_process)'!$F$38*(J$7-13-$G31)/12)*(1-EXP(-'MRS(calc_process)'!$F$38/12)))</f>
        <v/>
      </c>
      <c r="K31" s="38" t="str">
        <f>IF(K$7-13-$G31&lt;0,"",EXP(-'MRS(calc_process)'!$F$38*(K$7-13-$G31)/12)*(1-EXP(-'MRS(calc_process)'!$F$38/12)))</f>
        <v/>
      </c>
      <c r="L31" s="38" t="str">
        <f>IF(L$7-13-$G31&lt;0,"",EXP(-'MRS(calc_process)'!$F$38*(L$7-13-$G31)/12)*(1-EXP(-'MRS(calc_process)'!$F$38/12)))</f>
        <v/>
      </c>
      <c r="M31" s="38" t="str">
        <f>IF(M$7-13-$G31&lt;0,"",EXP(-'MRS(calc_process)'!$F$38*(M$7-13-$G31)/12)*(1-EXP(-'MRS(calc_process)'!$F$38/12)))</f>
        <v/>
      </c>
      <c r="N31" s="38" t="str">
        <f>IF(N$7-13-$G31&lt;0,"",EXP(-'MRS(calc_process)'!$F$38*(N$7-13-$G31)/12)*(1-EXP(-'MRS(calc_process)'!$F$38/12)))</f>
        <v/>
      </c>
      <c r="O31" s="38" t="str">
        <f>IF(O$7-13-$G31&lt;0,"",EXP(-'MRS(calc_process)'!$F$38*(O$7-13-$G31)/12)*(1-EXP(-'MRS(calc_process)'!$F$38/12)))</f>
        <v/>
      </c>
      <c r="P31" s="38" t="str">
        <f>IF(P$7-13-$G31&lt;0,"",EXP(-'MRS(calc_process)'!$F$38*(P$7-13-$G31)/12)*(1-EXP(-'MRS(calc_process)'!$F$38/12)))</f>
        <v/>
      </c>
      <c r="Q31" s="38" t="str">
        <f>IF(Q$7-13-$G31&lt;0,"",EXP(-'MRS(calc_process)'!$F$38*(Q$7-13-$G31)/12)*(1-EXP(-'MRS(calc_process)'!$F$38/12)))</f>
        <v/>
      </c>
      <c r="R31" s="38" t="str">
        <f>IF(R$7-13-$G31&lt;0,"",EXP(-'MRS(calc_process)'!$F$38*(R$7-13-$G31)/12)*(1-EXP(-'MRS(calc_process)'!$F$38/12)))</f>
        <v/>
      </c>
      <c r="S31" s="38" t="str">
        <f>IF(S$7-13-$G31&lt;0,"",EXP(-'MRS(calc_process)'!$F$38*(S$7-13-$G31)/12)*(1-EXP(-'MRS(calc_process)'!$F$38/12)))</f>
        <v/>
      </c>
      <c r="T31" s="38" t="str">
        <f>IF(T$7-13-$G31&lt;0,"",EXP(-'MRS(calc_process)'!$F$38*(T$7-13-$G31)/12)*(1-EXP(-'MRS(calc_process)'!$F$38/12)))</f>
        <v/>
      </c>
      <c r="U31" s="38" t="str">
        <f>IF(U$7-13-$G31&lt;0,"",EXP(-'MRS(calc_process)'!$F$38*(U$7-13-$G31)/12)*(1-EXP(-'MRS(calc_process)'!$F$38/12)))</f>
        <v/>
      </c>
      <c r="V31" s="38" t="str">
        <f>IF(V$7-13-$G31&lt;0,"",EXP(-'MRS(calc_process)'!$F$38*(V$7-13-$G31)/12)*(1-EXP(-'MRS(calc_process)'!$F$38/12)))</f>
        <v/>
      </c>
      <c r="W31" s="38" t="str">
        <f>IF(W$7-13-$G31&lt;0,"",EXP(-'MRS(calc_process)'!$F$38*(W$7-13-$G31)/12)*(1-EXP(-'MRS(calc_process)'!$F$38/12)))</f>
        <v/>
      </c>
      <c r="X31" s="38" t="str">
        <f>IF(X$7-13-$G31&lt;0,"",EXP(-'MRS(calc_process)'!$F$38*(X$7-13-$G31)/12)*(1-EXP(-'MRS(calc_process)'!$F$38/12)))</f>
        <v/>
      </c>
      <c r="Y31" s="38" t="str">
        <f>IF(Y$7-13-$G31&lt;0,"",EXP(-'MRS(calc_process)'!$F$38*(Y$7-13-$G31)/12)*(1-EXP(-'MRS(calc_process)'!$F$38/12)))</f>
        <v/>
      </c>
      <c r="Z31" s="38" t="str">
        <f>IF(Z$7-13-$G31&lt;0,"",EXP(-'MRS(calc_process)'!$F$38*(Z$7-13-$G31)/12)*(1-EXP(-'MRS(calc_process)'!$F$38/12)))</f>
        <v/>
      </c>
      <c r="AA31" s="38" t="str">
        <f>IF(AA$7-13-$G31&lt;0,"",EXP(-'MRS(calc_process)'!$F$38*(AA$7-13-$G31)/12)*(1-EXP(-'MRS(calc_process)'!$F$38/12)))</f>
        <v/>
      </c>
      <c r="AB31" s="38" t="str">
        <f>IF(AB$7-13-$G31&lt;0,"",EXP(-'MRS(calc_process)'!$F$38*(AB$7-13-$G31)/12)*(1-EXP(-'MRS(calc_process)'!$F$38/12)))</f>
        <v/>
      </c>
      <c r="AC31" s="38" t="str">
        <f>IF(AC$7-13-$G31&lt;0,"",EXP(-'MRS(calc_process)'!$F$38*(AC$7-13-$G31)/12)*(1-EXP(-'MRS(calc_process)'!$F$38/12)))</f>
        <v/>
      </c>
      <c r="AD31" s="38" t="str">
        <f>IF(AD$7-13-$G31&lt;0,"",EXP(-'MRS(calc_process)'!$F$38*(AD$7-13-$G31)/12)*(1-EXP(-'MRS(calc_process)'!$F$38/12)))</f>
        <v/>
      </c>
      <c r="AE31" s="38" t="str">
        <f>IF(AE$7-13-$G31&lt;0,"",EXP(-'MRS(calc_process)'!$F$38*(AE$7-13-$G31)/12)*(1-EXP(-'MRS(calc_process)'!$F$38/12)))</f>
        <v/>
      </c>
      <c r="AF31" s="38" t="str">
        <f>IF(AF$7-13-$G31&lt;0,"",EXP(-'MRS(calc_process)'!$F$38*(AF$7-13-$G31)/12)*(1-EXP(-'MRS(calc_process)'!$F$38/12)))</f>
        <v/>
      </c>
      <c r="AG31" s="38" t="str">
        <f>IF(AG$7-13-$G31&lt;0,"",EXP(-'MRS(calc_process)'!$F$38*(AG$7-13-$G31)/12)*(1-EXP(-'MRS(calc_process)'!$F$38/12)))</f>
        <v/>
      </c>
      <c r="AH31" s="38" t="str">
        <f>IF(AH$7-13-$G31&lt;0,"",EXP(-'MRS(calc_process)'!$F$38*(AH$7-13-$G31)/12)*(1-EXP(-'MRS(calc_process)'!$F$38/12)))</f>
        <v/>
      </c>
      <c r="AI31" s="38" t="str">
        <f>IF(AI$7-13-$G31&lt;0,"",EXP(-'MRS(calc_process)'!$F$38*(AI$7-13-$G31)/12)*(1-EXP(-'MRS(calc_process)'!$F$38/12)))</f>
        <v/>
      </c>
      <c r="AJ31" s="38" t="str">
        <f>IF(AJ$7-13-$G31&lt;0,"",EXP(-'MRS(calc_process)'!$F$38*(AJ$7-13-$G31)/12)*(1-EXP(-'MRS(calc_process)'!$F$38/12)))</f>
        <v/>
      </c>
      <c r="AK31" s="38" t="str">
        <f>IF(AK$7-13-$G31&lt;0,"",EXP(-'MRS(calc_process)'!$F$38*(AK$7-13-$G31)/12)*(1-EXP(-'MRS(calc_process)'!$F$38/12)))</f>
        <v/>
      </c>
      <c r="AL31" s="38" t="str">
        <f>IF(AL$7-13-$G31&lt;0,"",EXP(-'MRS(calc_process)'!$F$38*(AL$7-13-$G31)/12)*(1-EXP(-'MRS(calc_process)'!$F$38/12)))</f>
        <v/>
      </c>
      <c r="AM31" s="38" t="str">
        <f>IF(AM$7-13-$G31&lt;0,"",EXP(-'MRS(calc_process)'!$F$38*(AM$7-13-$G31)/12)*(1-EXP(-'MRS(calc_process)'!$F$38/12)))</f>
        <v/>
      </c>
      <c r="AN31" s="38" t="str">
        <f>IF(AN$7-13-$G31&lt;0,"",EXP(-'MRS(calc_process)'!$F$38*(AN$7-13-$G31)/12)*(1-EXP(-'MRS(calc_process)'!$F$38/12)))</f>
        <v/>
      </c>
      <c r="AO31" s="38" t="str">
        <f>IF(AO$7-13-$G31&lt;0,"",EXP(-'MRS(calc_process)'!$F$38*(AO$7-13-$G31)/12)*(1-EXP(-'MRS(calc_process)'!$F$38/12)))</f>
        <v/>
      </c>
      <c r="AP31" s="38" t="str">
        <f>IF(AP$7-13-$G31&lt;0,"",EXP(-'MRS(calc_process)'!$F$38*(AP$7-13-$G31)/12)*(1-EXP(-'MRS(calc_process)'!$F$38/12)))</f>
        <v/>
      </c>
      <c r="AQ31" s="38" t="str">
        <f>IF(AQ$7-13-$G31&lt;0,"",EXP(-'MRS(calc_process)'!$F$38*(AQ$7-13-$G31)/12)*(1-EXP(-'MRS(calc_process)'!$F$38/12)))</f>
        <v/>
      </c>
      <c r="AR31" s="38">
        <f>IF(AR$7-13-$G31&lt;0,"",EXP(-'MRS(calc_process)'!$F$38*(AR$7-13-$G31)/12)*(1-EXP(-'MRS(calc_process)'!$F$38/12)))</f>
        <v>3.2783899517994097E-2</v>
      </c>
      <c r="AS31" s="38">
        <f>IF(AS$7-13-$G31&lt;0,"",EXP(-'MRS(calc_process)'!$F$38*(AS$7-13-$G31)/12)*(1-EXP(-'MRS(calc_process)'!$F$38/12)))</f>
        <v>3.170911545038816E-2</v>
      </c>
      <c r="AT31" s="38">
        <f>IF(AT$7-13-$G31&lt;0,"",EXP(-'MRS(calc_process)'!$F$38*(AT$7-13-$G31)/12)*(1-EXP(-'MRS(calc_process)'!$F$38/12)))</f>
        <v>3.0669566995658166E-2</v>
      </c>
      <c r="AU31" s="38">
        <f>IF(AU$7-13-$G31&lt;0,"",EXP(-'MRS(calc_process)'!$F$38*(AU$7-13-$G31)/12)*(1-EXP(-'MRS(calc_process)'!$F$38/12)))</f>
        <v>2.9664098993012117E-2</v>
      </c>
      <c r="AV31" s="38">
        <f>IF(AV$7-13-$G31&lt;0,"",EXP(-'MRS(calc_process)'!$F$38*(AV$7-13-$G31)/12)*(1-EXP(-'MRS(calc_process)'!$F$38/12)))</f>
        <v>2.8691594152333379E-2</v>
      </c>
      <c r="AW31" s="38">
        <f>IF(AW$7-13-$G31&lt;0,"",EXP(-'MRS(calc_process)'!$F$38*(AW$7-13-$G31)/12)*(1-EXP(-'MRS(calc_process)'!$F$38/12)))</f>
        <v>2.7750971812632218E-2</v>
      </c>
      <c r="AX31" s="38">
        <f>IF(AX$7-13-$G31&lt;0,"",EXP(-'MRS(calc_process)'!$F$38*(AX$7-13-$G31)/12)*(1-EXP(-'MRS(calc_process)'!$F$38/12)))</f>
        <v>2.6841186741200191E-2</v>
      </c>
      <c r="AY31" s="38">
        <f>IF(AY$7-13-$G31&lt;0,"",EXP(-'MRS(calc_process)'!$F$38*(AY$7-13-$G31)/12)*(1-EXP(-'MRS(calc_process)'!$F$38/12)))</f>
        <v>2.5961227972132971E-2</v>
      </c>
      <c r="AZ31" s="38">
        <f>IF(AZ$7-13-$G31&lt;0,"",EXP(-'MRS(calc_process)'!$F$38*(AZ$7-13-$G31)/12)*(1-EXP(-'MRS(calc_process)'!$F$38/12)))</f>
        <v>2.5110117682930824E-2</v>
      </c>
      <c r="BA31" s="38">
        <f>IF(BA$7-13-$G31&lt;0,"",EXP(-'MRS(calc_process)'!$F$38*(BA$7-13-$G31)/12)*(1-EXP(-'MRS(calc_process)'!$F$38/12)))</f>
        <v>2.4286910107928616E-2</v>
      </c>
      <c r="BB31" s="38">
        <f>IF(BB$7-13-$G31&lt;0,"",EXP(-'MRS(calc_process)'!$F$38*(BB$7-13-$G31)/12)*(1-EXP(-'MRS(calc_process)'!$F$38/12)))</f>
        <v>2.349069048734773E-2</v>
      </c>
      <c r="BC31" s="38">
        <f>IF(BC$7-13-$G31&lt;0,"",EXP(-'MRS(calc_process)'!$F$38*(BC$7-13-$G31)/12)*(1-EXP(-'MRS(calc_process)'!$F$38/12)))</f>
        <v>2.272057405080222E-2</v>
      </c>
    </row>
    <row r="32" spans="1:55" x14ac:dyDescent="0.15">
      <c r="A32" s="32"/>
      <c r="B32" s="37">
        <v>25</v>
      </c>
      <c r="C32" s="39">
        <f>IF(AND(B32&gt;='MRS(input)'!F$9,B32&lt;='MRS(input)'!F$10),IF('MRS(input)'!F$10&lt;14,0,IF(AND('MRS(input)'!F$9&lt;14,B32&lt;14),0,B32)),0)</f>
        <v>0</v>
      </c>
      <c r="D32" s="38">
        <f>IF(C32&gt;0,'MRS(calc_process)'!F$36*SUMPRODUCT('MRS(input) (2)'!D$16:D$75,INDEX($H$8:$BC$67,0,B32)),0)</f>
        <v>0</v>
      </c>
      <c r="F32" s="32"/>
      <c r="G32" s="37">
        <v>25</v>
      </c>
      <c r="H32" s="38" t="str">
        <f>IF(H$7-13-$G32&lt;0,"",EXP(-'MRS(calc_process)'!$F$38*(H$7-13-$G32)/12)*(1-EXP(-'MRS(calc_process)'!$F$38/12)))</f>
        <v/>
      </c>
      <c r="I32" s="38" t="str">
        <f>IF(I$7-13-$G32&lt;0,"",EXP(-'MRS(calc_process)'!$F$38*(I$7-13-$G32)/12)*(1-EXP(-'MRS(calc_process)'!$F$38/12)))</f>
        <v/>
      </c>
      <c r="J32" s="38" t="str">
        <f>IF(J$7-13-$G32&lt;0,"",EXP(-'MRS(calc_process)'!$F$38*(J$7-13-$G32)/12)*(1-EXP(-'MRS(calc_process)'!$F$38/12)))</f>
        <v/>
      </c>
      <c r="K32" s="38" t="str">
        <f>IF(K$7-13-$G32&lt;0,"",EXP(-'MRS(calc_process)'!$F$38*(K$7-13-$G32)/12)*(1-EXP(-'MRS(calc_process)'!$F$38/12)))</f>
        <v/>
      </c>
      <c r="L32" s="38" t="str">
        <f>IF(L$7-13-$G32&lt;0,"",EXP(-'MRS(calc_process)'!$F$38*(L$7-13-$G32)/12)*(1-EXP(-'MRS(calc_process)'!$F$38/12)))</f>
        <v/>
      </c>
      <c r="M32" s="38" t="str">
        <f>IF(M$7-13-$G32&lt;0,"",EXP(-'MRS(calc_process)'!$F$38*(M$7-13-$G32)/12)*(1-EXP(-'MRS(calc_process)'!$F$38/12)))</f>
        <v/>
      </c>
      <c r="N32" s="38" t="str">
        <f>IF(N$7-13-$G32&lt;0,"",EXP(-'MRS(calc_process)'!$F$38*(N$7-13-$G32)/12)*(1-EXP(-'MRS(calc_process)'!$F$38/12)))</f>
        <v/>
      </c>
      <c r="O32" s="38" t="str">
        <f>IF(O$7-13-$G32&lt;0,"",EXP(-'MRS(calc_process)'!$F$38*(O$7-13-$G32)/12)*(1-EXP(-'MRS(calc_process)'!$F$38/12)))</f>
        <v/>
      </c>
      <c r="P32" s="38" t="str">
        <f>IF(P$7-13-$G32&lt;0,"",EXP(-'MRS(calc_process)'!$F$38*(P$7-13-$G32)/12)*(1-EXP(-'MRS(calc_process)'!$F$38/12)))</f>
        <v/>
      </c>
      <c r="Q32" s="38" t="str">
        <f>IF(Q$7-13-$G32&lt;0,"",EXP(-'MRS(calc_process)'!$F$38*(Q$7-13-$G32)/12)*(1-EXP(-'MRS(calc_process)'!$F$38/12)))</f>
        <v/>
      </c>
      <c r="R32" s="38" t="str">
        <f>IF(R$7-13-$G32&lt;0,"",EXP(-'MRS(calc_process)'!$F$38*(R$7-13-$G32)/12)*(1-EXP(-'MRS(calc_process)'!$F$38/12)))</f>
        <v/>
      </c>
      <c r="S32" s="38" t="str">
        <f>IF(S$7-13-$G32&lt;0,"",EXP(-'MRS(calc_process)'!$F$38*(S$7-13-$G32)/12)*(1-EXP(-'MRS(calc_process)'!$F$38/12)))</f>
        <v/>
      </c>
      <c r="T32" s="38" t="str">
        <f>IF(T$7-13-$G32&lt;0,"",EXP(-'MRS(calc_process)'!$F$38*(T$7-13-$G32)/12)*(1-EXP(-'MRS(calc_process)'!$F$38/12)))</f>
        <v/>
      </c>
      <c r="U32" s="38" t="str">
        <f>IF(U$7-13-$G32&lt;0,"",EXP(-'MRS(calc_process)'!$F$38*(U$7-13-$G32)/12)*(1-EXP(-'MRS(calc_process)'!$F$38/12)))</f>
        <v/>
      </c>
      <c r="V32" s="38" t="str">
        <f>IF(V$7-13-$G32&lt;0,"",EXP(-'MRS(calc_process)'!$F$38*(V$7-13-$G32)/12)*(1-EXP(-'MRS(calc_process)'!$F$38/12)))</f>
        <v/>
      </c>
      <c r="W32" s="38" t="str">
        <f>IF(W$7-13-$G32&lt;0,"",EXP(-'MRS(calc_process)'!$F$38*(W$7-13-$G32)/12)*(1-EXP(-'MRS(calc_process)'!$F$38/12)))</f>
        <v/>
      </c>
      <c r="X32" s="38" t="str">
        <f>IF(X$7-13-$G32&lt;0,"",EXP(-'MRS(calc_process)'!$F$38*(X$7-13-$G32)/12)*(1-EXP(-'MRS(calc_process)'!$F$38/12)))</f>
        <v/>
      </c>
      <c r="Y32" s="38" t="str">
        <f>IF(Y$7-13-$G32&lt;0,"",EXP(-'MRS(calc_process)'!$F$38*(Y$7-13-$G32)/12)*(1-EXP(-'MRS(calc_process)'!$F$38/12)))</f>
        <v/>
      </c>
      <c r="Z32" s="38" t="str">
        <f>IF(Z$7-13-$G32&lt;0,"",EXP(-'MRS(calc_process)'!$F$38*(Z$7-13-$G32)/12)*(1-EXP(-'MRS(calc_process)'!$F$38/12)))</f>
        <v/>
      </c>
      <c r="AA32" s="38" t="str">
        <f>IF(AA$7-13-$G32&lt;0,"",EXP(-'MRS(calc_process)'!$F$38*(AA$7-13-$G32)/12)*(1-EXP(-'MRS(calc_process)'!$F$38/12)))</f>
        <v/>
      </c>
      <c r="AB32" s="38" t="str">
        <f>IF(AB$7-13-$G32&lt;0,"",EXP(-'MRS(calc_process)'!$F$38*(AB$7-13-$G32)/12)*(1-EXP(-'MRS(calc_process)'!$F$38/12)))</f>
        <v/>
      </c>
      <c r="AC32" s="38" t="str">
        <f>IF(AC$7-13-$G32&lt;0,"",EXP(-'MRS(calc_process)'!$F$38*(AC$7-13-$G32)/12)*(1-EXP(-'MRS(calc_process)'!$F$38/12)))</f>
        <v/>
      </c>
      <c r="AD32" s="38" t="str">
        <f>IF(AD$7-13-$G32&lt;0,"",EXP(-'MRS(calc_process)'!$F$38*(AD$7-13-$G32)/12)*(1-EXP(-'MRS(calc_process)'!$F$38/12)))</f>
        <v/>
      </c>
      <c r="AE32" s="38" t="str">
        <f>IF(AE$7-13-$G32&lt;0,"",EXP(-'MRS(calc_process)'!$F$38*(AE$7-13-$G32)/12)*(1-EXP(-'MRS(calc_process)'!$F$38/12)))</f>
        <v/>
      </c>
      <c r="AF32" s="38" t="str">
        <f>IF(AF$7-13-$G32&lt;0,"",EXP(-'MRS(calc_process)'!$F$38*(AF$7-13-$G32)/12)*(1-EXP(-'MRS(calc_process)'!$F$38/12)))</f>
        <v/>
      </c>
      <c r="AG32" s="38" t="str">
        <f>IF(AG$7-13-$G32&lt;0,"",EXP(-'MRS(calc_process)'!$F$38*(AG$7-13-$G32)/12)*(1-EXP(-'MRS(calc_process)'!$F$38/12)))</f>
        <v/>
      </c>
      <c r="AH32" s="38" t="str">
        <f>IF(AH$7-13-$G32&lt;0,"",EXP(-'MRS(calc_process)'!$F$38*(AH$7-13-$G32)/12)*(1-EXP(-'MRS(calc_process)'!$F$38/12)))</f>
        <v/>
      </c>
      <c r="AI32" s="38" t="str">
        <f>IF(AI$7-13-$G32&lt;0,"",EXP(-'MRS(calc_process)'!$F$38*(AI$7-13-$G32)/12)*(1-EXP(-'MRS(calc_process)'!$F$38/12)))</f>
        <v/>
      </c>
      <c r="AJ32" s="38" t="str">
        <f>IF(AJ$7-13-$G32&lt;0,"",EXP(-'MRS(calc_process)'!$F$38*(AJ$7-13-$G32)/12)*(1-EXP(-'MRS(calc_process)'!$F$38/12)))</f>
        <v/>
      </c>
      <c r="AK32" s="38" t="str">
        <f>IF(AK$7-13-$G32&lt;0,"",EXP(-'MRS(calc_process)'!$F$38*(AK$7-13-$G32)/12)*(1-EXP(-'MRS(calc_process)'!$F$38/12)))</f>
        <v/>
      </c>
      <c r="AL32" s="38" t="str">
        <f>IF(AL$7-13-$G32&lt;0,"",EXP(-'MRS(calc_process)'!$F$38*(AL$7-13-$G32)/12)*(1-EXP(-'MRS(calc_process)'!$F$38/12)))</f>
        <v/>
      </c>
      <c r="AM32" s="38" t="str">
        <f>IF(AM$7-13-$G32&lt;0,"",EXP(-'MRS(calc_process)'!$F$38*(AM$7-13-$G32)/12)*(1-EXP(-'MRS(calc_process)'!$F$38/12)))</f>
        <v/>
      </c>
      <c r="AN32" s="38" t="str">
        <f>IF(AN$7-13-$G32&lt;0,"",EXP(-'MRS(calc_process)'!$F$38*(AN$7-13-$G32)/12)*(1-EXP(-'MRS(calc_process)'!$F$38/12)))</f>
        <v/>
      </c>
      <c r="AO32" s="38" t="str">
        <f>IF(AO$7-13-$G32&lt;0,"",EXP(-'MRS(calc_process)'!$F$38*(AO$7-13-$G32)/12)*(1-EXP(-'MRS(calc_process)'!$F$38/12)))</f>
        <v/>
      </c>
      <c r="AP32" s="38" t="str">
        <f>IF(AP$7-13-$G32&lt;0,"",EXP(-'MRS(calc_process)'!$F$38*(AP$7-13-$G32)/12)*(1-EXP(-'MRS(calc_process)'!$F$38/12)))</f>
        <v/>
      </c>
      <c r="AQ32" s="38" t="str">
        <f>IF(AQ$7-13-$G32&lt;0,"",EXP(-'MRS(calc_process)'!$F$38*(AQ$7-13-$G32)/12)*(1-EXP(-'MRS(calc_process)'!$F$38/12)))</f>
        <v/>
      </c>
      <c r="AR32" s="38" t="str">
        <f>IF(AR$7-13-$G32&lt;0,"",EXP(-'MRS(calc_process)'!$F$38*(AR$7-13-$G32)/12)*(1-EXP(-'MRS(calc_process)'!$F$38/12)))</f>
        <v/>
      </c>
      <c r="AS32" s="38">
        <f>IF(AS$7-13-$G32&lt;0,"",EXP(-'MRS(calc_process)'!$F$38*(AS$7-13-$G32)/12)*(1-EXP(-'MRS(calc_process)'!$F$38/12)))</f>
        <v>3.2783899517994097E-2</v>
      </c>
      <c r="AT32" s="38">
        <f>IF(AT$7-13-$G32&lt;0,"",EXP(-'MRS(calc_process)'!$F$38*(AT$7-13-$G32)/12)*(1-EXP(-'MRS(calc_process)'!$F$38/12)))</f>
        <v>3.170911545038816E-2</v>
      </c>
      <c r="AU32" s="38">
        <f>IF(AU$7-13-$G32&lt;0,"",EXP(-'MRS(calc_process)'!$F$38*(AU$7-13-$G32)/12)*(1-EXP(-'MRS(calc_process)'!$F$38/12)))</f>
        <v>3.0669566995658166E-2</v>
      </c>
      <c r="AV32" s="38">
        <f>IF(AV$7-13-$G32&lt;0,"",EXP(-'MRS(calc_process)'!$F$38*(AV$7-13-$G32)/12)*(1-EXP(-'MRS(calc_process)'!$F$38/12)))</f>
        <v>2.9664098993012117E-2</v>
      </c>
      <c r="AW32" s="38">
        <f>IF(AW$7-13-$G32&lt;0,"",EXP(-'MRS(calc_process)'!$F$38*(AW$7-13-$G32)/12)*(1-EXP(-'MRS(calc_process)'!$F$38/12)))</f>
        <v>2.8691594152333379E-2</v>
      </c>
      <c r="AX32" s="38">
        <f>IF(AX$7-13-$G32&lt;0,"",EXP(-'MRS(calc_process)'!$F$38*(AX$7-13-$G32)/12)*(1-EXP(-'MRS(calc_process)'!$F$38/12)))</f>
        <v>2.7750971812632218E-2</v>
      </c>
      <c r="AY32" s="38">
        <f>IF(AY$7-13-$G32&lt;0,"",EXP(-'MRS(calc_process)'!$F$38*(AY$7-13-$G32)/12)*(1-EXP(-'MRS(calc_process)'!$F$38/12)))</f>
        <v>2.6841186741200191E-2</v>
      </c>
      <c r="AZ32" s="38">
        <f>IF(AZ$7-13-$G32&lt;0,"",EXP(-'MRS(calc_process)'!$F$38*(AZ$7-13-$G32)/12)*(1-EXP(-'MRS(calc_process)'!$F$38/12)))</f>
        <v>2.5961227972132971E-2</v>
      </c>
      <c r="BA32" s="38">
        <f>IF(BA$7-13-$G32&lt;0,"",EXP(-'MRS(calc_process)'!$F$38*(BA$7-13-$G32)/12)*(1-EXP(-'MRS(calc_process)'!$F$38/12)))</f>
        <v>2.5110117682930824E-2</v>
      </c>
      <c r="BB32" s="38">
        <f>IF(BB$7-13-$G32&lt;0,"",EXP(-'MRS(calc_process)'!$F$38*(BB$7-13-$G32)/12)*(1-EXP(-'MRS(calc_process)'!$F$38/12)))</f>
        <v>2.4286910107928616E-2</v>
      </c>
      <c r="BC32" s="38">
        <f>IF(BC$7-13-$G32&lt;0,"",EXP(-'MRS(calc_process)'!$F$38*(BC$7-13-$G32)/12)*(1-EXP(-'MRS(calc_process)'!$F$38/12)))</f>
        <v>2.349069048734773E-2</v>
      </c>
    </row>
    <row r="33" spans="1:55" x14ac:dyDescent="0.15">
      <c r="A33" s="32"/>
      <c r="B33" s="37">
        <v>26</v>
      </c>
      <c r="C33" s="39">
        <f>IF(AND(B33&gt;='MRS(input)'!F$9,B33&lt;='MRS(input)'!F$10),IF('MRS(input)'!F$10&lt;14,0,IF(AND('MRS(input)'!F$9&lt;14,B33&lt;14),0,B33)),0)</f>
        <v>0</v>
      </c>
      <c r="D33" s="38">
        <f>IF(C33&gt;0,'MRS(calc_process)'!F$36*SUMPRODUCT('MRS(input) (2)'!D$16:D$75,INDEX($H$8:$BC$67,0,B33)),0)</f>
        <v>0</v>
      </c>
      <c r="F33" s="32"/>
      <c r="G33" s="37">
        <v>26</v>
      </c>
      <c r="H33" s="38" t="str">
        <f>IF(H$7-13-$G33&lt;0,"",EXP(-'MRS(calc_process)'!$F$38*(H$7-13-$G33)/12)*(1-EXP(-'MRS(calc_process)'!$F$38/12)))</f>
        <v/>
      </c>
      <c r="I33" s="38" t="str">
        <f>IF(I$7-13-$G33&lt;0,"",EXP(-'MRS(calc_process)'!$F$38*(I$7-13-$G33)/12)*(1-EXP(-'MRS(calc_process)'!$F$38/12)))</f>
        <v/>
      </c>
      <c r="J33" s="38" t="str">
        <f>IF(J$7-13-$G33&lt;0,"",EXP(-'MRS(calc_process)'!$F$38*(J$7-13-$G33)/12)*(1-EXP(-'MRS(calc_process)'!$F$38/12)))</f>
        <v/>
      </c>
      <c r="K33" s="38" t="str">
        <f>IF(K$7-13-$G33&lt;0,"",EXP(-'MRS(calc_process)'!$F$38*(K$7-13-$G33)/12)*(1-EXP(-'MRS(calc_process)'!$F$38/12)))</f>
        <v/>
      </c>
      <c r="L33" s="38" t="str">
        <f>IF(L$7-13-$G33&lt;0,"",EXP(-'MRS(calc_process)'!$F$38*(L$7-13-$G33)/12)*(1-EXP(-'MRS(calc_process)'!$F$38/12)))</f>
        <v/>
      </c>
      <c r="M33" s="38" t="str">
        <f>IF(M$7-13-$G33&lt;0,"",EXP(-'MRS(calc_process)'!$F$38*(M$7-13-$G33)/12)*(1-EXP(-'MRS(calc_process)'!$F$38/12)))</f>
        <v/>
      </c>
      <c r="N33" s="38" t="str">
        <f>IF(N$7-13-$G33&lt;0,"",EXP(-'MRS(calc_process)'!$F$38*(N$7-13-$G33)/12)*(1-EXP(-'MRS(calc_process)'!$F$38/12)))</f>
        <v/>
      </c>
      <c r="O33" s="38" t="str">
        <f>IF(O$7-13-$G33&lt;0,"",EXP(-'MRS(calc_process)'!$F$38*(O$7-13-$G33)/12)*(1-EXP(-'MRS(calc_process)'!$F$38/12)))</f>
        <v/>
      </c>
      <c r="P33" s="38" t="str">
        <f>IF(P$7-13-$G33&lt;0,"",EXP(-'MRS(calc_process)'!$F$38*(P$7-13-$G33)/12)*(1-EXP(-'MRS(calc_process)'!$F$38/12)))</f>
        <v/>
      </c>
      <c r="Q33" s="38" t="str">
        <f>IF(Q$7-13-$G33&lt;0,"",EXP(-'MRS(calc_process)'!$F$38*(Q$7-13-$G33)/12)*(1-EXP(-'MRS(calc_process)'!$F$38/12)))</f>
        <v/>
      </c>
      <c r="R33" s="38" t="str">
        <f>IF(R$7-13-$G33&lt;0,"",EXP(-'MRS(calc_process)'!$F$38*(R$7-13-$G33)/12)*(1-EXP(-'MRS(calc_process)'!$F$38/12)))</f>
        <v/>
      </c>
      <c r="S33" s="38" t="str">
        <f>IF(S$7-13-$G33&lt;0,"",EXP(-'MRS(calc_process)'!$F$38*(S$7-13-$G33)/12)*(1-EXP(-'MRS(calc_process)'!$F$38/12)))</f>
        <v/>
      </c>
      <c r="T33" s="38" t="str">
        <f>IF(T$7-13-$G33&lt;0,"",EXP(-'MRS(calc_process)'!$F$38*(T$7-13-$G33)/12)*(1-EXP(-'MRS(calc_process)'!$F$38/12)))</f>
        <v/>
      </c>
      <c r="U33" s="38" t="str">
        <f>IF(U$7-13-$G33&lt;0,"",EXP(-'MRS(calc_process)'!$F$38*(U$7-13-$G33)/12)*(1-EXP(-'MRS(calc_process)'!$F$38/12)))</f>
        <v/>
      </c>
      <c r="V33" s="38" t="str">
        <f>IF(V$7-13-$G33&lt;0,"",EXP(-'MRS(calc_process)'!$F$38*(V$7-13-$G33)/12)*(1-EXP(-'MRS(calc_process)'!$F$38/12)))</f>
        <v/>
      </c>
      <c r="W33" s="38" t="str">
        <f>IF(W$7-13-$G33&lt;0,"",EXP(-'MRS(calc_process)'!$F$38*(W$7-13-$G33)/12)*(1-EXP(-'MRS(calc_process)'!$F$38/12)))</f>
        <v/>
      </c>
      <c r="X33" s="38" t="str">
        <f>IF(X$7-13-$G33&lt;0,"",EXP(-'MRS(calc_process)'!$F$38*(X$7-13-$G33)/12)*(1-EXP(-'MRS(calc_process)'!$F$38/12)))</f>
        <v/>
      </c>
      <c r="Y33" s="38" t="str">
        <f>IF(Y$7-13-$G33&lt;0,"",EXP(-'MRS(calc_process)'!$F$38*(Y$7-13-$G33)/12)*(1-EXP(-'MRS(calc_process)'!$F$38/12)))</f>
        <v/>
      </c>
      <c r="Z33" s="38" t="str">
        <f>IF(Z$7-13-$G33&lt;0,"",EXP(-'MRS(calc_process)'!$F$38*(Z$7-13-$G33)/12)*(1-EXP(-'MRS(calc_process)'!$F$38/12)))</f>
        <v/>
      </c>
      <c r="AA33" s="38" t="str">
        <f>IF(AA$7-13-$G33&lt;0,"",EXP(-'MRS(calc_process)'!$F$38*(AA$7-13-$G33)/12)*(1-EXP(-'MRS(calc_process)'!$F$38/12)))</f>
        <v/>
      </c>
      <c r="AB33" s="38" t="str">
        <f>IF(AB$7-13-$G33&lt;0,"",EXP(-'MRS(calc_process)'!$F$38*(AB$7-13-$G33)/12)*(1-EXP(-'MRS(calc_process)'!$F$38/12)))</f>
        <v/>
      </c>
      <c r="AC33" s="38" t="str">
        <f>IF(AC$7-13-$G33&lt;0,"",EXP(-'MRS(calc_process)'!$F$38*(AC$7-13-$G33)/12)*(1-EXP(-'MRS(calc_process)'!$F$38/12)))</f>
        <v/>
      </c>
      <c r="AD33" s="38" t="str">
        <f>IF(AD$7-13-$G33&lt;0,"",EXP(-'MRS(calc_process)'!$F$38*(AD$7-13-$G33)/12)*(1-EXP(-'MRS(calc_process)'!$F$38/12)))</f>
        <v/>
      </c>
      <c r="AE33" s="38" t="str">
        <f>IF(AE$7-13-$G33&lt;0,"",EXP(-'MRS(calc_process)'!$F$38*(AE$7-13-$G33)/12)*(1-EXP(-'MRS(calc_process)'!$F$38/12)))</f>
        <v/>
      </c>
      <c r="AF33" s="38" t="str">
        <f>IF(AF$7-13-$G33&lt;0,"",EXP(-'MRS(calc_process)'!$F$38*(AF$7-13-$G33)/12)*(1-EXP(-'MRS(calc_process)'!$F$38/12)))</f>
        <v/>
      </c>
      <c r="AG33" s="38" t="str">
        <f>IF(AG$7-13-$G33&lt;0,"",EXP(-'MRS(calc_process)'!$F$38*(AG$7-13-$G33)/12)*(1-EXP(-'MRS(calc_process)'!$F$38/12)))</f>
        <v/>
      </c>
      <c r="AH33" s="38" t="str">
        <f>IF(AH$7-13-$G33&lt;0,"",EXP(-'MRS(calc_process)'!$F$38*(AH$7-13-$G33)/12)*(1-EXP(-'MRS(calc_process)'!$F$38/12)))</f>
        <v/>
      </c>
      <c r="AI33" s="38" t="str">
        <f>IF(AI$7-13-$G33&lt;0,"",EXP(-'MRS(calc_process)'!$F$38*(AI$7-13-$G33)/12)*(1-EXP(-'MRS(calc_process)'!$F$38/12)))</f>
        <v/>
      </c>
      <c r="AJ33" s="38" t="str">
        <f>IF(AJ$7-13-$G33&lt;0,"",EXP(-'MRS(calc_process)'!$F$38*(AJ$7-13-$G33)/12)*(1-EXP(-'MRS(calc_process)'!$F$38/12)))</f>
        <v/>
      </c>
      <c r="AK33" s="38" t="str">
        <f>IF(AK$7-13-$G33&lt;0,"",EXP(-'MRS(calc_process)'!$F$38*(AK$7-13-$G33)/12)*(1-EXP(-'MRS(calc_process)'!$F$38/12)))</f>
        <v/>
      </c>
      <c r="AL33" s="38" t="str">
        <f>IF(AL$7-13-$G33&lt;0,"",EXP(-'MRS(calc_process)'!$F$38*(AL$7-13-$G33)/12)*(1-EXP(-'MRS(calc_process)'!$F$38/12)))</f>
        <v/>
      </c>
      <c r="AM33" s="38" t="str">
        <f>IF(AM$7-13-$G33&lt;0,"",EXP(-'MRS(calc_process)'!$F$38*(AM$7-13-$G33)/12)*(1-EXP(-'MRS(calc_process)'!$F$38/12)))</f>
        <v/>
      </c>
      <c r="AN33" s="38" t="str">
        <f>IF(AN$7-13-$G33&lt;0,"",EXP(-'MRS(calc_process)'!$F$38*(AN$7-13-$G33)/12)*(1-EXP(-'MRS(calc_process)'!$F$38/12)))</f>
        <v/>
      </c>
      <c r="AO33" s="38" t="str">
        <f>IF(AO$7-13-$G33&lt;0,"",EXP(-'MRS(calc_process)'!$F$38*(AO$7-13-$G33)/12)*(1-EXP(-'MRS(calc_process)'!$F$38/12)))</f>
        <v/>
      </c>
      <c r="AP33" s="38" t="str">
        <f>IF(AP$7-13-$G33&lt;0,"",EXP(-'MRS(calc_process)'!$F$38*(AP$7-13-$G33)/12)*(1-EXP(-'MRS(calc_process)'!$F$38/12)))</f>
        <v/>
      </c>
      <c r="AQ33" s="38" t="str">
        <f>IF(AQ$7-13-$G33&lt;0,"",EXP(-'MRS(calc_process)'!$F$38*(AQ$7-13-$G33)/12)*(1-EXP(-'MRS(calc_process)'!$F$38/12)))</f>
        <v/>
      </c>
      <c r="AR33" s="38" t="str">
        <f>IF(AR$7-13-$G33&lt;0,"",EXP(-'MRS(calc_process)'!$F$38*(AR$7-13-$G33)/12)*(1-EXP(-'MRS(calc_process)'!$F$38/12)))</f>
        <v/>
      </c>
      <c r="AS33" s="38" t="str">
        <f>IF(AS$7-13-$G33&lt;0,"",EXP(-'MRS(calc_process)'!$F$38*(AS$7-13-$G33)/12)*(1-EXP(-'MRS(calc_process)'!$F$38/12)))</f>
        <v/>
      </c>
      <c r="AT33" s="38">
        <f>IF(AT$7-13-$G33&lt;0,"",EXP(-'MRS(calc_process)'!$F$38*(AT$7-13-$G33)/12)*(1-EXP(-'MRS(calc_process)'!$F$38/12)))</f>
        <v>3.2783899517994097E-2</v>
      </c>
      <c r="AU33" s="38">
        <f>IF(AU$7-13-$G33&lt;0,"",EXP(-'MRS(calc_process)'!$F$38*(AU$7-13-$G33)/12)*(1-EXP(-'MRS(calc_process)'!$F$38/12)))</f>
        <v>3.170911545038816E-2</v>
      </c>
      <c r="AV33" s="38">
        <f>IF(AV$7-13-$G33&lt;0,"",EXP(-'MRS(calc_process)'!$F$38*(AV$7-13-$G33)/12)*(1-EXP(-'MRS(calc_process)'!$F$38/12)))</f>
        <v>3.0669566995658166E-2</v>
      </c>
      <c r="AW33" s="38">
        <f>IF(AW$7-13-$G33&lt;0,"",EXP(-'MRS(calc_process)'!$F$38*(AW$7-13-$G33)/12)*(1-EXP(-'MRS(calc_process)'!$F$38/12)))</f>
        <v>2.9664098993012117E-2</v>
      </c>
      <c r="AX33" s="38">
        <f>IF(AX$7-13-$G33&lt;0,"",EXP(-'MRS(calc_process)'!$F$38*(AX$7-13-$G33)/12)*(1-EXP(-'MRS(calc_process)'!$F$38/12)))</f>
        <v>2.8691594152333379E-2</v>
      </c>
      <c r="AY33" s="38">
        <f>IF(AY$7-13-$G33&lt;0,"",EXP(-'MRS(calc_process)'!$F$38*(AY$7-13-$G33)/12)*(1-EXP(-'MRS(calc_process)'!$F$38/12)))</f>
        <v>2.7750971812632218E-2</v>
      </c>
      <c r="AZ33" s="38">
        <f>IF(AZ$7-13-$G33&lt;0,"",EXP(-'MRS(calc_process)'!$F$38*(AZ$7-13-$G33)/12)*(1-EXP(-'MRS(calc_process)'!$F$38/12)))</f>
        <v>2.6841186741200191E-2</v>
      </c>
      <c r="BA33" s="38">
        <f>IF(BA$7-13-$G33&lt;0,"",EXP(-'MRS(calc_process)'!$F$38*(BA$7-13-$G33)/12)*(1-EXP(-'MRS(calc_process)'!$F$38/12)))</f>
        <v>2.5961227972132971E-2</v>
      </c>
      <c r="BB33" s="38">
        <f>IF(BB$7-13-$G33&lt;0,"",EXP(-'MRS(calc_process)'!$F$38*(BB$7-13-$G33)/12)*(1-EXP(-'MRS(calc_process)'!$F$38/12)))</f>
        <v>2.5110117682930824E-2</v>
      </c>
      <c r="BC33" s="38">
        <f>IF(BC$7-13-$G33&lt;0,"",EXP(-'MRS(calc_process)'!$F$38*(BC$7-13-$G33)/12)*(1-EXP(-'MRS(calc_process)'!$F$38/12)))</f>
        <v>2.4286910107928616E-2</v>
      </c>
    </row>
    <row r="34" spans="1:55" x14ac:dyDescent="0.15">
      <c r="A34" s="32"/>
      <c r="B34" s="37">
        <v>27</v>
      </c>
      <c r="C34" s="39">
        <f>IF(AND(B34&gt;='MRS(input)'!F$9,B34&lt;='MRS(input)'!F$10),IF('MRS(input)'!F$10&lt;14,0,IF(AND('MRS(input)'!F$9&lt;14,B34&lt;14),0,B34)),0)</f>
        <v>0</v>
      </c>
      <c r="D34" s="38">
        <f>IF(C34&gt;0,'MRS(calc_process)'!F$36*SUMPRODUCT('MRS(input) (2)'!D$16:D$75,INDEX($H$8:$BC$67,0,B34)),0)</f>
        <v>0</v>
      </c>
      <c r="F34" s="32"/>
      <c r="G34" s="37">
        <v>27</v>
      </c>
      <c r="H34" s="38" t="str">
        <f>IF(H$7-13-$G34&lt;0,"",EXP(-'MRS(calc_process)'!$F$38*(H$7-13-$G34)/12)*(1-EXP(-'MRS(calc_process)'!$F$38/12)))</f>
        <v/>
      </c>
      <c r="I34" s="38" t="str">
        <f>IF(I$7-13-$G34&lt;0,"",EXP(-'MRS(calc_process)'!$F$38*(I$7-13-$G34)/12)*(1-EXP(-'MRS(calc_process)'!$F$38/12)))</f>
        <v/>
      </c>
      <c r="J34" s="38" t="str">
        <f>IF(J$7-13-$G34&lt;0,"",EXP(-'MRS(calc_process)'!$F$38*(J$7-13-$G34)/12)*(1-EXP(-'MRS(calc_process)'!$F$38/12)))</f>
        <v/>
      </c>
      <c r="K34" s="38" t="str">
        <f>IF(K$7-13-$G34&lt;0,"",EXP(-'MRS(calc_process)'!$F$38*(K$7-13-$G34)/12)*(1-EXP(-'MRS(calc_process)'!$F$38/12)))</f>
        <v/>
      </c>
      <c r="L34" s="38" t="str">
        <f>IF(L$7-13-$G34&lt;0,"",EXP(-'MRS(calc_process)'!$F$38*(L$7-13-$G34)/12)*(1-EXP(-'MRS(calc_process)'!$F$38/12)))</f>
        <v/>
      </c>
      <c r="M34" s="38" t="str">
        <f>IF(M$7-13-$G34&lt;0,"",EXP(-'MRS(calc_process)'!$F$38*(M$7-13-$G34)/12)*(1-EXP(-'MRS(calc_process)'!$F$38/12)))</f>
        <v/>
      </c>
      <c r="N34" s="38" t="str">
        <f>IF(N$7-13-$G34&lt;0,"",EXP(-'MRS(calc_process)'!$F$38*(N$7-13-$G34)/12)*(1-EXP(-'MRS(calc_process)'!$F$38/12)))</f>
        <v/>
      </c>
      <c r="O34" s="38" t="str">
        <f>IF(O$7-13-$G34&lt;0,"",EXP(-'MRS(calc_process)'!$F$38*(O$7-13-$G34)/12)*(1-EXP(-'MRS(calc_process)'!$F$38/12)))</f>
        <v/>
      </c>
      <c r="P34" s="38" t="str">
        <f>IF(P$7-13-$G34&lt;0,"",EXP(-'MRS(calc_process)'!$F$38*(P$7-13-$G34)/12)*(1-EXP(-'MRS(calc_process)'!$F$38/12)))</f>
        <v/>
      </c>
      <c r="Q34" s="38" t="str">
        <f>IF(Q$7-13-$G34&lt;0,"",EXP(-'MRS(calc_process)'!$F$38*(Q$7-13-$G34)/12)*(1-EXP(-'MRS(calc_process)'!$F$38/12)))</f>
        <v/>
      </c>
      <c r="R34" s="38" t="str">
        <f>IF(R$7-13-$G34&lt;0,"",EXP(-'MRS(calc_process)'!$F$38*(R$7-13-$G34)/12)*(1-EXP(-'MRS(calc_process)'!$F$38/12)))</f>
        <v/>
      </c>
      <c r="S34" s="38" t="str">
        <f>IF(S$7-13-$G34&lt;0,"",EXP(-'MRS(calc_process)'!$F$38*(S$7-13-$G34)/12)*(1-EXP(-'MRS(calc_process)'!$F$38/12)))</f>
        <v/>
      </c>
      <c r="T34" s="38" t="str">
        <f>IF(T$7-13-$G34&lt;0,"",EXP(-'MRS(calc_process)'!$F$38*(T$7-13-$G34)/12)*(1-EXP(-'MRS(calc_process)'!$F$38/12)))</f>
        <v/>
      </c>
      <c r="U34" s="38" t="str">
        <f>IF(U$7-13-$G34&lt;0,"",EXP(-'MRS(calc_process)'!$F$38*(U$7-13-$G34)/12)*(1-EXP(-'MRS(calc_process)'!$F$38/12)))</f>
        <v/>
      </c>
      <c r="V34" s="38" t="str">
        <f>IF(V$7-13-$G34&lt;0,"",EXP(-'MRS(calc_process)'!$F$38*(V$7-13-$G34)/12)*(1-EXP(-'MRS(calc_process)'!$F$38/12)))</f>
        <v/>
      </c>
      <c r="W34" s="38" t="str">
        <f>IF(W$7-13-$G34&lt;0,"",EXP(-'MRS(calc_process)'!$F$38*(W$7-13-$G34)/12)*(1-EXP(-'MRS(calc_process)'!$F$38/12)))</f>
        <v/>
      </c>
      <c r="X34" s="38" t="str">
        <f>IF(X$7-13-$G34&lt;0,"",EXP(-'MRS(calc_process)'!$F$38*(X$7-13-$G34)/12)*(1-EXP(-'MRS(calc_process)'!$F$38/12)))</f>
        <v/>
      </c>
      <c r="Y34" s="38" t="str">
        <f>IF(Y$7-13-$G34&lt;0,"",EXP(-'MRS(calc_process)'!$F$38*(Y$7-13-$G34)/12)*(1-EXP(-'MRS(calc_process)'!$F$38/12)))</f>
        <v/>
      </c>
      <c r="Z34" s="38" t="str">
        <f>IF(Z$7-13-$G34&lt;0,"",EXP(-'MRS(calc_process)'!$F$38*(Z$7-13-$G34)/12)*(1-EXP(-'MRS(calc_process)'!$F$38/12)))</f>
        <v/>
      </c>
      <c r="AA34" s="38" t="str">
        <f>IF(AA$7-13-$G34&lt;0,"",EXP(-'MRS(calc_process)'!$F$38*(AA$7-13-$G34)/12)*(1-EXP(-'MRS(calc_process)'!$F$38/12)))</f>
        <v/>
      </c>
      <c r="AB34" s="38" t="str">
        <f>IF(AB$7-13-$G34&lt;0,"",EXP(-'MRS(calc_process)'!$F$38*(AB$7-13-$G34)/12)*(1-EXP(-'MRS(calc_process)'!$F$38/12)))</f>
        <v/>
      </c>
      <c r="AC34" s="38" t="str">
        <f>IF(AC$7-13-$G34&lt;0,"",EXP(-'MRS(calc_process)'!$F$38*(AC$7-13-$G34)/12)*(1-EXP(-'MRS(calc_process)'!$F$38/12)))</f>
        <v/>
      </c>
      <c r="AD34" s="38" t="str">
        <f>IF(AD$7-13-$G34&lt;0,"",EXP(-'MRS(calc_process)'!$F$38*(AD$7-13-$G34)/12)*(1-EXP(-'MRS(calc_process)'!$F$38/12)))</f>
        <v/>
      </c>
      <c r="AE34" s="38" t="str">
        <f>IF(AE$7-13-$G34&lt;0,"",EXP(-'MRS(calc_process)'!$F$38*(AE$7-13-$G34)/12)*(1-EXP(-'MRS(calc_process)'!$F$38/12)))</f>
        <v/>
      </c>
      <c r="AF34" s="38" t="str">
        <f>IF(AF$7-13-$G34&lt;0,"",EXP(-'MRS(calc_process)'!$F$38*(AF$7-13-$G34)/12)*(1-EXP(-'MRS(calc_process)'!$F$38/12)))</f>
        <v/>
      </c>
      <c r="AG34" s="38" t="str">
        <f>IF(AG$7-13-$G34&lt;0,"",EXP(-'MRS(calc_process)'!$F$38*(AG$7-13-$G34)/12)*(1-EXP(-'MRS(calc_process)'!$F$38/12)))</f>
        <v/>
      </c>
      <c r="AH34" s="38" t="str">
        <f>IF(AH$7-13-$G34&lt;0,"",EXP(-'MRS(calc_process)'!$F$38*(AH$7-13-$G34)/12)*(1-EXP(-'MRS(calc_process)'!$F$38/12)))</f>
        <v/>
      </c>
      <c r="AI34" s="38" t="str">
        <f>IF(AI$7-13-$G34&lt;0,"",EXP(-'MRS(calc_process)'!$F$38*(AI$7-13-$G34)/12)*(1-EXP(-'MRS(calc_process)'!$F$38/12)))</f>
        <v/>
      </c>
      <c r="AJ34" s="38" t="str">
        <f>IF(AJ$7-13-$G34&lt;0,"",EXP(-'MRS(calc_process)'!$F$38*(AJ$7-13-$G34)/12)*(1-EXP(-'MRS(calc_process)'!$F$38/12)))</f>
        <v/>
      </c>
      <c r="AK34" s="38" t="str">
        <f>IF(AK$7-13-$G34&lt;0,"",EXP(-'MRS(calc_process)'!$F$38*(AK$7-13-$G34)/12)*(1-EXP(-'MRS(calc_process)'!$F$38/12)))</f>
        <v/>
      </c>
      <c r="AL34" s="38" t="str">
        <f>IF(AL$7-13-$G34&lt;0,"",EXP(-'MRS(calc_process)'!$F$38*(AL$7-13-$G34)/12)*(1-EXP(-'MRS(calc_process)'!$F$38/12)))</f>
        <v/>
      </c>
      <c r="AM34" s="38" t="str">
        <f>IF(AM$7-13-$G34&lt;0,"",EXP(-'MRS(calc_process)'!$F$38*(AM$7-13-$G34)/12)*(1-EXP(-'MRS(calc_process)'!$F$38/12)))</f>
        <v/>
      </c>
      <c r="AN34" s="38" t="str">
        <f>IF(AN$7-13-$G34&lt;0,"",EXP(-'MRS(calc_process)'!$F$38*(AN$7-13-$G34)/12)*(1-EXP(-'MRS(calc_process)'!$F$38/12)))</f>
        <v/>
      </c>
      <c r="AO34" s="38" t="str">
        <f>IF(AO$7-13-$G34&lt;0,"",EXP(-'MRS(calc_process)'!$F$38*(AO$7-13-$G34)/12)*(1-EXP(-'MRS(calc_process)'!$F$38/12)))</f>
        <v/>
      </c>
      <c r="AP34" s="38" t="str">
        <f>IF(AP$7-13-$G34&lt;0,"",EXP(-'MRS(calc_process)'!$F$38*(AP$7-13-$G34)/12)*(1-EXP(-'MRS(calc_process)'!$F$38/12)))</f>
        <v/>
      </c>
      <c r="AQ34" s="38" t="str">
        <f>IF(AQ$7-13-$G34&lt;0,"",EXP(-'MRS(calc_process)'!$F$38*(AQ$7-13-$G34)/12)*(1-EXP(-'MRS(calc_process)'!$F$38/12)))</f>
        <v/>
      </c>
      <c r="AR34" s="38" t="str">
        <f>IF(AR$7-13-$G34&lt;0,"",EXP(-'MRS(calc_process)'!$F$38*(AR$7-13-$G34)/12)*(1-EXP(-'MRS(calc_process)'!$F$38/12)))</f>
        <v/>
      </c>
      <c r="AS34" s="38" t="str">
        <f>IF(AS$7-13-$G34&lt;0,"",EXP(-'MRS(calc_process)'!$F$38*(AS$7-13-$G34)/12)*(1-EXP(-'MRS(calc_process)'!$F$38/12)))</f>
        <v/>
      </c>
      <c r="AT34" s="38" t="str">
        <f>IF(AT$7-13-$G34&lt;0,"",EXP(-'MRS(calc_process)'!$F$38*(AT$7-13-$G34)/12)*(1-EXP(-'MRS(calc_process)'!$F$38/12)))</f>
        <v/>
      </c>
      <c r="AU34" s="38">
        <f>IF(AU$7-13-$G34&lt;0,"",EXP(-'MRS(calc_process)'!$F$38*(AU$7-13-$G34)/12)*(1-EXP(-'MRS(calc_process)'!$F$38/12)))</f>
        <v>3.2783899517994097E-2</v>
      </c>
      <c r="AV34" s="38">
        <f>IF(AV$7-13-$G34&lt;0,"",EXP(-'MRS(calc_process)'!$F$38*(AV$7-13-$G34)/12)*(1-EXP(-'MRS(calc_process)'!$F$38/12)))</f>
        <v>3.170911545038816E-2</v>
      </c>
      <c r="AW34" s="38">
        <f>IF(AW$7-13-$G34&lt;0,"",EXP(-'MRS(calc_process)'!$F$38*(AW$7-13-$G34)/12)*(1-EXP(-'MRS(calc_process)'!$F$38/12)))</f>
        <v>3.0669566995658166E-2</v>
      </c>
      <c r="AX34" s="38">
        <f>IF(AX$7-13-$G34&lt;0,"",EXP(-'MRS(calc_process)'!$F$38*(AX$7-13-$G34)/12)*(1-EXP(-'MRS(calc_process)'!$F$38/12)))</f>
        <v>2.9664098993012117E-2</v>
      </c>
      <c r="AY34" s="38">
        <f>IF(AY$7-13-$G34&lt;0,"",EXP(-'MRS(calc_process)'!$F$38*(AY$7-13-$G34)/12)*(1-EXP(-'MRS(calc_process)'!$F$38/12)))</f>
        <v>2.8691594152333379E-2</v>
      </c>
      <c r="AZ34" s="38">
        <f>IF(AZ$7-13-$G34&lt;0,"",EXP(-'MRS(calc_process)'!$F$38*(AZ$7-13-$G34)/12)*(1-EXP(-'MRS(calc_process)'!$F$38/12)))</f>
        <v>2.7750971812632218E-2</v>
      </c>
      <c r="BA34" s="38">
        <f>IF(BA$7-13-$G34&lt;0,"",EXP(-'MRS(calc_process)'!$F$38*(BA$7-13-$G34)/12)*(1-EXP(-'MRS(calc_process)'!$F$38/12)))</f>
        <v>2.6841186741200191E-2</v>
      </c>
      <c r="BB34" s="38">
        <f>IF(BB$7-13-$G34&lt;0,"",EXP(-'MRS(calc_process)'!$F$38*(BB$7-13-$G34)/12)*(1-EXP(-'MRS(calc_process)'!$F$38/12)))</f>
        <v>2.5961227972132971E-2</v>
      </c>
      <c r="BC34" s="38">
        <f>IF(BC$7-13-$G34&lt;0,"",EXP(-'MRS(calc_process)'!$F$38*(BC$7-13-$G34)/12)*(1-EXP(-'MRS(calc_process)'!$F$38/12)))</f>
        <v>2.5110117682930824E-2</v>
      </c>
    </row>
    <row r="35" spans="1:55" x14ac:dyDescent="0.15">
      <c r="A35" s="32"/>
      <c r="B35" s="37">
        <v>28</v>
      </c>
      <c r="C35" s="39">
        <f>IF(AND(B35&gt;='MRS(input)'!F$9,B35&lt;='MRS(input)'!F$10),IF('MRS(input)'!F$10&lt;14,0,IF(AND('MRS(input)'!F$9&lt;14,B35&lt;14),0,B35)),0)</f>
        <v>0</v>
      </c>
      <c r="D35" s="38">
        <f>IF(C35&gt;0,'MRS(calc_process)'!F$36*SUMPRODUCT('MRS(input) (2)'!D$16:D$75,INDEX($H$8:$BC$67,0,B35)),0)</f>
        <v>0</v>
      </c>
      <c r="F35" s="32"/>
      <c r="G35" s="37">
        <v>28</v>
      </c>
      <c r="H35" s="38" t="str">
        <f>IF(H$7-13-$G35&lt;0,"",EXP(-'MRS(calc_process)'!$F$38*(H$7-13-$G35)/12)*(1-EXP(-'MRS(calc_process)'!$F$38/12)))</f>
        <v/>
      </c>
      <c r="I35" s="38" t="str">
        <f>IF(I$7-13-$G35&lt;0,"",EXP(-'MRS(calc_process)'!$F$38*(I$7-13-$G35)/12)*(1-EXP(-'MRS(calc_process)'!$F$38/12)))</f>
        <v/>
      </c>
      <c r="J35" s="38" t="str">
        <f>IF(J$7-13-$G35&lt;0,"",EXP(-'MRS(calc_process)'!$F$38*(J$7-13-$G35)/12)*(1-EXP(-'MRS(calc_process)'!$F$38/12)))</f>
        <v/>
      </c>
      <c r="K35" s="38" t="str">
        <f>IF(K$7-13-$G35&lt;0,"",EXP(-'MRS(calc_process)'!$F$38*(K$7-13-$G35)/12)*(1-EXP(-'MRS(calc_process)'!$F$38/12)))</f>
        <v/>
      </c>
      <c r="L35" s="38" t="str">
        <f>IF(L$7-13-$G35&lt;0,"",EXP(-'MRS(calc_process)'!$F$38*(L$7-13-$G35)/12)*(1-EXP(-'MRS(calc_process)'!$F$38/12)))</f>
        <v/>
      </c>
      <c r="M35" s="38" t="str">
        <f>IF(M$7-13-$G35&lt;0,"",EXP(-'MRS(calc_process)'!$F$38*(M$7-13-$G35)/12)*(1-EXP(-'MRS(calc_process)'!$F$38/12)))</f>
        <v/>
      </c>
      <c r="N35" s="38" t="str">
        <f>IF(N$7-13-$G35&lt;0,"",EXP(-'MRS(calc_process)'!$F$38*(N$7-13-$G35)/12)*(1-EXP(-'MRS(calc_process)'!$F$38/12)))</f>
        <v/>
      </c>
      <c r="O35" s="38" t="str">
        <f>IF(O$7-13-$G35&lt;0,"",EXP(-'MRS(calc_process)'!$F$38*(O$7-13-$G35)/12)*(1-EXP(-'MRS(calc_process)'!$F$38/12)))</f>
        <v/>
      </c>
      <c r="P35" s="38" t="str">
        <f>IF(P$7-13-$G35&lt;0,"",EXP(-'MRS(calc_process)'!$F$38*(P$7-13-$G35)/12)*(1-EXP(-'MRS(calc_process)'!$F$38/12)))</f>
        <v/>
      </c>
      <c r="Q35" s="38" t="str">
        <f>IF(Q$7-13-$G35&lt;0,"",EXP(-'MRS(calc_process)'!$F$38*(Q$7-13-$G35)/12)*(1-EXP(-'MRS(calc_process)'!$F$38/12)))</f>
        <v/>
      </c>
      <c r="R35" s="38" t="str">
        <f>IF(R$7-13-$G35&lt;0,"",EXP(-'MRS(calc_process)'!$F$38*(R$7-13-$G35)/12)*(1-EXP(-'MRS(calc_process)'!$F$38/12)))</f>
        <v/>
      </c>
      <c r="S35" s="38" t="str">
        <f>IF(S$7-13-$G35&lt;0,"",EXP(-'MRS(calc_process)'!$F$38*(S$7-13-$G35)/12)*(1-EXP(-'MRS(calc_process)'!$F$38/12)))</f>
        <v/>
      </c>
      <c r="T35" s="38" t="str">
        <f>IF(T$7-13-$G35&lt;0,"",EXP(-'MRS(calc_process)'!$F$38*(T$7-13-$G35)/12)*(1-EXP(-'MRS(calc_process)'!$F$38/12)))</f>
        <v/>
      </c>
      <c r="U35" s="38" t="str">
        <f>IF(U$7-13-$G35&lt;0,"",EXP(-'MRS(calc_process)'!$F$38*(U$7-13-$G35)/12)*(1-EXP(-'MRS(calc_process)'!$F$38/12)))</f>
        <v/>
      </c>
      <c r="V35" s="38" t="str">
        <f>IF(V$7-13-$G35&lt;0,"",EXP(-'MRS(calc_process)'!$F$38*(V$7-13-$G35)/12)*(1-EXP(-'MRS(calc_process)'!$F$38/12)))</f>
        <v/>
      </c>
      <c r="W35" s="38" t="str">
        <f>IF(W$7-13-$G35&lt;0,"",EXP(-'MRS(calc_process)'!$F$38*(W$7-13-$G35)/12)*(1-EXP(-'MRS(calc_process)'!$F$38/12)))</f>
        <v/>
      </c>
      <c r="X35" s="38" t="str">
        <f>IF(X$7-13-$G35&lt;0,"",EXP(-'MRS(calc_process)'!$F$38*(X$7-13-$G35)/12)*(1-EXP(-'MRS(calc_process)'!$F$38/12)))</f>
        <v/>
      </c>
      <c r="Y35" s="38" t="str">
        <f>IF(Y$7-13-$G35&lt;0,"",EXP(-'MRS(calc_process)'!$F$38*(Y$7-13-$G35)/12)*(1-EXP(-'MRS(calc_process)'!$F$38/12)))</f>
        <v/>
      </c>
      <c r="Z35" s="38" t="str">
        <f>IF(Z$7-13-$G35&lt;0,"",EXP(-'MRS(calc_process)'!$F$38*(Z$7-13-$G35)/12)*(1-EXP(-'MRS(calc_process)'!$F$38/12)))</f>
        <v/>
      </c>
      <c r="AA35" s="38" t="str">
        <f>IF(AA$7-13-$G35&lt;0,"",EXP(-'MRS(calc_process)'!$F$38*(AA$7-13-$G35)/12)*(1-EXP(-'MRS(calc_process)'!$F$38/12)))</f>
        <v/>
      </c>
      <c r="AB35" s="38" t="str">
        <f>IF(AB$7-13-$G35&lt;0,"",EXP(-'MRS(calc_process)'!$F$38*(AB$7-13-$G35)/12)*(1-EXP(-'MRS(calc_process)'!$F$38/12)))</f>
        <v/>
      </c>
      <c r="AC35" s="38" t="str">
        <f>IF(AC$7-13-$G35&lt;0,"",EXP(-'MRS(calc_process)'!$F$38*(AC$7-13-$G35)/12)*(1-EXP(-'MRS(calc_process)'!$F$38/12)))</f>
        <v/>
      </c>
      <c r="AD35" s="38" t="str">
        <f>IF(AD$7-13-$G35&lt;0,"",EXP(-'MRS(calc_process)'!$F$38*(AD$7-13-$G35)/12)*(1-EXP(-'MRS(calc_process)'!$F$38/12)))</f>
        <v/>
      </c>
      <c r="AE35" s="38" t="str">
        <f>IF(AE$7-13-$G35&lt;0,"",EXP(-'MRS(calc_process)'!$F$38*(AE$7-13-$G35)/12)*(1-EXP(-'MRS(calc_process)'!$F$38/12)))</f>
        <v/>
      </c>
      <c r="AF35" s="38" t="str">
        <f>IF(AF$7-13-$G35&lt;0,"",EXP(-'MRS(calc_process)'!$F$38*(AF$7-13-$G35)/12)*(1-EXP(-'MRS(calc_process)'!$F$38/12)))</f>
        <v/>
      </c>
      <c r="AG35" s="38" t="str">
        <f>IF(AG$7-13-$G35&lt;0,"",EXP(-'MRS(calc_process)'!$F$38*(AG$7-13-$G35)/12)*(1-EXP(-'MRS(calc_process)'!$F$38/12)))</f>
        <v/>
      </c>
      <c r="AH35" s="38" t="str">
        <f>IF(AH$7-13-$G35&lt;0,"",EXP(-'MRS(calc_process)'!$F$38*(AH$7-13-$G35)/12)*(1-EXP(-'MRS(calc_process)'!$F$38/12)))</f>
        <v/>
      </c>
      <c r="AI35" s="38" t="str">
        <f>IF(AI$7-13-$G35&lt;0,"",EXP(-'MRS(calc_process)'!$F$38*(AI$7-13-$G35)/12)*(1-EXP(-'MRS(calc_process)'!$F$38/12)))</f>
        <v/>
      </c>
      <c r="AJ35" s="38" t="str">
        <f>IF(AJ$7-13-$G35&lt;0,"",EXP(-'MRS(calc_process)'!$F$38*(AJ$7-13-$G35)/12)*(1-EXP(-'MRS(calc_process)'!$F$38/12)))</f>
        <v/>
      </c>
      <c r="AK35" s="38" t="str">
        <f>IF(AK$7-13-$G35&lt;0,"",EXP(-'MRS(calc_process)'!$F$38*(AK$7-13-$G35)/12)*(1-EXP(-'MRS(calc_process)'!$F$38/12)))</f>
        <v/>
      </c>
      <c r="AL35" s="38" t="str">
        <f>IF(AL$7-13-$G35&lt;0,"",EXP(-'MRS(calc_process)'!$F$38*(AL$7-13-$G35)/12)*(1-EXP(-'MRS(calc_process)'!$F$38/12)))</f>
        <v/>
      </c>
      <c r="AM35" s="38" t="str">
        <f>IF(AM$7-13-$G35&lt;0,"",EXP(-'MRS(calc_process)'!$F$38*(AM$7-13-$G35)/12)*(1-EXP(-'MRS(calc_process)'!$F$38/12)))</f>
        <v/>
      </c>
      <c r="AN35" s="38" t="str">
        <f>IF(AN$7-13-$G35&lt;0,"",EXP(-'MRS(calc_process)'!$F$38*(AN$7-13-$G35)/12)*(1-EXP(-'MRS(calc_process)'!$F$38/12)))</f>
        <v/>
      </c>
      <c r="AO35" s="38" t="str">
        <f>IF(AO$7-13-$G35&lt;0,"",EXP(-'MRS(calc_process)'!$F$38*(AO$7-13-$G35)/12)*(1-EXP(-'MRS(calc_process)'!$F$38/12)))</f>
        <v/>
      </c>
      <c r="AP35" s="38" t="str">
        <f>IF(AP$7-13-$G35&lt;0,"",EXP(-'MRS(calc_process)'!$F$38*(AP$7-13-$G35)/12)*(1-EXP(-'MRS(calc_process)'!$F$38/12)))</f>
        <v/>
      </c>
      <c r="AQ35" s="38" t="str">
        <f>IF(AQ$7-13-$G35&lt;0,"",EXP(-'MRS(calc_process)'!$F$38*(AQ$7-13-$G35)/12)*(1-EXP(-'MRS(calc_process)'!$F$38/12)))</f>
        <v/>
      </c>
      <c r="AR35" s="38" t="str">
        <f>IF(AR$7-13-$G35&lt;0,"",EXP(-'MRS(calc_process)'!$F$38*(AR$7-13-$G35)/12)*(1-EXP(-'MRS(calc_process)'!$F$38/12)))</f>
        <v/>
      </c>
      <c r="AS35" s="38" t="str">
        <f>IF(AS$7-13-$G35&lt;0,"",EXP(-'MRS(calc_process)'!$F$38*(AS$7-13-$G35)/12)*(1-EXP(-'MRS(calc_process)'!$F$38/12)))</f>
        <v/>
      </c>
      <c r="AT35" s="38" t="str">
        <f>IF(AT$7-13-$G35&lt;0,"",EXP(-'MRS(calc_process)'!$F$38*(AT$7-13-$G35)/12)*(1-EXP(-'MRS(calc_process)'!$F$38/12)))</f>
        <v/>
      </c>
      <c r="AU35" s="38" t="str">
        <f>IF(AU$7-13-$G35&lt;0,"",EXP(-'MRS(calc_process)'!$F$38*(AU$7-13-$G35)/12)*(1-EXP(-'MRS(calc_process)'!$F$38/12)))</f>
        <v/>
      </c>
      <c r="AV35" s="38">
        <f>IF(AV$7-13-$G35&lt;0,"",EXP(-'MRS(calc_process)'!$F$38*(AV$7-13-$G35)/12)*(1-EXP(-'MRS(calc_process)'!$F$38/12)))</f>
        <v>3.2783899517994097E-2</v>
      </c>
      <c r="AW35" s="38">
        <f>IF(AW$7-13-$G35&lt;0,"",EXP(-'MRS(calc_process)'!$F$38*(AW$7-13-$G35)/12)*(1-EXP(-'MRS(calc_process)'!$F$38/12)))</f>
        <v>3.170911545038816E-2</v>
      </c>
      <c r="AX35" s="38">
        <f>IF(AX$7-13-$G35&lt;0,"",EXP(-'MRS(calc_process)'!$F$38*(AX$7-13-$G35)/12)*(1-EXP(-'MRS(calc_process)'!$F$38/12)))</f>
        <v>3.0669566995658166E-2</v>
      </c>
      <c r="AY35" s="38">
        <f>IF(AY$7-13-$G35&lt;0,"",EXP(-'MRS(calc_process)'!$F$38*(AY$7-13-$G35)/12)*(1-EXP(-'MRS(calc_process)'!$F$38/12)))</f>
        <v>2.9664098993012117E-2</v>
      </c>
      <c r="AZ35" s="38">
        <f>IF(AZ$7-13-$G35&lt;0,"",EXP(-'MRS(calc_process)'!$F$38*(AZ$7-13-$G35)/12)*(1-EXP(-'MRS(calc_process)'!$F$38/12)))</f>
        <v>2.8691594152333379E-2</v>
      </c>
      <c r="BA35" s="38">
        <f>IF(BA$7-13-$G35&lt;0,"",EXP(-'MRS(calc_process)'!$F$38*(BA$7-13-$G35)/12)*(1-EXP(-'MRS(calc_process)'!$F$38/12)))</f>
        <v>2.7750971812632218E-2</v>
      </c>
      <c r="BB35" s="38">
        <f>IF(BB$7-13-$G35&lt;0,"",EXP(-'MRS(calc_process)'!$F$38*(BB$7-13-$G35)/12)*(1-EXP(-'MRS(calc_process)'!$F$38/12)))</f>
        <v>2.6841186741200191E-2</v>
      </c>
      <c r="BC35" s="38">
        <f>IF(BC$7-13-$G35&lt;0,"",EXP(-'MRS(calc_process)'!$F$38*(BC$7-13-$G35)/12)*(1-EXP(-'MRS(calc_process)'!$F$38/12)))</f>
        <v>2.5961227972132971E-2</v>
      </c>
    </row>
    <row r="36" spans="1:55" x14ac:dyDescent="0.15">
      <c r="A36" s="32"/>
      <c r="B36" s="37">
        <v>29</v>
      </c>
      <c r="C36" s="39">
        <f>IF(AND(B36&gt;='MRS(input)'!F$9,B36&lt;='MRS(input)'!F$10),IF('MRS(input)'!F$10&lt;14,0,IF(AND('MRS(input)'!F$9&lt;14,B36&lt;14),0,B36)),0)</f>
        <v>0</v>
      </c>
      <c r="D36" s="38">
        <f>IF(C36&gt;0,'MRS(calc_process)'!F$36*SUMPRODUCT('MRS(input) (2)'!D$16:D$75,INDEX($H$8:$BC$67,0,B36)),0)</f>
        <v>0</v>
      </c>
      <c r="F36" s="32"/>
      <c r="G36" s="37">
        <v>29</v>
      </c>
      <c r="H36" s="38" t="str">
        <f>IF(H$7-13-$G36&lt;0,"",EXP(-'MRS(calc_process)'!$F$38*(H$7-13-$G36)/12)*(1-EXP(-'MRS(calc_process)'!$F$38/12)))</f>
        <v/>
      </c>
      <c r="I36" s="38" t="str">
        <f>IF(I$7-13-$G36&lt;0,"",EXP(-'MRS(calc_process)'!$F$38*(I$7-13-$G36)/12)*(1-EXP(-'MRS(calc_process)'!$F$38/12)))</f>
        <v/>
      </c>
      <c r="J36" s="38" t="str">
        <f>IF(J$7-13-$G36&lt;0,"",EXP(-'MRS(calc_process)'!$F$38*(J$7-13-$G36)/12)*(1-EXP(-'MRS(calc_process)'!$F$38/12)))</f>
        <v/>
      </c>
      <c r="K36" s="38" t="str">
        <f>IF(K$7-13-$G36&lt;0,"",EXP(-'MRS(calc_process)'!$F$38*(K$7-13-$G36)/12)*(1-EXP(-'MRS(calc_process)'!$F$38/12)))</f>
        <v/>
      </c>
      <c r="L36" s="38" t="str">
        <f>IF(L$7-13-$G36&lt;0,"",EXP(-'MRS(calc_process)'!$F$38*(L$7-13-$G36)/12)*(1-EXP(-'MRS(calc_process)'!$F$38/12)))</f>
        <v/>
      </c>
      <c r="M36" s="38" t="str">
        <f>IF(M$7-13-$G36&lt;0,"",EXP(-'MRS(calc_process)'!$F$38*(M$7-13-$G36)/12)*(1-EXP(-'MRS(calc_process)'!$F$38/12)))</f>
        <v/>
      </c>
      <c r="N36" s="38" t="str">
        <f>IF(N$7-13-$G36&lt;0,"",EXP(-'MRS(calc_process)'!$F$38*(N$7-13-$G36)/12)*(1-EXP(-'MRS(calc_process)'!$F$38/12)))</f>
        <v/>
      </c>
      <c r="O36" s="38" t="str">
        <f>IF(O$7-13-$G36&lt;0,"",EXP(-'MRS(calc_process)'!$F$38*(O$7-13-$G36)/12)*(1-EXP(-'MRS(calc_process)'!$F$38/12)))</f>
        <v/>
      </c>
      <c r="P36" s="38" t="str">
        <f>IF(P$7-13-$G36&lt;0,"",EXP(-'MRS(calc_process)'!$F$38*(P$7-13-$G36)/12)*(1-EXP(-'MRS(calc_process)'!$F$38/12)))</f>
        <v/>
      </c>
      <c r="Q36" s="38" t="str">
        <f>IF(Q$7-13-$G36&lt;0,"",EXP(-'MRS(calc_process)'!$F$38*(Q$7-13-$G36)/12)*(1-EXP(-'MRS(calc_process)'!$F$38/12)))</f>
        <v/>
      </c>
      <c r="R36" s="38" t="str">
        <f>IF(R$7-13-$G36&lt;0,"",EXP(-'MRS(calc_process)'!$F$38*(R$7-13-$G36)/12)*(1-EXP(-'MRS(calc_process)'!$F$38/12)))</f>
        <v/>
      </c>
      <c r="S36" s="38" t="str">
        <f>IF(S$7-13-$G36&lt;0,"",EXP(-'MRS(calc_process)'!$F$38*(S$7-13-$G36)/12)*(1-EXP(-'MRS(calc_process)'!$F$38/12)))</f>
        <v/>
      </c>
      <c r="T36" s="38" t="str">
        <f>IF(T$7-13-$G36&lt;0,"",EXP(-'MRS(calc_process)'!$F$38*(T$7-13-$G36)/12)*(1-EXP(-'MRS(calc_process)'!$F$38/12)))</f>
        <v/>
      </c>
      <c r="U36" s="38" t="str">
        <f>IF(U$7-13-$G36&lt;0,"",EXP(-'MRS(calc_process)'!$F$38*(U$7-13-$G36)/12)*(1-EXP(-'MRS(calc_process)'!$F$38/12)))</f>
        <v/>
      </c>
      <c r="V36" s="38" t="str">
        <f>IF(V$7-13-$G36&lt;0,"",EXP(-'MRS(calc_process)'!$F$38*(V$7-13-$G36)/12)*(1-EXP(-'MRS(calc_process)'!$F$38/12)))</f>
        <v/>
      </c>
      <c r="W36" s="38" t="str">
        <f>IF(W$7-13-$G36&lt;0,"",EXP(-'MRS(calc_process)'!$F$38*(W$7-13-$G36)/12)*(1-EXP(-'MRS(calc_process)'!$F$38/12)))</f>
        <v/>
      </c>
      <c r="X36" s="38" t="str">
        <f>IF(X$7-13-$G36&lt;0,"",EXP(-'MRS(calc_process)'!$F$38*(X$7-13-$G36)/12)*(1-EXP(-'MRS(calc_process)'!$F$38/12)))</f>
        <v/>
      </c>
      <c r="Y36" s="38" t="str">
        <f>IF(Y$7-13-$G36&lt;0,"",EXP(-'MRS(calc_process)'!$F$38*(Y$7-13-$G36)/12)*(1-EXP(-'MRS(calc_process)'!$F$38/12)))</f>
        <v/>
      </c>
      <c r="Z36" s="38" t="str">
        <f>IF(Z$7-13-$G36&lt;0,"",EXP(-'MRS(calc_process)'!$F$38*(Z$7-13-$G36)/12)*(1-EXP(-'MRS(calc_process)'!$F$38/12)))</f>
        <v/>
      </c>
      <c r="AA36" s="38" t="str">
        <f>IF(AA$7-13-$G36&lt;0,"",EXP(-'MRS(calc_process)'!$F$38*(AA$7-13-$G36)/12)*(1-EXP(-'MRS(calc_process)'!$F$38/12)))</f>
        <v/>
      </c>
      <c r="AB36" s="38" t="str">
        <f>IF(AB$7-13-$G36&lt;0,"",EXP(-'MRS(calc_process)'!$F$38*(AB$7-13-$G36)/12)*(1-EXP(-'MRS(calc_process)'!$F$38/12)))</f>
        <v/>
      </c>
      <c r="AC36" s="38" t="str">
        <f>IF(AC$7-13-$G36&lt;0,"",EXP(-'MRS(calc_process)'!$F$38*(AC$7-13-$G36)/12)*(1-EXP(-'MRS(calc_process)'!$F$38/12)))</f>
        <v/>
      </c>
      <c r="AD36" s="38" t="str">
        <f>IF(AD$7-13-$G36&lt;0,"",EXP(-'MRS(calc_process)'!$F$38*(AD$7-13-$G36)/12)*(1-EXP(-'MRS(calc_process)'!$F$38/12)))</f>
        <v/>
      </c>
      <c r="AE36" s="38" t="str">
        <f>IF(AE$7-13-$G36&lt;0,"",EXP(-'MRS(calc_process)'!$F$38*(AE$7-13-$G36)/12)*(1-EXP(-'MRS(calc_process)'!$F$38/12)))</f>
        <v/>
      </c>
      <c r="AF36" s="38" t="str">
        <f>IF(AF$7-13-$G36&lt;0,"",EXP(-'MRS(calc_process)'!$F$38*(AF$7-13-$G36)/12)*(1-EXP(-'MRS(calc_process)'!$F$38/12)))</f>
        <v/>
      </c>
      <c r="AG36" s="38" t="str">
        <f>IF(AG$7-13-$G36&lt;0,"",EXP(-'MRS(calc_process)'!$F$38*(AG$7-13-$G36)/12)*(1-EXP(-'MRS(calc_process)'!$F$38/12)))</f>
        <v/>
      </c>
      <c r="AH36" s="38" t="str">
        <f>IF(AH$7-13-$G36&lt;0,"",EXP(-'MRS(calc_process)'!$F$38*(AH$7-13-$G36)/12)*(1-EXP(-'MRS(calc_process)'!$F$38/12)))</f>
        <v/>
      </c>
      <c r="AI36" s="38" t="str">
        <f>IF(AI$7-13-$G36&lt;0,"",EXP(-'MRS(calc_process)'!$F$38*(AI$7-13-$G36)/12)*(1-EXP(-'MRS(calc_process)'!$F$38/12)))</f>
        <v/>
      </c>
      <c r="AJ36" s="38" t="str">
        <f>IF(AJ$7-13-$G36&lt;0,"",EXP(-'MRS(calc_process)'!$F$38*(AJ$7-13-$G36)/12)*(1-EXP(-'MRS(calc_process)'!$F$38/12)))</f>
        <v/>
      </c>
      <c r="AK36" s="38" t="str">
        <f>IF(AK$7-13-$G36&lt;0,"",EXP(-'MRS(calc_process)'!$F$38*(AK$7-13-$G36)/12)*(1-EXP(-'MRS(calc_process)'!$F$38/12)))</f>
        <v/>
      </c>
      <c r="AL36" s="38" t="str">
        <f>IF(AL$7-13-$G36&lt;0,"",EXP(-'MRS(calc_process)'!$F$38*(AL$7-13-$G36)/12)*(1-EXP(-'MRS(calc_process)'!$F$38/12)))</f>
        <v/>
      </c>
      <c r="AM36" s="38" t="str">
        <f>IF(AM$7-13-$G36&lt;0,"",EXP(-'MRS(calc_process)'!$F$38*(AM$7-13-$G36)/12)*(1-EXP(-'MRS(calc_process)'!$F$38/12)))</f>
        <v/>
      </c>
      <c r="AN36" s="38" t="str">
        <f>IF(AN$7-13-$G36&lt;0,"",EXP(-'MRS(calc_process)'!$F$38*(AN$7-13-$G36)/12)*(1-EXP(-'MRS(calc_process)'!$F$38/12)))</f>
        <v/>
      </c>
      <c r="AO36" s="38" t="str">
        <f>IF(AO$7-13-$G36&lt;0,"",EXP(-'MRS(calc_process)'!$F$38*(AO$7-13-$G36)/12)*(1-EXP(-'MRS(calc_process)'!$F$38/12)))</f>
        <v/>
      </c>
      <c r="AP36" s="38" t="str">
        <f>IF(AP$7-13-$G36&lt;0,"",EXP(-'MRS(calc_process)'!$F$38*(AP$7-13-$G36)/12)*(1-EXP(-'MRS(calc_process)'!$F$38/12)))</f>
        <v/>
      </c>
      <c r="AQ36" s="38" t="str">
        <f>IF(AQ$7-13-$G36&lt;0,"",EXP(-'MRS(calc_process)'!$F$38*(AQ$7-13-$G36)/12)*(1-EXP(-'MRS(calc_process)'!$F$38/12)))</f>
        <v/>
      </c>
      <c r="AR36" s="38" t="str">
        <f>IF(AR$7-13-$G36&lt;0,"",EXP(-'MRS(calc_process)'!$F$38*(AR$7-13-$G36)/12)*(1-EXP(-'MRS(calc_process)'!$F$38/12)))</f>
        <v/>
      </c>
      <c r="AS36" s="38" t="str">
        <f>IF(AS$7-13-$G36&lt;0,"",EXP(-'MRS(calc_process)'!$F$38*(AS$7-13-$G36)/12)*(1-EXP(-'MRS(calc_process)'!$F$38/12)))</f>
        <v/>
      </c>
      <c r="AT36" s="38" t="str">
        <f>IF(AT$7-13-$G36&lt;0,"",EXP(-'MRS(calc_process)'!$F$38*(AT$7-13-$G36)/12)*(1-EXP(-'MRS(calc_process)'!$F$38/12)))</f>
        <v/>
      </c>
      <c r="AU36" s="38" t="str">
        <f>IF(AU$7-13-$G36&lt;0,"",EXP(-'MRS(calc_process)'!$F$38*(AU$7-13-$G36)/12)*(1-EXP(-'MRS(calc_process)'!$F$38/12)))</f>
        <v/>
      </c>
      <c r="AV36" s="38" t="str">
        <f>IF(AV$7-13-$G36&lt;0,"",EXP(-'MRS(calc_process)'!$F$38*(AV$7-13-$G36)/12)*(1-EXP(-'MRS(calc_process)'!$F$38/12)))</f>
        <v/>
      </c>
      <c r="AW36" s="38">
        <f>IF(AW$7-13-$G36&lt;0,"",EXP(-'MRS(calc_process)'!$F$38*(AW$7-13-$G36)/12)*(1-EXP(-'MRS(calc_process)'!$F$38/12)))</f>
        <v>3.2783899517994097E-2</v>
      </c>
      <c r="AX36" s="38">
        <f>IF(AX$7-13-$G36&lt;0,"",EXP(-'MRS(calc_process)'!$F$38*(AX$7-13-$G36)/12)*(1-EXP(-'MRS(calc_process)'!$F$38/12)))</f>
        <v>3.170911545038816E-2</v>
      </c>
      <c r="AY36" s="38">
        <f>IF(AY$7-13-$G36&lt;0,"",EXP(-'MRS(calc_process)'!$F$38*(AY$7-13-$G36)/12)*(1-EXP(-'MRS(calc_process)'!$F$38/12)))</f>
        <v>3.0669566995658166E-2</v>
      </c>
      <c r="AZ36" s="38">
        <f>IF(AZ$7-13-$G36&lt;0,"",EXP(-'MRS(calc_process)'!$F$38*(AZ$7-13-$G36)/12)*(1-EXP(-'MRS(calc_process)'!$F$38/12)))</f>
        <v>2.9664098993012117E-2</v>
      </c>
      <c r="BA36" s="38">
        <f>IF(BA$7-13-$G36&lt;0,"",EXP(-'MRS(calc_process)'!$F$38*(BA$7-13-$G36)/12)*(1-EXP(-'MRS(calc_process)'!$F$38/12)))</f>
        <v>2.8691594152333379E-2</v>
      </c>
      <c r="BB36" s="38">
        <f>IF(BB$7-13-$G36&lt;0,"",EXP(-'MRS(calc_process)'!$F$38*(BB$7-13-$G36)/12)*(1-EXP(-'MRS(calc_process)'!$F$38/12)))</f>
        <v>2.7750971812632218E-2</v>
      </c>
      <c r="BC36" s="38">
        <f>IF(BC$7-13-$G36&lt;0,"",EXP(-'MRS(calc_process)'!$F$38*(BC$7-13-$G36)/12)*(1-EXP(-'MRS(calc_process)'!$F$38/12)))</f>
        <v>2.6841186741200191E-2</v>
      </c>
    </row>
    <row r="37" spans="1:55" x14ac:dyDescent="0.15">
      <c r="A37" s="32"/>
      <c r="B37" s="37">
        <v>30</v>
      </c>
      <c r="C37" s="39">
        <f>IF(AND(B37&gt;='MRS(input)'!F$9,B37&lt;='MRS(input)'!F$10),IF('MRS(input)'!F$10&lt;14,0,IF(AND('MRS(input)'!F$9&lt;14,B37&lt;14),0,B37)),0)</f>
        <v>0</v>
      </c>
      <c r="D37" s="38">
        <f>IF(C37&gt;0,'MRS(calc_process)'!F$36*SUMPRODUCT('MRS(input) (2)'!D$16:D$75,INDEX($H$8:$BC$67,0,B37)),0)</f>
        <v>0</v>
      </c>
      <c r="F37" s="32"/>
      <c r="G37" s="37">
        <v>30</v>
      </c>
      <c r="H37" s="38" t="str">
        <f>IF(H$7-13-$G37&lt;0,"",EXP(-'MRS(calc_process)'!$F$38*(H$7-13-$G37)/12)*(1-EXP(-'MRS(calc_process)'!$F$38/12)))</f>
        <v/>
      </c>
      <c r="I37" s="38" t="str">
        <f>IF(I$7-13-$G37&lt;0,"",EXP(-'MRS(calc_process)'!$F$38*(I$7-13-$G37)/12)*(1-EXP(-'MRS(calc_process)'!$F$38/12)))</f>
        <v/>
      </c>
      <c r="J37" s="38" t="str">
        <f>IF(J$7-13-$G37&lt;0,"",EXP(-'MRS(calc_process)'!$F$38*(J$7-13-$G37)/12)*(1-EXP(-'MRS(calc_process)'!$F$38/12)))</f>
        <v/>
      </c>
      <c r="K37" s="38" t="str">
        <f>IF(K$7-13-$G37&lt;0,"",EXP(-'MRS(calc_process)'!$F$38*(K$7-13-$G37)/12)*(1-EXP(-'MRS(calc_process)'!$F$38/12)))</f>
        <v/>
      </c>
      <c r="L37" s="38" t="str">
        <f>IF(L$7-13-$G37&lt;0,"",EXP(-'MRS(calc_process)'!$F$38*(L$7-13-$G37)/12)*(1-EXP(-'MRS(calc_process)'!$F$38/12)))</f>
        <v/>
      </c>
      <c r="M37" s="38" t="str">
        <f>IF(M$7-13-$G37&lt;0,"",EXP(-'MRS(calc_process)'!$F$38*(M$7-13-$G37)/12)*(1-EXP(-'MRS(calc_process)'!$F$38/12)))</f>
        <v/>
      </c>
      <c r="N37" s="38" t="str">
        <f>IF(N$7-13-$G37&lt;0,"",EXP(-'MRS(calc_process)'!$F$38*(N$7-13-$G37)/12)*(1-EXP(-'MRS(calc_process)'!$F$38/12)))</f>
        <v/>
      </c>
      <c r="O37" s="38" t="str">
        <f>IF(O$7-13-$G37&lt;0,"",EXP(-'MRS(calc_process)'!$F$38*(O$7-13-$G37)/12)*(1-EXP(-'MRS(calc_process)'!$F$38/12)))</f>
        <v/>
      </c>
      <c r="P37" s="38" t="str">
        <f>IF(P$7-13-$G37&lt;0,"",EXP(-'MRS(calc_process)'!$F$38*(P$7-13-$G37)/12)*(1-EXP(-'MRS(calc_process)'!$F$38/12)))</f>
        <v/>
      </c>
      <c r="Q37" s="38" t="str">
        <f>IF(Q$7-13-$G37&lt;0,"",EXP(-'MRS(calc_process)'!$F$38*(Q$7-13-$G37)/12)*(1-EXP(-'MRS(calc_process)'!$F$38/12)))</f>
        <v/>
      </c>
      <c r="R37" s="38" t="str">
        <f>IF(R$7-13-$G37&lt;0,"",EXP(-'MRS(calc_process)'!$F$38*(R$7-13-$G37)/12)*(1-EXP(-'MRS(calc_process)'!$F$38/12)))</f>
        <v/>
      </c>
      <c r="S37" s="38" t="str">
        <f>IF(S$7-13-$G37&lt;0,"",EXP(-'MRS(calc_process)'!$F$38*(S$7-13-$G37)/12)*(1-EXP(-'MRS(calc_process)'!$F$38/12)))</f>
        <v/>
      </c>
      <c r="T37" s="38" t="str">
        <f>IF(T$7-13-$G37&lt;0,"",EXP(-'MRS(calc_process)'!$F$38*(T$7-13-$G37)/12)*(1-EXP(-'MRS(calc_process)'!$F$38/12)))</f>
        <v/>
      </c>
      <c r="U37" s="38" t="str">
        <f>IF(U$7-13-$G37&lt;0,"",EXP(-'MRS(calc_process)'!$F$38*(U$7-13-$G37)/12)*(1-EXP(-'MRS(calc_process)'!$F$38/12)))</f>
        <v/>
      </c>
      <c r="V37" s="38" t="str">
        <f>IF(V$7-13-$G37&lt;0,"",EXP(-'MRS(calc_process)'!$F$38*(V$7-13-$G37)/12)*(1-EXP(-'MRS(calc_process)'!$F$38/12)))</f>
        <v/>
      </c>
      <c r="W37" s="38" t="str">
        <f>IF(W$7-13-$G37&lt;0,"",EXP(-'MRS(calc_process)'!$F$38*(W$7-13-$G37)/12)*(1-EXP(-'MRS(calc_process)'!$F$38/12)))</f>
        <v/>
      </c>
      <c r="X37" s="38" t="str">
        <f>IF(X$7-13-$G37&lt;0,"",EXP(-'MRS(calc_process)'!$F$38*(X$7-13-$G37)/12)*(1-EXP(-'MRS(calc_process)'!$F$38/12)))</f>
        <v/>
      </c>
      <c r="Y37" s="38" t="str">
        <f>IF(Y$7-13-$G37&lt;0,"",EXP(-'MRS(calc_process)'!$F$38*(Y$7-13-$G37)/12)*(1-EXP(-'MRS(calc_process)'!$F$38/12)))</f>
        <v/>
      </c>
      <c r="Z37" s="38" t="str">
        <f>IF(Z$7-13-$G37&lt;0,"",EXP(-'MRS(calc_process)'!$F$38*(Z$7-13-$G37)/12)*(1-EXP(-'MRS(calc_process)'!$F$38/12)))</f>
        <v/>
      </c>
      <c r="AA37" s="38" t="str">
        <f>IF(AA$7-13-$G37&lt;0,"",EXP(-'MRS(calc_process)'!$F$38*(AA$7-13-$G37)/12)*(1-EXP(-'MRS(calc_process)'!$F$38/12)))</f>
        <v/>
      </c>
      <c r="AB37" s="38" t="str">
        <f>IF(AB$7-13-$G37&lt;0,"",EXP(-'MRS(calc_process)'!$F$38*(AB$7-13-$G37)/12)*(1-EXP(-'MRS(calc_process)'!$F$38/12)))</f>
        <v/>
      </c>
      <c r="AC37" s="38" t="str">
        <f>IF(AC$7-13-$G37&lt;0,"",EXP(-'MRS(calc_process)'!$F$38*(AC$7-13-$G37)/12)*(1-EXP(-'MRS(calc_process)'!$F$38/12)))</f>
        <v/>
      </c>
      <c r="AD37" s="38" t="str">
        <f>IF(AD$7-13-$G37&lt;0,"",EXP(-'MRS(calc_process)'!$F$38*(AD$7-13-$G37)/12)*(1-EXP(-'MRS(calc_process)'!$F$38/12)))</f>
        <v/>
      </c>
      <c r="AE37" s="38" t="str">
        <f>IF(AE$7-13-$G37&lt;0,"",EXP(-'MRS(calc_process)'!$F$38*(AE$7-13-$G37)/12)*(1-EXP(-'MRS(calc_process)'!$F$38/12)))</f>
        <v/>
      </c>
      <c r="AF37" s="38" t="str">
        <f>IF(AF$7-13-$G37&lt;0,"",EXP(-'MRS(calc_process)'!$F$38*(AF$7-13-$G37)/12)*(1-EXP(-'MRS(calc_process)'!$F$38/12)))</f>
        <v/>
      </c>
      <c r="AG37" s="38" t="str">
        <f>IF(AG$7-13-$G37&lt;0,"",EXP(-'MRS(calc_process)'!$F$38*(AG$7-13-$G37)/12)*(1-EXP(-'MRS(calc_process)'!$F$38/12)))</f>
        <v/>
      </c>
      <c r="AH37" s="38" t="str">
        <f>IF(AH$7-13-$G37&lt;0,"",EXP(-'MRS(calc_process)'!$F$38*(AH$7-13-$G37)/12)*(1-EXP(-'MRS(calc_process)'!$F$38/12)))</f>
        <v/>
      </c>
      <c r="AI37" s="38" t="str">
        <f>IF(AI$7-13-$G37&lt;0,"",EXP(-'MRS(calc_process)'!$F$38*(AI$7-13-$G37)/12)*(1-EXP(-'MRS(calc_process)'!$F$38/12)))</f>
        <v/>
      </c>
      <c r="AJ37" s="38" t="str">
        <f>IF(AJ$7-13-$G37&lt;0,"",EXP(-'MRS(calc_process)'!$F$38*(AJ$7-13-$G37)/12)*(1-EXP(-'MRS(calc_process)'!$F$38/12)))</f>
        <v/>
      </c>
      <c r="AK37" s="38" t="str">
        <f>IF(AK$7-13-$G37&lt;0,"",EXP(-'MRS(calc_process)'!$F$38*(AK$7-13-$G37)/12)*(1-EXP(-'MRS(calc_process)'!$F$38/12)))</f>
        <v/>
      </c>
      <c r="AL37" s="38" t="str">
        <f>IF(AL$7-13-$G37&lt;0,"",EXP(-'MRS(calc_process)'!$F$38*(AL$7-13-$G37)/12)*(1-EXP(-'MRS(calc_process)'!$F$38/12)))</f>
        <v/>
      </c>
      <c r="AM37" s="38" t="str">
        <f>IF(AM$7-13-$G37&lt;0,"",EXP(-'MRS(calc_process)'!$F$38*(AM$7-13-$G37)/12)*(1-EXP(-'MRS(calc_process)'!$F$38/12)))</f>
        <v/>
      </c>
      <c r="AN37" s="38" t="str">
        <f>IF(AN$7-13-$G37&lt;0,"",EXP(-'MRS(calc_process)'!$F$38*(AN$7-13-$G37)/12)*(1-EXP(-'MRS(calc_process)'!$F$38/12)))</f>
        <v/>
      </c>
      <c r="AO37" s="38" t="str">
        <f>IF(AO$7-13-$G37&lt;0,"",EXP(-'MRS(calc_process)'!$F$38*(AO$7-13-$G37)/12)*(1-EXP(-'MRS(calc_process)'!$F$38/12)))</f>
        <v/>
      </c>
      <c r="AP37" s="38" t="str">
        <f>IF(AP$7-13-$G37&lt;0,"",EXP(-'MRS(calc_process)'!$F$38*(AP$7-13-$G37)/12)*(1-EXP(-'MRS(calc_process)'!$F$38/12)))</f>
        <v/>
      </c>
      <c r="AQ37" s="38" t="str">
        <f>IF(AQ$7-13-$G37&lt;0,"",EXP(-'MRS(calc_process)'!$F$38*(AQ$7-13-$G37)/12)*(1-EXP(-'MRS(calc_process)'!$F$38/12)))</f>
        <v/>
      </c>
      <c r="AR37" s="38" t="str">
        <f>IF(AR$7-13-$G37&lt;0,"",EXP(-'MRS(calc_process)'!$F$38*(AR$7-13-$G37)/12)*(1-EXP(-'MRS(calc_process)'!$F$38/12)))</f>
        <v/>
      </c>
      <c r="AS37" s="38" t="str">
        <f>IF(AS$7-13-$G37&lt;0,"",EXP(-'MRS(calc_process)'!$F$38*(AS$7-13-$G37)/12)*(1-EXP(-'MRS(calc_process)'!$F$38/12)))</f>
        <v/>
      </c>
      <c r="AT37" s="38" t="str">
        <f>IF(AT$7-13-$G37&lt;0,"",EXP(-'MRS(calc_process)'!$F$38*(AT$7-13-$G37)/12)*(1-EXP(-'MRS(calc_process)'!$F$38/12)))</f>
        <v/>
      </c>
      <c r="AU37" s="38" t="str">
        <f>IF(AU$7-13-$G37&lt;0,"",EXP(-'MRS(calc_process)'!$F$38*(AU$7-13-$G37)/12)*(1-EXP(-'MRS(calc_process)'!$F$38/12)))</f>
        <v/>
      </c>
      <c r="AV37" s="38" t="str">
        <f>IF(AV$7-13-$G37&lt;0,"",EXP(-'MRS(calc_process)'!$F$38*(AV$7-13-$G37)/12)*(1-EXP(-'MRS(calc_process)'!$F$38/12)))</f>
        <v/>
      </c>
      <c r="AW37" s="38" t="str">
        <f>IF(AW$7-13-$G37&lt;0,"",EXP(-'MRS(calc_process)'!$F$38*(AW$7-13-$G37)/12)*(1-EXP(-'MRS(calc_process)'!$F$38/12)))</f>
        <v/>
      </c>
      <c r="AX37" s="38">
        <f>IF(AX$7-13-$G37&lt;0,"",EXP(-'MRS(calc_process)'!$F$38*(AX$7-13-$G37)/12)*(1-EXP(-'MRS(calc_process)'!$F$38/12)))</f>
        <v>3.2783899517994097E-2</v>
      </c>
      <c r="AY37" s="38">
        <f>IF(AY$7-13-$G37&lt;0,"",EXP(-'MRS(calc_process)'!$F$38*(AY$7-13-$G37)/12)*(1-EXP(-'MRS(calc_process)'!$F$38/12)))</f>
        <v>3.170911545038816E-2</v>
      </c>
      <c r="AZ37" s="38">
        <f>IF(AZ$7-13-$G37&lt;0,"",EXP(-'MRS(calc_process)'!$F$38*(AZ$7-13-$G37)/12)*(1-EXP(-'MRS(calc_process)'!$F$38/12)))</f>
        <v>3.0669566995658166E-2</v>
      </c>
      <c r="BA37" s="38">
        <f>IF(BA$7-13-$G37&lt;0,"",EXP(-'MRS(calc_process)'!$F$38*(BA$7-13-$G37)/12)*(1-EXP(-'MRS(calc_process)'!$F$38/12)))</f>
        <v>2.9664098993012117E-2</v>
      </c>
      <c r="BB37" s="38">
        <f>IF(BB$7-13-$G37&lt;0,"",EXP(-'MRS(calc_process)'!$F$38*(BB$7-13-$G37)/12)*(1-EXP(-'MRS(calc_process)'!$F$38/12)))</f>
        <v>2.8691594152333379E-2</v>
      </c>
      <c r="BC37" s="38">
        <f>IF(BC$7-13-$G37&lt;0,"",EXP(-'MRS(calc_process)'!$F$38*(BC$7-13-$G37)/12)*(1-EXP(-'MRS(calc_process)'!$F$38/12)))</f>
        <v>2.7750971812632218E-2</v>
      </c>
    </row>
    <row r="38" spans="1:55" x14ac:dyDescent="0.15">
      <c r="A38" s="32"/>
      <c r="B38" s="37">
        <v>31</v>
      </c>
      <c r="C38" s="39">
        <f>IF(AND(B38&gt;='MRS(input)'!F$9,B38&lt;='MRS(input)'!F$10),IF('MRS(input)'!F$10&lt;14,0,IF(AND('MRS(input)'!F$9&lt;14,B38&lt;14),0,B38)),0)</f>
        <v>0</v>
      </c>
      <c r="D38" s="38">
        <f>IF(C38&gt;0,'MRS(calc_process)'!F$36*SUMPRODUCT('MRS(input) (2)'!D$16:D$75,INDEX($H$8:$BC$67,0,B38)),0)</f>
        <v>0</v>
      </c>
      <c r="F38" s="32"/>
      <c r="G38" s="37">
        <v>31</v>
      </c>
      <c r="H38" s="38" t="str">
        <f>IF(H$7-13-$G38&lt;0,"",EXP(-'MRS(calc_process)'!$F$38*(H$7-13-$G38)/12)*(1-EXP(-'MRS(calc_process)'!$F$38/12)))</f>
        <v/>
      </c>
      <c r="I38" s="38" t="str">
        <f>IF(I$7-13-$G38&lt;0,"",EXP(-'MRS(calc_process)'!$F$38*(I$7-13-$G38)/12)*(1-EXP(-'MRS(calc_process)'!$F$38/12)))</f>
        <v/>
      </c>
      <c r="J38" s="38" t="str">
        <f>IF(J$7-13-$G38&lt;0,"",EXP(-'MRS(calc_process)'!$F$38*(J$7-13-$G38)/12)*(1-EXP(-'MRS(calc_process)'!$F$38/12)))</f>
        <v/>
      </c>
      <c r="K38" s="38" t="str">
        <f>IF(K$7-13-$G38&lt;0,"",EXP(-'MRS(calc_process)'!$F$38*(K$7-13-$G38)/12)*(1-EXP(-'MRS(calc_process)'!$F$38/12)))</f>
        <v/>
      </c>
      <c r="L38" s="38" t="str">
        <f>IF(L$7-13-$G38&lt;0,"",EXP(-'MRS(calc_process)'!$F$38*(L$7-13-$G38)/12)*(1-EXP(-'MRS(calc_process)'!$F$38/12)))</f>
        <v/>
      </c>
      <c r="M38" s="38" t="str">
        <f>IF(M$7-13-$G38&lt;0,"",EXP(-'MRS(calc_process)'!$F$38*(M$7-13-$G38)/12)*(1-EXP(-'MRS(calc_process)'!$F$38/12)))</f>
        <v/>
      </c>
      <c r="N38" s="38" t="str">
        <f>IF(N$7-13-$G38&lt;0,"",EXP(-'MRS(calc_process)'!$F$38*(N$7-13-$G38)/12)*(1-EXP(-'MRS(calc_process)'!$F$38/12)))</f>
        <v/>
      </c>
      <c r="O38" s="38" t="str">
        <f>IF(O$7-13-$G38&lt;0,"",EXP(-'MRS(calc_process)'!$F$38*(O$7-13-$G38)/12)*(1-EXP(-'MRS(calc_process)'!$F$38/12)))</f>
        <v/>
      </c>
      <c r="P38" s="38" t="str">
        <f>IF(P$7-13-$G38&lt;0,"",EXP(-'MRS(calc_process)'!$F$38*(P$7-13-$G38)/12)*(1-EXP(-'MRS(calc_process)'!$F$38/12)))</f>
        <v/>
      </c>
      <c r="Q38" s="38" t="str">
        <f>IF(Q$7-13-$G38&lt;0,"",EXP(-'MRS(calc_process)'!$F$38*(Q$7-13-$G38)/12)*(1-EXP(-'MRS(calc_process)'!$F$38/12)))</f>
        <v/>
      </c>
      <c r="R38" s="38" t="str">
        <f>IF(R$7-13-$G38&lt;0,"",EXP(-'MRS(calc_process)'!$F$38*(R$7-13-$G38)/12)*(1-EXP(-'MRS(calc_process)'!$F$38/12)))</f>
        <v/>
      </c>
      <c r="S38" s="38" t="str">
        <f>IF(S$7-13-$G38&lt;0,"",EXP(-'MRS(calc_process)'!$F$38*(S$7-13-$G38)/12)*(1-EXP(-'MRS(calc_process)'!$F$38/12)))</f>
        <v/>
      </c>
      <c r="T38" s="38" t="str">
        <f>IF(T$7-13-$G38&lt;0,"",EXP(-'MRS(calc_process)'!$F$38*(T$7-13-$G38)/12)*(1-EXP(-'MRS(calc_process)'!$F$38/12)))</f>
        <v/>
      </c>
      <c r="U38" s="38" t="str">
        <f>IF(U$7-13-$G38&lt;0,"",EXP(-'MRS(calc_process)'!$F$38*(U$7-13-$G38)/12)*(1-EXP(-'MRS(calc_process)'!$F$38/12)))</f>
        <v/>
      </c>
      <c r="V38" s="38" t="str">
        <f>IF(V$7-13-$G38&lt;0,"",EXP(-'MRS(calc_process)'!$F$38*(V$7-13-$G38)/12)*(1-EXP(-'MRS(calc_process)'!$F$38/12)))</f>
        <v/>
      </c>
      <c r="W38" s="38" t="str">
        <f>IF(W$7-13-$G38&lt;0,"",EXP(-'MRS(calc_process)'!$F$38*(W$7-13-$G38)/12)*(1-EXP(-'MRS(calc_process)'!$F$38/12)))</f>
        <v/>
      </c>
      <c r="X38" s="38" t="str">
        <f>IF(X$7-13-$G38&lt;0,"",EXP(-'MRS(calc_process)'!$F$38*(X$7-13-$G38)/12)*(1-EXP(-'MRS(calc_process)'!$F$38/12)))</f>
        <v/>
      </c>
      <c r="Y38" s="38" t="str">
        <f>IF(Y$7-13-$G38&lt;0,"",EXP(-'MRS(calc_process)'!$F$38*(Y$7-13-$G38)/12)*(1-EXP(-'MRS(calc_process)'!$F$38/12)))</f>
        <v/>
      </c>
      <c r="Z38" s="38" t="str">
        <f>IF(Z$7-13-$G38&lt;0,"",EXP(-'MRS(calc_process)'!$F$38*(Z$7-13-$G38)/12)*(1-EXP(-'MRS(calc_process)'!$F$38/12)))</f>
        <v/>
      </c>
      <c r="AA38" s="38" t="str">
        <f>IF(AA$7-13-$G38&lt;0,"",EXP(-'MRS(calc_process)'!$F$38*(AA$7-13-$G38)/12)*(1-EXP(-'MRS(calc_process)'!$F$38/12)))</f>
        <v/>
      </c>
      <c r="AB38" s="38" t="str">
        <f>IF(AB$7-13-$G38&lt;0,"",EXP(-'MRS(calc_process)'!$F$38*(AB$7-13-$G38)/12)*(1-EXP(-'MRS(calc_process)'!$F$38/12)))</f>
        <v/>
      </c>
      <c r="AC38" s="38" t="str">
        <f>IF(AC$7-13-$G38&lt;0,"",EXP(-'MRS(calc_process)'!$F$38*(AC$7-13-$G38)/12)*(1-EXP(-'MRS(calc_process)'!$F$38/12)))</f>
        <v/>
      </c>
      <c r="AD38" s="38" t="str">
        <f>IF(AD$7-13-$G38&lt;0,"",EXP(-'MRS(calc_process)'!$F$38*(AD$7-13-$G38)/12)*(1-EXP(-'MRS(calc_process)'!$F$38/12)))</f>
        <v/>
      </c>
      <c r="AE38" s="38" t="str">
        <f>IF(AE$7-13-$G38&lt;0,"",EXP(-'MRS(calc_process)'!$F$38*(AE$7-13-$G38)/12)*(1-EXP(-'MRS(calc_process)'!$F$38/12)))</f>
        <v/>
      </c>
      <c r="AF38" s="38" t="str">
        <f>IF(AF$7-13-$G38&lt;0,"",EXP(-'MRS(calc_process)'!$F$38*(AF$7-13-$G38)/12)*(1-EXP(-'MRS(calc_process)'!$F$38/12)))</f>
        <v/>
      </c>
      <c r="AG38" s="38" t="str">
        <f>IF(AG$7-13-$G38&lt;0,"",EXP(-'MRS(calc_process)'!$F$38*(AG$7-13-$G38)/12)*(1-EXP(-'MRS(calc_process)'!$F$38/12)))</f>
        <v/>
      </c>
      <c r="AH38" s="38" t="str">
        <f>IF(AH$7-13-$G38&lt;0,"",EXP(-'MRS(calc_process)'!$F$38*(AH$7-13-$G38)/12)*(1-EXP(-'MRS(calc_process)'!$F$38/12)))</f>
        <v/>
      </c>
      <c r="AI38" s="38" t="str">
        <f>IF(AI$7-13-$G38&lt;0,"",EXP(-'MRS(calc_process)'!$F$38*(AI$7-13-$G38)/12)*(1-EXP(-'MRS(calc_process)'!$F$38/12)))</f>
        <v/>
      </c>
      <c r="AJ38" s="38" t="str">
        <f>IF(AJ$7-13-$G38&lt;0,"",EXP(-'MRS(calc_process)'!$F$38*(AJ$7-13-$G38)/12)*(1-EXP(-'MRS(calc_process)'!$F$38/12)))</f>
        <v/>
      </c>
      <c r="AK38" s="38" t="str">
        <f>IF(AK$7-13-$G38&lt;0,"",EXP(-'MRS(calc_process)'!$F$38*(AK$7-13-$G38)/12)*(1-EXP(-'MRS(calc_process)'!$F$38/12)))</f>
        <v/>
      </c>
      <c r="AL38" s="38" t="str">
        <f>IF(AL$7-13-$G38&lt;0,"",EXP(-'MRS(calc_process)'!$F$38*(AL$7-13-$G38)/12)*(1-EXP(-'MRS(calc_process)'!$F$38/12)))</f>
        <v/>
      </c>
      <c r="AM38" s="38" t="str">
        <f>IF(AM$7-13-$G38&lt;0,"",EXP(-'MRS(calc_process)'!$F$38*(AM$7-13-$G38)/12)*(1-EXP(-'MRS(calc_process)'!$F$38/12)))</f>
        <v/>
      </c>
      <c r="AN38" s="38" t="str">
        <f>IF(AN$7-13-$G38&lt;0,"",EXP(-'MRS(calc_process)'!$F$38*(AN$7-13-$G38)/12)*(1-EXP(-'MRS(calc_process)'!$F$38/12)))</f>
        <v/>
      </c>
      <c r="AO38" s="38" t="str">
        <f>IF(AO$7-13-$G38&lt;0,"",EXP(-'MRS(calc_process)'!$F$38*(AO$7-13-$G38)/12)*(1-EXP(-'MRS(calc_process)'!$F$38/12)))</f>
        <v/>
      </c>
      <c r="AP38" s="38" t="str">
        <f>IF(AP$7-13-$G38&lt;0,"",EXP(-'MRS(calc_process)'!$F$38*(AP$7-13-$G38)/12)*(1-EXP(-'MRS(calc_process)'!$F$38/12)))</f>
        <v/>
      </c>
      <c r="AQ38" s="38" t="str">
        <f>IF(AQ$7-13-$G38&lt;0,"",EXP(-'MRS(calc_process)'!$F$38*(AQ$7-13-$G38)/12)*(1-EXP(-'MRS(calc_process)'!$F$38/12)))</f>
        <v/>
      </c>
      <c r="AR38" s="38" t="str">
        <f>IF(AR$7-13-$G38&lt;0,"",EXP(-'MRS(calc_process)'!$F$38*(AR$7-13-$G38)/12)*(1-EXP(-'MRS(calc_process)'!$F$38/12)))</f>
        <v/>
      </c>
      <c r="AS38" s="38" t="str">
        <f>IF(AS$7-13-$G38&lt;0,"",EXP(-'MRS(calc_process)'!$F$38*(AS$7-13-$G38)/12)*(1-EXP(-'MRS(calc_process)'!$F$38/12)))</f>
        <v/>
      </c>
      <c r="AT38" s="38" t="str">
        <f>IF(AT$7-13-$G38&lt;0,"",EXP(-'MRS(calc_process)'!$F$38*(AT$7-13-$G38)/12)*(1-EXP(-'MRS(calc_process)'!$F$38/12)))</f>
        <v/>
      </c>
      <c r="AU38" s="38" t="str">
        <f>IF(AU$7-13-$G38&lt;0,"",EXP(-'MRS(calc_process)'!$F$38*(AU$7-13-$G38)/12)*(1-EXP(-'MRS(calc_process)'!$F$38/12)))</f>
        <v/>
      </c>
      <c r="AV38" s="38" t="str">
        <f>IF(AV$7-13-$G38&lt;0,"",EXP(-'MRS(calc_process)'!$F$38*(AV$7-13-$G38)/12)*(1-EXP(-'MRS(calc_process)'!$F$38/12)))</f>
        <v/>
      </c>
      <c r="AW38" s="38" t="str">
        <f>IF(AW$7-13-$G38&lt;0,"",EXP(-'MRS(calc_process)'!$F$38*(AW$7-13-$G38)/12)*(1-EXP(-'MRS(calc_process)'!$F$38/12)))</f>
        <v/>
      </c>
      <c r="AX38" s="38" t="str">
        <f>IF(AX$7-13-$G38&lt;0,"",EXP(-'MRS(calc_process)'!$F$38*(AX$7-13-$G38)/12)*(1-EXP(-'MRS(calc_process)'!$F$38/12)))</f>
        <v/>
      </c>
      <c r="AY38" s="38">
        <f>IF(AY$7-13-$G38&lt;0,"",EXP(-'MRS(calc_process)'!$F$38*(AY$7-13-$G38)/12)*(1-EXP(-'MRS(calc_process)'!$F$38/12)))</f>
        <v>3.2783899517994097E-2</v>
      </c>
      <c r="AZ38" s="38">
        <f>IF(AZ$7-13-$G38&lt;0,"",EXP(-'MRS(calc_process)'!$F$38*(AZ$7-13-$G38)/12)*(1-EXP(-'MRS(calc_process)'!$F$38/12)))</f>
        <v>3.170911545038816E-2</v>
      </c>
      <c r="BA38" s="38">
        <f>IF(BA$7-13-$G38&lt;0,"",EXP(-'MRS(calc_process)'!$F$38*(BA$7-13-$G38)/12)*(1-EXP(-'MRS(calc_process)'!$F$38/12)))</f>
        <v>3.0669566995658166E-2</v>
      </c>
      <c r="BB38" s="38">
        <f>IF(BB$7-13-$G38&lt;0,"",EXP(-'MRS(calc_process)'!$F$38*(BB$7-13-$G38)/12)*(1-EXP(-'MRS(calc_process)'!$F$38/12)))</f>
        <v>2.9664098993012117E-2</v>
      </c>
      <c r="BC38" s="38">
        <f>IF(BC$7-13-$G38&lt;0,"",EXP(-'MRS(calc_process)'!$F$38*(BC$7-13-$G38)/12)*(1-EXP(-'MRS(calc_process)'!$F$38/12)))</f>
        <v>2.8691594152333379E-2</v>
      </c>
    </row>
    <row r="39" spans="1:55" x14ac:dyDescent="0.15">
      <c r="A39" s="32"/>
      <c r="B39" s="37">
        <v>32</v>
      </c>
      <c r="C39" s="39">
        <f>IF(AND(B39&gt;='MRS(input)'!F$9,B39&lt;='MRS(input)'!F$10),IF('MRS(input)'!F$10&lt;14,0,IF(AND('MRS(input)'!F$9&lt;14,B39&lt;14),0,B39)),0)</f>
        <v>0</v>
      </c>
      <c r="D39" s="38">
        <f>IF(C39&gt;0,'MRS(calc_process)'!F$36*SUMPRODUCT('MRS(input) (2)'!D$16:D$75,INDEX($H$8:$BC$67,0,B39)),0)</f>
        <v>0</v>
      </c>
      <c r="F39" s="32"/>
      <c r="G39" s="37">
        <v>32</v>
      </c>
      <c r="H39" s="38" t="str">
        <f>IF(H$7-13-$G39&lt;0,"",EXP(-'MRS(calc_process)'!$F$38*(H$7-13-$G39)/12)*(1-EXP(-'MRS(calc_process)'!$F$38/12)))</f>
        <v/>
      </c>
      <c r="I39" s="38" t="str">
        <f>IF(I$7-13-$G39&lt;0,"",EXP(-'MRS(calc_process)'!$F$38*(I$7-13-$G39)/12)*(1-EXP(-'MRS(calc_process)'!$F$38/12)))</f>
        <v/>
      </c>
      <c r="J39" s="38" t="str">
        <f>IF(J$7-13-$G39&lt;0,"",EXP(-'MRS(calc_process)'!$F$38*(J$7-13-$G39)/12)*(1-EXP(-'MRS(calc_process)'!$F$38/12)))</f>
        <v/>
      </c>
      <c r="K39" s="38" t="str">
        <f>IF(K$7-13-$G39&lt;0,"",EXP(-'MRS(calc_process)'!$F$38*(K$7-13-$G39)/12)*(1-EXP(-'MRS(calc_process)'!$F$38/12)))</f>
        <v/>
      </c>
      <c r="L39" s="38" t="str">
        <f>IF(L$7-13-$G39&lt;0,"",EXP(-'MRS(calc_process)'!$F$38*(L$7-13-$G39)/12)*(1-EXP(-'MRS(calc_process)'!$F$38/12)))</f>
        <v/>
      </c>
      <c r="M39" s="38" t="str">
        <f>IF(M$7-13-$G39&lt;0,"",EXP(-'MRS(calc_process)'!$F$38*(M$7-13-$G39)/12)*(1-EXP(-'MRS(calc_process)'!$F$38/12)))</f>
        <v/>
      </c>
      <c r="N39" s="38" t="str">
        <f>IF(N$7-13-$G39&lt;0,"",EXP(-'MRS(calc_process)'!$F$38*(N$7-13-$G39)/12)*(1-EXP(-'MRS(calc_process)'!$F$38/12)))</f>
        <v/>
      </c>
      <c r="O39" s="38" t="str">
        <f>IF(O$7-13-$G39&lt;0,"",EXP(-'MRS(calc_process)'!$F$38*(O$7-13-$G39)/12)*(1-EXP(-'MRS(calc_process)'!$F$38/12)))</f>
        <v/>
      </c>
      <c r="P39" s="38" t="str">
        <f>IF(P$7-13-$G39&lt;0,"",EXP(-'MRS(calc_process)'!$F$38*(P$7-13-$G39)/12)*(1-EXP(-'MRS(calc_process)'!$F$38/12)))</f>
        <v/>
      </c>
      <c r="Q39" s="38" t="str">
        <f>IF(Q$7-13-$G39&lt;0,"",EXP(-'MRS(calc_process)'!$F$38*(Q$7-13-$G39)/12)*(1-EXP(-'MRS(calc_process)'!$F$38/12)))</f>
        <v/>
      </c>
      <c r="R39" s="38" t="str">
        <f>IF(R$7-13-$G39&lt;0,"",EXP(-'MRS(calc_process)'!$F$38*(R$7-13-$G39)/12)*(1-EXP(-'MRS(calc_process)'!$F$38/12)))</f>
        <v/>
      </c>
      <c r="S39" s="38" t="str">
        <f>IF(S$7-13-$G39&lt;0,"",EXP(-'MRS(calc_process)'!$F$38*(S$7-13-$G39)/12)*(1-EXP(-'MRS(calc_process)'!$F$38/12)))</f>
        <v/>
      </c>
      <c r="T39" s="38" t="str">
        <f>IF(T$7-13-$G39&lt;0,"",EXP(-'MRS(calc_process)'!$F$38*(T$7-13-$G39)/12)*(1-EXP(-'MRS(calc_process)'!$F$38/12)))</f>
        <v/>
      </c>
      <c r="U39" s="38" t="str">
        <f>IF(U$7-13-$G39&lt;0,"",EXP(-'MRS(calc_process)'!$F$38*(U$7-13-$G39)/12)*(1-EXP(-'MRS(calc_process)'!$F$38/12)))</f>
        <v/>
      </c>
      <c r="V39" s="38" t="str">
        <f>IF(V$7-13-$G39&lt;0,"",EXP(-'MRS(calc_process)'!$F$38*(V$7-13-$G39)/12)*(1-EXP(-'MRS(calc_process)'!$F$38/12)))</f>
        <v/>
      </c>
      <c r="W39" s="38" t="str">
        <f>IF(W$7-13-$G39&lt;0,"",EXP(-'MRS(calc_process)'!$F$38*(W$7-13-$G39)/12)*(1-EXP(-'MRS(calc_process)'!$F$38/12)))</f>
        <v/>
      </c>
      <c r="X39" s="38" t="str">
        <f>IF(X$7-13-$G39&lt;0,"",EXP(-'MRS(calc_process)'!$F$38*(X$7-13-$G39)/12)*(1-EXP(-'MRS(calc_process)'!$F$38/12)))</f>
        <v/>
      </c>
      <c r="Y39" s="38" t="str">
        <f>IF(Y$7-13-$G39&lt;0,"",EXP(-'MRS(calc_process)'!$F$38*(Y$7-13-$G39)/12)*(1-EXP(-'MRS(calc_process)'!$F$38/12)))</f>
        <v/>
      </c>
      <c r="Z39" s="38" t="str">
        <f>IF(Z$7-13-$G39&lt;0,"",EXP(-'MRS(calc_process)'!$F$38*(Z$7-13-$G39)/12)*(1-EXP(-'MRS(calc_process)'!$F$38/12)))</f>
        <v/>
      </c>
      <c r="AA39" s="38" t="str">
        <f>IF(AA$7-13-$G39&lt;0,"",EXP(-'MRS(calc_process)'!$F$38*(AA$7-13-$G39)/12)*(1-EXP(-'MRS(calc_process)'!$F$38/12)))</f>
        <v/>
      </c>
      <c r="AB39" s="38" t="str">
        <f>IF(AB$7-13-$G39&lt;0,"",EXP(-'MRS(calc_process)'!$F$38*(AB$7-13-$G39)/12)*(1-EXP(-'MRS(calc_process)'!$F$38/12)))</f>
        <v/>
      </c>
      <c r="AC39" s="38" t="str">
        <f>IF(AC$7-13-$G39&lt;0,"",EXP(-'MRS(calc_process)'!$F$38*(AC$7-13-$G39)/12)*(1-EXP(-'MRS(calc_process)'!$F$38/12)))</f>
        <v/>
      </c>
      <c r="AD39" s="38" t="str">
        <f>IF(AD$7-13-$G39&lt;0,"",EXP(-'MRS(calc_process)'!$F$38*(AD$7-13-$G39)/12)*(1-EXP(-'MRS(calc_process)'!$F$38/12)))</f>
        <v/>
      </c>
      <c r="AE39" s="38" t="str">
        <f>IF(AE$7-13-$G39&lt;0,"",EXP(-'MRS(calc_process)'!$F$38*(AE$7-13-$G39)/12)*(1-EXP(-'MRS(calc_process)'!$F$38/12)))</f>
        <v/>
      </c>
      <c r="AF39" s="38" t="str">
        <f>IF(AF$7-13-$G39&lt;0,"",EXP(-'MRS(calc_process)'!$F$38*(AF$7-13-$G39)/12)*(1-EXP(-'MRS(calc_process)'!$F$38/12)))</f>
        <v/>
      </c>
      <c r="AG39" s="38" t="str">
        <f>IF(AG$7-13-$G39&lt;0,"",EXP(-'MRS(calc_process)'!$F$38*(AG$7-13-$G39)/12)*(1-EXP(-'MRS(calc_process)'!$F$38/12)))</f>
        <v/>
      </c>
      <c r="AH39" s="38" t="str">
        <f>IF(AH$7-13-$G39&lt;0,"",EXP(-'MRS(calc_process)'!$F$38*(AH$7-13-$G39)/12)*(1-EXP(-'MRS(calc_process)'!$F$38/12)))</f>
        <v/>
      </c>
      <c r="AI39" s="38" t="str">
        <f>IF(AI$7-13-$G39&lt;0,"",EXP(-'MRS(calc_process)'!$F$38*(AI$7-13-$G39)/12)*(1-EXP(-'MRS(calc_process)'!$F$38/12)))</f>
        <v/>
      </c>
      <c r="AJ39" s="38" t="str">
        <f>IF(AJ$7-13-$G39&lt;0,"",EXP(-'MRS(calc_process)'!$F$38*(AJ$7-13-$G39)/12)*(1-EXP(-'MRS(calc_process)'!$F$38/12)))</f>
        <v/>
      </c>
      <c r="AK39" s="38" t="str">
        <f>IF(AK$7-13-$G39&lt;0,"",EXP(-'MRS(calc_process)'!$F$38*(AK$7-13-$G39)/12)*(1-EXP(-'MRS(calc_process)'!$F$38/12)))</f>
        <v/>
      </c>
      <c r="AL39" s="38" t="str">
        <f>IF(AL$7-13-$G39&lt;0,"",EXP(-'MRS(calc_process)'!$F$38*(AL$7-13-$G39)/12)*(1-EXP(-'MRS(calc_process)'!$F$38/12)))</f>
        <v/>
      </c>
      <c r="AM39" s="38" t="str">
        <f>IF(AM$7-13-$G39&lt;0,"",EXP(-'MRS(calc_process)'!$F$38*(AM$7-13-$G39)/12)*(1-EXP(-'MRS(calc_process)'!$F$38/12)))</f>
        <v/>
      </c>
      <c r="AN39" s="38" t="str">
        <f>IF(AN$7-13-$G39&lt;0,"",EXP(-'MRS(calc_process)'!$F$38*(AN$7-13-$G39)/12)*(1-EXP(-'MRS(calc_process)'!$F$38/12)))</f>
        <v/>
      </c>
      <c r="AO39" s="38" t="str">
        <f>IF(AO$7-13-$G39&lt;0,"",EXP(-'MRS(calc_process)'!$F$38*(AO$7-13-$G39)/12)*(1-EXP(-'MRS(calc_process)'!$F$38/12)))</f>
        <v/>
      </c>
      <c r="AP39" s="38" t="str">
        <f>IF(AP$7-13-$G39&lt;0,"",EXP(-'MRS(calc_process)'!$F$38*(AP$7-13-$G39)/12)*(1-EXP(-'MRS(calc_process)'!$F$38/12)))</f>
        <v/>
      </c>
      <c r="AQ39" s="38" t="str">
        <f>IF(AQ$7-13-$G39&lt;0,"",EXP(-'MRS(calc_process)'!$F$38*(AQ$7-13-$G39)/12)*(1-EXP(-'MRS(calc_process)'!$F$38/12)))</f>
        <v/>
      </c>
      <c r="AR39" s="38" t="str">
        <f>IF(AR$7-13-$G39&lt;0,"",EXP(-'MRS(calc_process)'!$F$38*(AR$7-13-$G39)/12)*(1-EXP(-'MRS(calc_process)'!$F$38/12)))</f>
        <v/>
      </c>
      <c r="AS39" s="38" t="str">
        <f>IF(AS$7-13-$G39&lt;0,"",EXP(-'MRS(calc_process)'!$F$38*(AS$7-13-$G39)/12)*(1-EXP(-'MRS(calc_process)'!$F$38/12)))</f>
        <v/>
      </c>
      <c r="AT39" s="38" t="str">
        <f>IF(AT$7-13-$G39&lt;0,"",EXP(-'MRS(calc_process)'!$F$38*(AT$7-13-$G39)/12)*(1-EXP(-'MRS(calc_process)'!$F$38/12)))</f>
        <v/>
      </c>
      <c r="AU39" s="38" t="str">
        <f>IF(AU$7-13-$G39&lt;0,"",EXP(-'MRS(calc_process)'!$F$38*(AU$7-13-$G39)/12)*(1-EXP(-'MRS(calc_process)'!$F$38/12)))</f>
        <v/>
      </c>
      <c r="AV39" s="38" t="str">
        <f>IF(AV$7-13-$G39&lt;0,"",EXP(-'MRS(calc_process)'!$F$38*(AV$7-13-$G39)/12)*(1-EXP(-'MRS(calc_process)'!$F$38/12)))</f>
        <v/>
      </c>
      <c r="AW39" s="38" t="str">
        <f>IF(AW$7-13-$G39&lt;0,"",EXP(-'MRS(calc_process)'!$F$38*(AW$7-13-$G39)/12)*(1-EXP(-'MRS(calc_process)'!$F$38/12)))</f>
        <v/>
      </c>
      <c r="AX39" s="38" t="str">
        <f>IF(AX$7-13-$G39&lt;0,"",EXP(-'MRS(calc_process)'!$F$38*(AX$7-13-$G39)/12)*(1-EXP(-'MRS(calc_process)'!$F$38/12)))</f>
        <v/>
      </c>
      <c r="AY39" s="38" t="str">
        <f>IF(AY$7-13-$G39&lt;0,"",EXP(-'MRS(calc_process)'!$F$38*(AY$7-13-$G39)/12)*(1-EXP(-'MRS(calc_process)'!$F$38/12)))</f>
        <v/>
      </c>
      <c r="AZ39" s="38">
        <f>IF(AZ$7-13-$G39&lt;0,"",EXP(-'MRS(calc_process)'!$F$38*(AZ$7-13-$G39)/12)*(1-EXP(-'MRS(calc_process)'!$F$38/12)))</f>
        <v>3.2783899517994097E-2</v>
      </c>
      <c r="BA39" s="38">
        <f>IF(BA$7-13-$G39&lt;0,"",EXP(-'MRS(calc_process)'!$F$38*(BA$7-13-$G39)/12)*(1-EXP(-'MRS(calc_process)'!$F$38/12)))</f>
        <v>3.170911545038816E-2</v>
      </c>
      <c r="BB39" s="38">
        <f>IF(BB$7-13-$G39&lt;0,"",EXP(-'MRS(calc_process)'!$F$38*(BB$7-13-$G39)/12)*(1-EXP(-'MRS(calc_process)'!$F$38/12)))</f>
        <v>3.0669566995658166E-2</v>
      </c>
      <c r="BC39" s="38">
        <f>IF(BC$7-13-$G39&lt;0,"",EXP(-'MRS(calc_process)'!$F$38*(BC$7-13-$G39)/12)*(1-EXP(-'MRS(calc_process)'!$F$38/12)))</f>
        <v>2.9664098993012117E-2</v>
      </c>
    </row>
    <row r="40" spans="1:55" x14ac:dyDescent="0.15">
      <c r="A40" s="32"/>
      <c r="B40" s="37">
        <v>33</v>
      </c>
      <c r="C40" s="39">
        <f>IF(AND(B40&gt;='MRS(input)'!F$9,B40&lt;='MRS(input)'!F$10),IF('MRS(input)'!F$10&lt;14,0,IF(AND('MRS(input)'!F$9&lt;14,B40&lt;14),0,B40)),0)</f>
        <v>0</v>
      </c>
      <c r="D40" s="38">
        <f>IF(C40&gt;0,'MRS(calc_process)'!F$36*SUMPRODUCT('MRS(input) (2)'!D$16:D$75,INDEX($H$8:$BC$67,0,B40)),0)</f>
        <v>0</v>
      </c>
      <c r="F40" s="32"/>
      <c r="G40" s="37">
        <v>33</v>
      </c>
      <c r="H40" s="38" t="str">
        <f>IF(H$7-13-$G40&lt;0,"",EXP(-'MRS(calc_process)'!$F$38*(H$7-13-$G40)/12)*(1-EXP(-'MRS(calc_process)'!$F$38/12)))</f>
        <v/>
      </c>
      <c r="I40" s="38" t="str">
        <f>IF(I$7-13-$G40&lt;0,"",EXP(-'MRS(calc_process)'!$F$38*(I$7-13-$G40)/12)*(1-EXP(-'MRS(calc_process)'!$F$38/12)))</f>
        <v/>
      </c>
      <c r="J40" s="38" t="str">
        <f>IF(J$7-13-$G40&lt;0,"",EXP(-'MRS(calc_process)'!$F$38*(J$7-13-$G40)/12)*(1-EXP(-'MRS(calc_process)'!$F$38/12)))</f>
        <v/>
      </c>
      <c r="K40" s="38" t="str">
        <f>IF(K$7-13-$G40&lt;0,"",EXP(-'MRS(calc_process)'!$F$38*(K$7-13-$G40)/12)*(1-EXP(-'MRS(calc_process)'!$F$38/12)))</f>
        <v/>
      </c>
      <c r="L40" s="38" t="str">
        <f>IF(L$7-13-$G40&lt;0,"",EXP(-'MRS(calc_process)'!$F$38*(L$7-13-$G40)/12)*(1-EXP(-'MRS(calc_process)'!$F$38/12)))</f>
        <v/>
      </c>
      <c r="M40" s="38" t="str">
        <f>IF(M$7-13-$G40&lt;0,"",EXP(-'MRS(calc_process)'!$F$38*(M$7-13-$G40)/12)*(1-EXP(-'MRS(calc_process)'!$F$38/12)))</f>
        <v/>
      </c>
      <c r="N40" s="38" t="str">
        <f>IF(N$7-13-$G40&lt;0,"",EXP(-'MRS(calc_process)'!$F$38*(N$7-13-$G40)/12)*(1-EXP(-'MRS(calc_process)'!$F$38/12)))</f>
        <v/>
      </c>
      <c r="O40" s="38" t="str">
        <f>IF(O$7-13-$G40&lt;0,"",EXP(-'MRS(calc_process)'!$F$38*(O$7-13-$G40)/12)*(1-EXP(-'MRS(calc_process)'!$F$38/12)))</f>
        <v/>
      </c>
      <c r="P40" s="38" t="str">
        <f>IF(P$7-13-$G40&lt;0,"",EXP(-'MRS(calc_process)'!$F$38*(P$7-13-$G40)/12)*(1-EXP(-'MRS(calc_process)'!$F$38/12)))</f>
        <v/>
      </c>
      <c r="Q40" s="38" t="str">
        <f>IF(Q$7-13-$G40&lt;0,"",EXP(-'MRS(calc_process)'!$F$38*(Q$7-13-$G40)/12)*(1-EXP(-'MRS(calc_process)'!$F$38/12)))</f>
        <v/>
      </c>
      <c r="R40" s="38" t="str">
        <f>IF(R$7-13-$G40&lt;0,"",EXP(-'MRS(calc_process)'!$F$38*(R$7-13-$G40)/12)*(1-EXP(-'MRS(calc_process)'!$F$38/12)))</f>
        <v/>
      </c>
      <c r="S40" s="38" t="str">
        <f>IF(S$7-13-$G40&lt;0,"",EXP(-'MRS(calc_process)'!$F$38*(S$7-13-$G40)/12)*(1-EXP(-'MRS(calc_process)'!$F$38/12)))</f>
        <v/>
      </c>
      <c r="T40" s="38" t="str">
        <f>IF(T$7-13-$G40&lt;0,"",EXP(-'MRS(calc_process)'!$F$38*(T$7-13-$G40)/12)*(1-EXP(-'MRS(calc_process)'!$F$38/12)))</f>
        <v/>
      </c>
      <c r="U40" s="38" t="str">
        <f>IF(U$7-13-$G40&lt;0,"",EXP(-'MRS(calc_process)'!$F$38*(U$7-13-$G40)/12)*(1-EXP(-'MRS(calc_process)'!$F$38/12)))</f>
        <v/>
      </c>
      <c r="V40" s="38" t="str">
        <f>IF(V$7-13-$G40&lt;0,"",EXP(-'MRS(calc_process)'!$F$38*(V$7-13-$G40)/12)*(1-EXP(-'MRS(calc_process)'!$F$38/12)))</f>
        <v/>
      </c>
      <c r="W40" s="38" t="str">
        <f>IF(W$7-13-$G40&lt;0,"",EXP(-'MRS(calc_process)'!$F$38*(W$7-13-$G40)/12)*(1-EXP(-'MRS(calc_process)'!$F$38/12)))</f>
        <v/>
      </c>
      <c r="X40" s="38" t="str">
        <f>IF(X$7-13-$G40&lt;0,"",EXP(-'MRS(calc_process)'!$F$38*(X$7-13-$G40)/12)*(1-EXP(-'MRS(calc_process)'!$F$38/12)))</f>
        <v/>
      </c>
      <c r="Y40" s="38" t="str">
        <f>IF(Y$7-13-$G40&lt;0,"",EXP(-'MRS(calc_process)'!$F$38*(Y$7-13-$G40)/12)*(1-EXP(-'MRS(calc_process)'!$F$38/12)))</f>
        <v/>
      </c>
      <c r="Z40" s="38" t="str">
        <f>IF(Z$7-13-$G40&lt;0,"",EXP(-'MRS(calc_process)'!$F$38*(Z$7-13-$G40)/12)*(1-EXP(-'MRS(calc_process)'!$F$38/12)))</f>
        <v/>
      </c>
      <c r="AA40" s="38" t="str">
        <f>IF(AA$7-13-$G40&lt;0,"",EXP(-'MRS(calc_process)'!$F$38*(AA$7-13-$G40)/12)*(1-EXP(-'MRS(calc_process)'!$F$38/12)))</f>
        <v/>
      </c>
      <c r="AB40" s="38" t="str">
        <f>IF(AB$7-13-$G40&lt;0,"",EXP(-'MRS(calc_process)'!$F$38*(AB$7-13-$G40)/12)*(1-EXP(-'MRS(calc_process)'!$F$38/12)))</f>
        <v/>
      </c>
      <c r="AC40" s="38" t="str">
        <f>IF(AC$7-13-$G40&lt;0,"",EXP(-'MRS(calc_process)'!$F$38*(AC$7-13-$G40)/12)*(1-EXP(-'MRS(calc_process)'!$F$38/12)))</f>
        <v/>
      </c>
      <c r="AD40" s="38" t="str">
        <f>IF(AD$7-13-$G40&lt;0,"",EXP(-'MRS(calc_process)'!$F$38*(AD$7-13-$G40)/12)*(1-EXP(-'MRS(calc_process)'!$F$38/12)))</f>
        <v/>
      </c>
      <c r="AE40" s="38" t="str">
        <f>IF(AE$7-13-$G40&lt;0,"",EXP(-'MRS(calc_process)'!$F$38*(AE$7-13-$G40)/12)*(1-EXP(-'MRS(calc_process)'!$F$38/12)))</f>
        <v/>
      </c>
      <c r="AF40" s="38" t="str">
        <f>IF(AF$7-13-$G40&lt;0,"",EXP(-'MRS(calc_process)'!$F$38*(AF$7-13-$G40)/12)*(1-EXP(-'MRS(calc_process)'!$F$38/12)))</f>
        <v/>
      </c>
      <c r="AG40" s="38" t="str">
        <f>IF(AG$7-13-$G40&lt;0,"",EXP(-'MRS(calc_process)'!$F$38*(AG$7-13-$G40)/12)*(1-EXP(-'MRS(calc_process)'!$F$38/12)))</f>
        <v/>
      </c>
      <c r="AH40" s="38" t="str">
        <f>IF(AH$7-13-$G40&lt;0,"",EXP(-'MRS(calc_process)'!$F$38*(AH$7-13-$G40)/12)*(1-EXP(-'MRS(calc_process)'!$F$38/12)))</f>
        <v/>
      </c>
      <c r="AI40" s="38" t="str">
        <f>IF(AI$7-13-$G40&lt;0,"",EXP(-'MRS(calc_process)'!$F$38*(AI$7-13-$G40)/12)*(1-EXP(-'MRS(calc_process)'!$F$38/12)))</f>
        <v/>
      </c>
      <c r="AJ40" s="38" t="str">
        <f>IF(AJ$7-13-$G40&lt;0,"",EXP(-'MRS(calc_process)'!$F$38*(AJ$7-13-$G40)/12)*(1-EXP(-'MRS(calc_process)'!$F$38/12)))</f>
        <v/>
      </c>
      <c r="AK40" s="38" t="str">
        <f>IF(AK$7-13-$G40&lt;0,"",EXP(-'MRS(calc_process)'!$F$38*(AK$7-13-$G40)/12)*(1-EXP(-'MRS(calc_process)'!$F$38/12)))</f>
        <v/>
      </c>
      <c r="AL40" s="38" t="str">
        <f>IF(AL$7-13-$G40&lt;0,"",EXP(-'MRS(calc_process)'!$F$38*(AL$7-13-$G40)/12)*(1-EXP(-'MRS(calc_process)'!$F$38/12)))</f>
        <v/>
      </c>
      <c r="AM40" s="38" t="str">
        <f>IF(AM$7-13-$G40&lt;0,"",EXP(-'MRS(calc_process)'!$F$38*(AM$7-13-$G40)/12)*(1-EXP(-'MRS(calc_process)'!$F$38/12)))</f>
        <v/>
      </c>
      <c r="AN40" s="38" t="str">
        <f>IF(AN$7-13-$G40&lt;0,"",EXP(-'MRS(calc_process)'!$F$38*(AN$7-13-$G40)/12)*(1-EXP(-'MRS(calc_process)'!$F$38/12)))</f>
        <v/>
      </c>
      <c r="AO40" s="38" t="str">
        <f>IF(AO$7-13-$G40&lt;0,"",EXP(-'MRS(calc_process)'!$F$38*(AO$7-13-$G40)/12)*(1-EXP(-'MRS(calc_process)'!$F$38/12)))</f>
        <v/>
      </c>
      <c r="AP40" s="38" t="str">
        <f>IF(AP$7-13-$G40&lt;0,"",EXP(-'MRS(calc_process)'!$F$38*(AP$7-13-$G40)/12)*(1-EXP(-'MRS(calc_process)'!$F$38/12)))</f>
        <v/>
      </c>
      <c r="AQ40" s="38" t="str">
        <f>IF(AQ$7-13-$G40&lt;0,"",EXP(-'MRS(calc_process)'!$F$38*(AQ$7-13-$G40)/12)*(1-EXP(-'MRS(calc_process)'!$F$38/12)))</f>
        <v/>
      </c>
      <c r="AR40" s="38" t="str">
        <f>IF(AR$7-13-$G40&lt;0,"",EXP(-'MRS(calc_process)'!$F$38*(AR$7-13-$G40)/12)*(1-EXP(-'MRS(calc_process)'!$F$38/12)))</f>
        <v/>
      </c>
      <c r="AS40" s="38" t="str">
        <f>IF(AS$7-13-$G40&lt;0,"",EXP(-'MRS(calc_process)'!$F$38*(AS$7-13-$G40)/12)*(1-EXP(-'MRS(calc_process)'!$F$38/12)))</f>
        <v/>
      </c>
      <c r="AT40" s="38" t="str">
        <f>IF(AT$7-13-$G40&lt;0,"",EXP(-'MRS(calc_process)'!$F$38*(AT$7-13-$G40)/12)*(1-EXP(-'MRS(calc_process)'!$F$38/12)))</f>
        <v/>
      </c>
      <c r="AU40" s="38" t="str">
        <f>IF(AU$7-13-$G40&lt;0,"",EXP(-'MRS(calc_process)'!$F$38*(AU$7-13-$G40)/12)*(1-EXP(-'MRS(calc_process)'!$F$38/12)))</f>
        <v/>
      </c>
      <c r="AV40" s="38" t="str">
        <f>IF(AV$7-13-$G40&lt;0,"",EXP(-'MRS(calc_process)'!$F$38*(AV$7-13-$G40)/12)*(1-EXP(-'MRS(calc_process)'!$F$38/12)))</f>
        <v/>
      </c>
      <c r="AW40" s="38" t="str">
        <f>IF(AW$7-13-$G40&lt;0,"",EXP(-'MRS(calc_process)'!$F$38*(AW$7-13-$G40)/12)*(1-EXP(-'MRS(calc_process)'!$F$38/12)))</f>
        <v/>
      </c>
      <c r="AX40" s="38" t="str">
        <f>IF(AX$7-13-$G40&lt;0,"",EXP(-'MRS(calc_process)'!$F$38*(AX$7-13-$G40)/12)*(1-EXP(-'MRS(calc_process)'!$F$38/12)))</f>
        <v/>
      </c>
      <c r="AY40" s="38" t="str">
        <f>IF(AY$7-13-$G40&lt;0,"",EXP(-'MRS(calc_process)'!$F$38*(AY$7-13-$G40)/12)*(1-EXP(-'MRS(calc_process)'!$F$38/12)))</f>
        <v/>
      </c>
      <c r="AZ40" s="38" t="str">
        <f>IF(AZ$7-13-$G40&lt;0,"",EXP(-'MRS(calc_process)'!$F$38*(AZ$7-13-$G40)/12)*(1-EXP(-'MRS(calc_process)'!$F$38/12)))</f>
        <v/>
      </c>
      <c r="BA40" s="38">
        <f>IF(BA$7-13-$G40&lt;0,"",EXP(-'MRS(calc_process)'!$F$38*(BA$7-13-$G40)/12)*(1-EXP(-'MRS(calc_process)'!$F$38/12)))</f>
        <v>3.2783899517994097E-2</v>
      </c>
      <c r="BB40" s="38">
        <f>IF(BB$7-13-$G40&lt;0,"",EXP(-'MRS(calc_process)'!$F$38*(BB$7-13-$G40)/12)*(1-EXP(-'MRS(calc_process)'!$F$38/12)))</f>
        <v>3.170911545038816E-2</v>
      </c>
      <c r="BC40" s="38">
        <f>IF(BC$7-13-$G40&lt;0,"",EXP(-'MRS(calc_process)'!$F$38*(BC$7-13-$G40)/12)*(1-EXP(-'MRS(calc_process)'!$F$38/12)))</f>
        <v>3.0669566995658166E-2</v>
      </c>
    </row>
    <row r="41" spans="1:55" x14ac:dyDescent="0.15">
      <c r="A41" s="32"/>
      <c r="B41" s="37">
        <v>34</v>
      </c>
      <c r="C41" s="39">
        <f>IF(AND(B41&gt;='MRS(input)'!F$9,B41&lt;='MRS(input)'!F$10),IF('MRS(input)'!F$10&lt;14,0,IF(AND('MRS(input)'!F$9&lt;14,B41&lt;14),0,B41)),0)</f>
        <v>0</v>
      </c>
      <c r="D41" s="38">
        <f>IF(C41&gt;0,'MRS(calc_process)'!F$36*SUMPRODUCT('MRS(input) (2)'!D$16:D$75,INDEX($H$8:$BC$67,0,B41)),0)</f>
        <v>0</v>
      </c>
      <c r="F41" s="32"/>
      <c r="G41" s="37">
        <v>34</v>
      </c>
      <c r="H41" s="38" t="str">
        <f>IF(H$7-13-$G41&lt;0,"",EXP(-'MRS(calc_process)'!$F$38*(H$7-13-$G41)/12)*(1-EXP(-'MRS(calc_process)'!$F$38/12)))</f>
        <v/>
      </c>
      <c r="I41" s="38" t="str">
        <f>IF(I$7-13-$G41&lt;0,"",EXP(-'MRS(calc_process)'!$F$38*(I$7-13-$G41)/12)*(1-EXP(-'MRS(calc_process)'!$F$38/12)))</f>
        <v/>
      </c>
      <c r="J41" s="38" t="str">
        <f>IF(J$7-13-$G41&lt;0,"",EXP(-'MRS(calc_process)'!$F$38*(J$7-13-$G41)/12)*(1-EXP(-'MRS(calc_process)'!$F$38/12)))</f>
        <v/>
      </c>
      <c r="K41" s="38" t="str">
        <f>IF(K$7-13-$G41&lt;0,"",EXP(-'MRS(calc_process)'!$F$38*(K$7-13-$G41)/12)*(1-EXP(-'MRS(calc_process)'!$F$38/12)))</f>
        <v/>
      </c>
      <c r="L41" s="38" t="str">
        <f>IF(L$7-13-$G41&lt;0,"",EXP(-'MRS(calc_process)'!$F$38*(L$7-13-$G41)/12)*(1-EXP(-'MRS(calc_process)'!$F$38/12)))</f>
        <v/>
      </c>
      <c r="M41" s="38" t="str">
        <f>IF(M$7-13-$G41&lt;0,"",EXP(-'MRS(calc_process)'!$F$38*(M$7-13-$G41)/12)*(1-EXP(-'MRS(calc_process)'!$F$38/12)))</f>
        <v/>
      </c>
      <c r="N41" s="38" t="str">
        <f>IF(N$7-13-$G41&lt;0,"",EXP(-'MRS(calc_process)'!$F$38*(N$7-13-$G41)/12)*(1-EXP(-'MRS(calc_process)'!$F$38/12)))</f>
        <v/>
      </c>
      <c r="O41" s="38" t="str">
        <f>IF(O$7-13-$G41&lt;0,"",EXP(-'MRS(calc_process)'!$F$38*(O$7-13-$G41)/12)*(1-EXP(-'MRS(calc_process)'!$F$38/12)))</f>
        <v/>
      </c>
      <c r="P41" s="38" t="str">
        <f>IF(P$7-13-$G41&lt;0,"",EXP(-'MRS(calc_process)'!$F$38*(P$7-13-$G41)/12)*(1-EXP(-'MRS(calc_process)'!$F$38/12)))</f>
        <v/>
      </c>
      <c r="Q41" s="38" t="str">
        <f>IF(Q$7-13-$G41&lt;0,"",EXP(-'MRS(calc_process)'!$F$38*(Q$7-13-$G41)/12)*(1-EXP(-'MRS(calc_process)'!$F$38/12)))</f>
        <v/>
      </c>
      <c r="R41" s="38" t="str">
        <f>IF(R$7-13-$G41&lt;0,"",EXP(-'MRS(calc_process)'!$F$38*(R$7-13-$G41)/12)*(1-EXP(-'MRS(calc_process)'!$F$38/12)))</f>
        <v/>
      </c>
      <c r="S41" s="38" t="str">
        <f>IF(S$7-13-$G41&lt;0,"",EXP(-'MRS(calc_process)'!$F$38*(S$7-13-$G41)/12)*(1-EXP(-'MRS(calc_process)'!$F$38/12)))</f>
        <v/>
      </c>
      <c r="T41" s="38" t="str">
        <f>IF(T$7-13-$G41&lt;0,"",EXP(-'MRS(calc_process)'!$F$38*(T$7-13-$G41)/12)*(1-EXP(-'MRS(calc_process)'!$F$38/12)))</f>
        <v/>
      </c>
      <c r="U41" s="38" t="str">
        <f>IF(U$7-13-$G41&lt;0,"",EXP(-'MRS(calc_process)'!$F$38*(U$7-13-$G41)/12)*(1-EXP(-'MRS(calc_process)'!$F$38/12)))</f>
        <v/>
      </c>
      <c r="V41" s="38" t="str">
        <f>IF(V$7-13-$G41&lt;0,"",EXP(-'MRS(calc_process)'!$F$38*(V$7-13-$G41)/12)*(1-EXP(-'MRS(calc_process)'!$F$38/12)))</f>
        <v/>
      </c>
      <c r="W41" s="38" t="str">
        <f>IF(W$7-13-$G41&lt;0,"",EXP(-'MRS(calc_process)'!$F$38*(W$7-13-$G41)/12)*(1-EXP(-'MRS(calc_process)'!$F$38/12)))</f>
        <v/>
      </c>
      <c r="X41" s="38" t="str">
        <f>IF(X$7-13-$G41&lt;0,"",EXP(-'MRS(calc_process)'!$F$38*(X$7-13-$G41)/12)*(1-EXP(-'MRS(calc_process)'!$F$38/12)))</f>
        <v/>
      </c>
      <c r="Y41" s="38" t="str">
        <f>IF(Y$7-13-$G41&lt;0,"",EXP(-'MRS(calc_process)'!$F$38*(Y$7-13-$G41)/12)*(1-EXP(-'MRS(calc_process)'!$F$38/12)))</f>
        <v/>
      </c>
      <c r="Z41" s="38" t="str">
        <f>IF(Z$7-13-$G41&lt;0,"",EXP(-'MRS(calc_process)'!$F$38*(Z$7-13-$G41)/12)*(1-EXP(-'MRS(calc_process)'!$F$38/12)))</f>
        <v/>
      </c>
      <c r="AA41" s="38" t="str">
        <f>IF(AA$7-13-$G41&lt;0,"",EXP(-'MRS(calc_process)'!$F$38*(AA$7-13-$G41)/12)*(1-EXP(-'MRS(calc_process)'!$F$38/12)))</f>
        <v/>
      </c>
      <c r="AB41" s="38" t="str">
        <f>IF(AB$7-13-$G41&lt;0,"",EXP(-'MRS(calc_process)'!$F$38*(AB$7-13-$G41)/12)*(1-EXP(-'MRS(calc_process)'!$F$38/12)))</f>
        <v/>
      </c>
      <c r="AC41" s="38" t="str">
        <f>IF(AC$7-13-$G41&lt;0,"",EXP(-'MRS(calc_process)'!$F$38*(AC$7-13-$G41)/12)*(1-EXP(-'MRS(calc_process)'!$F$38/12)))</f>
        <v/>
      </c>
      <c r="AD41" s="38" t="str">
        <f>IF(AD$7-13-$G41&lt;0,"",EXP(-'MRS(calc_process)'!$F$38*(AD$7-13-$G41)/12)*(1-EXP(-'MRS(calc_process)'!$F$38/12)))</f>
        <v/>
      </c>
      <c r="AE41" s="38" t="str">
        <f>IF(AE$7-13-$G41&lt;0,"",EXP(-'MRS(calc_process)'!$F$38*(AE$7-13-$G41)/12)*(1-EXP(-'MRS(calc_process)'!$F$38/12)))</f>
        <v/>
      </c>
      <c r="AF41" s="38" t="str">
        <f>IF(AF$7-13-$G41&lt;0,"",EXP(-'MRS(calc_process)'!$F$38*(AF$7-13-$G41)/12)*(1-EXP(-'MRS(calc_process)'!$F$38/12)))</f>
        <v/>
      </c>
      <c r="AG41" s="38" t="str">
        <f>IF(AG$7-13-$G41&lt;0,"",EXP(-'MRS(calc_process)'!$F$38*(AG$7-13-$G41)/12)*(1-EXP(-'MRS(calc_process)'!$F$38/12)))</f>
        <v/>
      </c>
      <c r="AH41" s="38" t="str">
        <f>IF(AH$7-13-$G41&lt;0,"",EXP(-'MRS(calc_process)'!$F$38*(AH$7-13-$G41)/12)*(1-EXP(-'MRS(calc_process)'!$F$38/12)))</f>
        <v/>
      </c>
      <c r="AI41" s="38" t="str">
        <f>IF(AI$7-13-$G41&lt;0,"",EXP(-'MRS(calc_process)'!$F$38*(AI$7-13-$G41)/12)*(1-EXP(-'MRS(calc_process)'!$F$38/12)))</f>
        <v/>
      </c>
      <c r="AJ41" s="38" t="str">
        <f>IF(AJ$7-13-$G41&lt;0,"",EXP(-'MRS(calc_process)'!$F$38*(AJ$7-13-$G41)/12)*(1-EXP(-'MRS(calc_process)'!$F$38/12)))</f>
        <v/>
      </c>
      <c r="AK41" s="38" t="str">
        <f>IF(AK$7-13-$G41&lt;0,"",EXP(-'MRS(calc_process)'!$F$38*(AK$7-13-$G41)/12)*(1-EXP(-'MRS(calc_process)'!$F$38/12)))</f>
        <v/>
      </c>
      <c r="AL41" s="38" t="str">
        <f>IF(AL$7-13-$G41&lt;0,"",EXP(-'MRS(calc_process)'!$F$38*(AL$7-13-$G41)/12)*(1-EXP(-'MRS(calc_process)'!$F$38/12)))</f>
        <v/>
      </c>
      <c r="AM41" s="38" t="str">
        <f>IF(AM$7-13-$G41&lt;0,"",EXP(-'MRS(calc_process)'!$F$38*(AM$7-13-$G41)/12)*(1-EXP(-'MRS(calc_process)'!$F$38/12)))</f>
        <v/>
      </c>
      <c r="AN41" s="38" t="str">
        <f>IF(AN$7-13-$G41&lt;0,"",EXP(-'MRS(calc_process)'!$F$38*(AN$7-13-$G41)/12)*(1-EXP(-'MRS(calc_process)'!$F$38/12)))</f>
        <v/>
      </c>
      <c r="AO41" s="38" t="str">
        <f>IF(AO$7-13-$G41&lt;0,"",EXP(-'MRS(calc_process)'!$F$38*(AO$7-13-$G41)/12)*(1-EXP(-'MRS(calc_process)'!$F$38/12)))</f>
        <v/>
      </c>
      <c r="AP41" s="38" t="str">
        <f>IF(AP$7-13-$G41&lt;0,"",EXP(-'MRS(calc_process)'!$F$38*(AP$7-13-$G41)/12)*(1-EXP(-'MRS(calc_process)'!$F$38/12)))</f>
        <v/>
      </c>
      <c r="AQ41" s="38" t="str">
        <f>IF(AQ$7-13-$G41&lt;0,"",EXP(-'MRS(calc_process)'!$F$38*(AQ$7-13-$G41)/12)*(1-EXP(-'MRS(calc_process)'!$F$38/12)))</f>
        <v/>
      </c>
      <c r="AR41" s="38" t="str">
        <f>IF(AR$7-13-$G41&lt;0,"",EXP(-'MRS(calc_process)'!$F$38*(AR$7-13-$G41)/12)*(1-EXP(-'MRS(calc_process)'!$F$38/12)))</f>
        <v/>
      </c>
      <c r="AS41" s="38" t="str">
        <f>IF(AS$7-13-$G41&lt;0,"",EXP(-'MRS(calc_process)'!$F$38*(AS$7-13-$G41)/12)*(1-EXP(-'MRS(calc_process)'!$F$38/12)))</f>
        <v/>
      </c>
      <c r="AT41" s="38" t="str">
        <f>IF(AT$7-13-$G41&lt;0,"",EXP(-'MRS(calc_process)'!$F$38*(AT$7-13-$G41)/12)*(1-EXP(-'MRS(calc_process)'!$F$38/12)))</f>
        <v/>
      </c>
      <c r="AU41" s="38" t="str">
        <f>IF(AU$7-13-$G41&lt;0,"",EXP(-'MRS(calc_process)'!$F$38*(AU$7-13-$G41)/12)*(1-EXP(-'MRS(calc_process)'!$F$38/12)))</f>
        <v/>
      </c>
      <c r="AV41" s="38" t="str">
        <f>IF(AV$7-13-$G41&lt;0,"",EXP(-'MRS(calc_process)'!$F$38*(AV$7-13-$G41)/12)*(1-EXP(-'MRS(calc_process)'!$F$38/12)))</f>
        <v/>
      </c>
      <c r="AW41" s="38" t="str">
        <f>IF(AW$7-13-$G41&lt;0,"",EXP(-'MRS(calc_process)'!$F$38*(AW$7-13-$G41)/12)*(1-EXP(-'MRS(calc_process)'!$F$38/12)))</f>
        <v/>
      </c>
      <c r="AX41" s="38" t="str">
        <f>IF(AX$7-13-$G41&lt;0,"",EXP(-'MRS(calc_process)'!$F$38*(AX$7-13-$G41)/12)*(1-EXP(-'MRS(calc_process)'!$F$38/12)))</f>
        <v/>
      </c>
      <c r="AY41" s="38" t="str">
        <f>IF(AY$7-13-$G41&lt;0,"",EXP(-'MRS(calc_process)'!$F$38*(AY$7-13-$G41)/12)*(1-EXP(-'MRS(calc_process)'!$F$38/12)))</f>
        <v/>
      </c>
      <c r="AZ41" s="38" t="str">
        <f>IF(AZ$7-13-$G41&lt;0,"",EXP(-'MRS(calc_process)'!$F$38*(AZ$7-13-$G41)/12)*(1-EXP(-'MRS(calc_process)'!$F$38/12)))</f>
        <v/>
      </c>
      <c r="BA41" s="38" t="str">
        <f>IF(BA$7-13-$G41&lt;0,"",EXP(-'MRS(calc_process)'!$F$38*(BA$7-13-$G41)/12)*(1-EXP(-'MRS(calc_process)'!$F$38/12)))</f>
        <v/>
      </c>
      <c r="BB41" s="38">
        <f>IF(BB$7-13-$G41&lt;0,"",EXP(-'MRS(calc_process)'!$F$38*(BB$7-13-$G41)/12)*(1-EXP(-'MRS(calc_process)'!$F$38/12)))</f>
        <v>3.2783899517994097E-2</v>
      </c>
      <c r="BC41" s="38">
        <f>IF(BC$7-13-$G41&lt;0,"",EXP(-'MRS(calc_process)'!$F$38*(BC$7-13-$G41)/12)*(1-EXP(-'MRS(calc_process)'!$F$38/12)))</f>
        <v>3.170911545038816E-2</v>
      </c>
    </row>
    <row r="42" spans="1:55" x14ac:dyDescent="0.15">
      <c r="A42" s="32"/>
      <c r="B42" s="37">
        <v>35</v>
      </c>
      <c r="C42" s="39">
        <f>IF(AND(B42&gt;='MRS(input)'!F$9,B42&lt;='MRS(input)'!F$10),IF('MRS(input)'!F$10&lt;14,0,IF(AND('MRS(input)'!F$9&lt;14,B42&lt;14),0,B42)),0)</f>
        <v>0</v>
      </c>
      <c r="D42" s="38">
        <f>IF(C42&gt;0,'MRS(calc_process)'!F$36*SUMPRODUCT('MRS(input) (2)'!D$16:D$75,INDEX($H$8:$BC$67,0,B42)),0)</f>
        <v>0</v>
      </c>
      <c r="F42" s="32"/>
      <c r="G42" s="37">
        <v>35</v>
      </c>
      <c r="H42" s="38" t="str">
        <f>IF(H$7-13-$G42&lt;0,"",EXP(-'MRS(calc_process)'!$F$38*(H$7-13-$G42)/12)*(1-EXP(-'MRS(calc_process)'!$F$38/12)))</f>
        <v/>
      </c>
      <c r="I42" s="38" t="str">
        <f>IF(I$7-13-$G42&lt;0,"",EXP(-'MRS(calc_process)'!$F$38*(I$7-13-$G42)/12)*(1-EXP(-'MRS(calc_process)'!$F$38/12)))</f>
        <v/>
      </c>
      <c r="J42" s="38" t="str">
        <f>IF(J$7-13-$G42&lt;0,"",EXP(-'MRS(calc_process)'!$F$38*(J$7-13-$G42)/12)*(1-EXP(-'MRS(calc_process)'!$F$38/12)))</f>
        <v/>
      </c>
      <c r="K42" s="38" t="str">
        <f>IF(K$7-13-$G42&lt;0,"",EXP(-'MRS(calc_process)'!$F$38*(K$7-13-$G42)/12)*(1-EXP(-'MRS(calc_process)'!$F$38/12)))</f>
        <v/>
      </c>
      <c r="L42" s="38" t="str">
        <f>IF(L$7-13-$G42&lt;0,"",EXP(-'MRS(calc_process)'!$F$38*(L$7-13-$G42)/12)*(1-EXP(-'MRS(calc_process)'!$F$38/12)))</f>
        <v/>
      </c>
      <c r="M42" s="38" t="str">
        <f>IF(M$7-13-$G42&lt;0,"",EXP(-'MRS(calc_process)'!$F$38*(M$7-13-$G42)/12)*(1-EXP(-'MRS(calc_process)'!$F$38/12)))</f>
        <v/>
      </c>
      <c r="N42" s="38" t="str">
        <f>IF(N$7-13-$G42&lt;0,"",EXP(-'MRS(calc_process)'!$F$38*(N$7-13-$G42)/12)*(1-EXP(-'MRS(calc_process)'!$F$38/12)))</f>
        <v/>
      </c>
      <c r="O42" s="38" t="str">
        <f>IF(O$7-13-$G42&lt;0,"",EXP(-'MRS(calc_process)'!$F$38*(O$7-13-$G42)/12)*(1-EXP(-'MRS(calc_process)'!$F$38/12)))</f>
        <v/>
      </c>
      <c r="P42" s="38" t="str">
        <f>IF(P$7-13-$G42&lt;0,"",EXP(-'MRS(calc_process)'!$F$38*(P$7-13-$G42)/12)*(1-EXP(-'MRS(calc_process)'!$F$38/12)))</f>
        <v/>
      </c>
      <c r="Q42" s="38" t="str">
        <f>IF(Q$7-13-$G42&lt;0,"",EXP(-'MRS(calc_process)'!$F$38*(Q$7-13-$G42)/12)*(1-EXP(-'MRS(calc_process)'!$F$38/12)))</f>
        <v/>
      </c>
      <c r="R42" s="38" t="str">
        <f>IF(R$7-13-$G42&lt;0,"",EXP(-'MRS(calc_process)'!$F$38*(R$7-13-$G42)/12)*(1-EXP(-'MRS(calc_process)'!$F$38/12)))</f>
        <v/>
      </c>
      <c r="S42" s="38" t="str">
        <f>IF(S$7-13-$G42&lt;0,"",EXP(-'MRS(calc_process)'!$F$38*(S$7-13-$G42)/12)*(1-EXP(-'MRS(calc_process)'!$F$38/12)))</f>
        <v/>
      </c>
      <c r="T42" s="38" t="str">
        <f>IF(T$7-13-$G42&lt;0,"",EXP(-'MRS(calc_process)'!$F$38*(T$7-13-$G42)/12)*(1-EXP(-'MRS(calc_process)'!$F$38/12)))</f>
        <v/>
      </c>
      <c r="U42" s="38" t="str">
        <f>IF(U$7-13-$G42&lt;0,"",EXP(-'MRS(calc_process)'!$F$38*(U$7-13-$G42)/12)*(1-EXP(-'MRS(calc_process)'!$F$38/12)))</f>
        <v/>
      </c>
      <c r="V42" s="38" t="str">
        <f>IF(V$7-13-$G42&lt;0,"",EXP(-'MRS(calc_process)'!$F$38*(V$7-13-$G42)/12)*(1-EXP(-'MRS(calc_process)'!$F$38/12)))</f>
        <v/>
      </c>
      <c r="W42" s="38" t="str">
        <f>IF(W$7-13-$G42&lt;0,"",EXP(-'MRS(calc_process)'!$F$38*(W$7-13-$G42)/12)*(1-EXP(-'MRS(calc_process)'!$F$38/12)))</f>
        <v/>
      </c>
      <c r="X42" s="38" t="str">
        <f>IF(X$7-13-$G42&lt;0,"",EXP(-'MRS(calc_process)'!$F$38*(X$7-13-$G42)/12)*(1-EXP(-'MRS(calc_process)'!$F$38/12)))</f>
        <v/>
      </c>
      <c r="Y42" s="38" t="str">
        <f>IF(Y$7-13-$G42&lt;0,"",EXP(-'MRS(calc_process)'!$F$38*(Y$7-13-$G42)/12)*(1-EXP(-'MRS(calc_process)'!$F$38/12)))</f>
        <v/>
      </c>
      <c r="Z42" s="38" t="str">
        <f>IF(Z$7-13-$G42&lt;0,"",EXP(-'MRS(calc_process)'!$F$38*(Z$7-13-$G42)/12)*(1-EXP(-'MRS(calc_process)'!$F$38/12)))</f>
        <v/>
      </c>
      <c r="AA42" s="38" t="str">
        <f>IF(AA$7-13-$G42&lt;0,"",EXP(-'MRS(calc_process)'!$F$38*(AA$7-13-$G42)/12)*(1-EXP(-'MRS(calc_process)'!$F$38/12)))</f>
        <v/>
      </c>
      <c r="AB42" s="38" t="str">
        <f>IF(AB$7-13-$G42&lt;0,"",EXP(-'MRS(calc_process)'!$F$38*(AB$7-13-$G42)/12)*(1-EXP(-'MRS(calc_process)'!$F$38/12)))</f>
        <v/>
      </c>
      <c r="AC42" s="38" t="str">
        <f>IF(AC$7-13-$G42&lt;0,"",EXP(-'MRS(calc_process)'!$F$38*(AC$7-13-$G42)/12)*(1-EXP(-'MRS(calc_process)'!$F$38/12)))</f>
        <v/>
      </c>
      <c r="AD42" s="38" t="str">
        <f>IF(AD$7-13-$G42&lt;0,"",EXP(-'MRS(calc_process)'!$F$38*(AD$7-13-$G42)/12)*(1-EXP(-'MRS(calc_process)'!$F$38/12)))</f>
        <v/>
      </c>
      <c r="AE42" s="38" t="str">
        <f>IF(AE$7-13-$G42&lt;0,"",EXP(-'MRS(calc_process)'!$F$38*(AE$7-13-$G42)/12)*(1-EXP(-'MRS(calc_process)'!$F$38/12)))</f>
        <v/>
      </c>
      <c r="AF42" s="38" t="str">
        <f>IF(AF$7-13-$G42&lt;0,"",EXP(-'MRS(calc_process)'!$F$38*(AF$7-13-$G42)/12)*(1-EXP(-'MRS(calc_process)'!$F$38/12)))</f>
        <v/>
      </c>
      <c r="AG42" s="38" t="str">
        <f>IF(AG$7-13-$G42&lt;0,"",EXP(-'MRS(calc_process)'!$F$38*(AG$7-13-$G42)/12)*(1-EXP(-'MRS(calc_process)'!$F$38/12)))</f>
        <v/>
      </c>
      <c r="AH42" s="38" t="str">
        <f>IF(AH$7-13-$G42&lt;0,"",EXP(-'MRS(calc_process)'!$F$38*(AH$7-13-$G42)/12)*(1-EXP(-'MRS(calc_process)'!$F$38/12)))</f>
        <v/>
      </c>
      <c r="AI42" s="38" t="str">
        <f>IF(AI$7-13-$G42&lt;0,"",EXP(-'MRS(calc_process)'!$F$38*(AI$7-13-$G42)/12)*(1-EXP(-'MRS(calc_process)'!$F$38/12)))</f>
        <v/>
      </c>
      <c r="AJ42" s="38" t="str">
        <f>IF(AJ$7-13-$G42&lt;0,"",EXP(-'MRS(calc_process)'!$F$38*(AJ$7-13-$G42)/12)*(1-EXP(-'MRS(calc_process)'!$F$38/12)))</f>
        <v/>
      </c>
      <c r="AK42" s="38" t="str">
        <f>IF(AK$7-13-$G42&lt;0,"",EXP(-'MRS(calc_process)'!$F$38*(AK$7-13-$G42)/12)*(1-EXP(-'MRS(calc_process)'!$F$38/12)))</f>
        <v/>
      </c>
      <c r="AL42" s="38" t="str">
        <f>IF(AL$7-13-$G42&lt;0,"",EXP(-'MRS(calc_process)'!$F$38*(AL$7-13-$G42)/12)*(1-EXP(-'MRS(calc_process)'!$F$38/12)))</f>
        <v/>
      </c>
      <c r="AM42" s="38" t="str">
        <f>IF(AM$7-13-$G42&lt;0,"",EXP(-'MRS(calc_process)'!$F$38*(AM$7-13-$G42)/12)*(1-EXP(-'MRS(calc_process)'!$F$38/12)))</f>
        <v/>
      </c>
      <c r="AN42" s="38" t="str">
        <f>IF(AN$7-13-$G42&lt;0,"",EXP(-'MRS(calc_process)'!$F$38*(AN$7-13-$G42)/12)*(1-EXP(-'MRS(calc_process)'!$F$38/12)))</f>
        <v/>
      </c>
      <c r="AO42" s="38" t="str">
        <f>IF(AO$7-13-$G42&lt;0,"",EXP(-'MRS(calc_process)'!$F$38*(AO$7-13-$G42)/12)*(1-EXP(-'MRS(calc_process)'!$F$38/12)))</f>
        <v/>
      </c>
      <c r="AP42" s="38" t="str">
        <f>IF(AP$7-13-$G42&lt;0,"",EXP(-'MRS(calc_process)'!$F$38*(AP$7-13-$G42)/12)*(1-EXP(-'MRS(calc_process)'!$F$38/12)))</f>
        <v/>
      </c>
      <c r="AQ42" s="38" t="str">
        <f>IF(AQ$7-13-$G42&lt;0,"",EXP(-'MRS(calc_process)'!$F$38*(AQ$7-13-$G42)/12)*(1-EXP(-'MRS(calc_process)'!$F$38/12)))</f>
        <v/>
      </c>
      <c r="AR42" s="38" t="str">
        <f>IF(AR$7-13-$G42&lt;0,"",EXP(-'MRS(calc_process)'!$F$38*(AR$7-13-$G42)/12)*(1-EXP(-'MRS(calc_process)'!$F$38/12)))</f>
        <v/>
      </c>
      <c r="AS42" s="38" t="str">
        <f>IF(AS$7-13-$G42&lt;0,"",EXP(-'MRS(calc_process)'!$F$38*(AS$7-13-$G42)/12)*(1-EXP(-'MRS(calc_process)'!$F$38/12)))</f>
        <v/>
      </c>
      <c r="AT42" s="38" t="str">
        <f>IF(AT$7-13-$G42&lt;0,"",EXP(-'MRS(calc_process)'!$F$38*(AT$7-13-$G42)/12)*(1-EXP(-'MRS(calc_process)'!$F$38/12)))</f>
        <v/>
      </c>
      <c r="AU42" s="38" t="str">
        <f>IF(AU$7-13-$G42&lt;0,"",EXP(-'MRS(calc_process)'!$F$38*(AU$7-13-$G42)/12)*(1-EXP(-'MRS(calc_process)'!$F$38/12)))</f>
        <v/>
      </c>
      <c r="AV42" s="38" t="str">
        <f>IF(AV$7-13-$G42&lt;0,"",EXP(-'MRS(calc_process)'!$F$38*(AV$7-13-$G42)/12)*(1-EXP(-'MRS(calc_process)'!$F$38/12)))</f>
        <v/>
      </c>
      <c r="AW42" s="38" t="str">
        <f>IF(AW$7-13-$G42&lt;0,"",EXP(-'MRS(calc_process)'!$F$38*(AW$7-13-$G42)/12)*(1-EXP(-'MRS(calc_process)'!$F$38/12)))</f>
        <v/>
      </c>
      <c r="AX42" s="38" t="str">
        <f>IF(AX$7-13-$G42&lt;0,"",EXP(-'MRS(calc_process)'!$F$38*(AX$7-13-$G42)/12)*(1-EXP(-'MRS(calc_process)'!$F$38/12)))</f>
        <v/>
      </c>
      <c r="AY42" s="38" t="str">
        <f>IF(AY$7-13-$G42&lt;0,"",EXP(-'MRS(calc_process)'!$F$38*(AY$7-13-$G42)/12)*(1-EXP(-'MRS(calc_process)'!$F$38/12)))</f>
        <v/>
      </c>
      <c r="AZ42" s="38" t="str">
        <f>IF(AZ$7-13-$G42&lt;0,"",EXP(-'MRS(calc_process)'!$F$38*(AZ$7-13-$G42)/12)*(1-EXP(-'MRS(calc_process)'!$F$38/12)))</f>
        <v/>
      </c>
      <c r="BA42" s="38" t="str">
        <f>IF(BA$7-13-$G42&lt;0,"",EXP(-'MRS(calc_process)'!$F$38*(BA$7-13-$G42)/12)*(1-EXP(-'MRS(calc_process)'!$F$38/12)))</f>
        <v/>
      </c>
      <c r="BB42" s="38" t="str">
        <f>IF(BB$7-13-$G42&lt;0,"",EXP(-'MRS(calc_process)'!$F$38*(BB$7-13-$G42)/12)*(1-EXP(-'MRS(calc_process)'!$F$38/12)))</f>
        <v/>
      </c>
      <c r="BC42" s="38">
        <f>IF(BC$7-13-$G42&lt;0,"",EXP(-'MRS(calc_process)'!$F$38*(BC$7-13-$G42)/12)*(1-EXP(-'MRS(calc_process)'!$F$38/12)))</f>
        <v>3.2783899517994097E-2</v>
      </c>
    </row>
    <row r="43" spans="1:55" x14ac:dyDescent="0.15">
      <c r="A43" s="32"/>
      <c r="B43" s="37">
        <v>36</v>
      </c>
      <c r="C43" s="39">
        <f>IF(AND(B43&gt;='MRS(input)'!F$9,B43&lt;='MRS(input)'!F$10),IF('MRS(input)'!F$10&lt;14,0,IF(AND('MRS(input)'!F$9&lt;14,B43&lt;14),0,B43)),0)</f>
        <v>0</v>
      </c>
      <c r="D43" s="38">
        <f>IF(C43&gt;0,'MRS(calc_process)'!F$36*SUMPRODUCT('MRS(input) (2)'!D$16:D$75,INDEX($H$8:$BC$67,0,B43)),0)</f>
        <v>0</v>
      </c>
      <c r="F43" s="32"/>
      <c r="G43" s="37">
        <v>36</v>
      </c>
      <c r="H43" s="38" t="str">
        <f>IF(H$7-13-$G43&lt;0,"",EXP(-'MRS(calc_process)'!$F$38*(H$7-13-$G43)/12)*(1-EXP(-'MRS(calc_process)'!$F$38/12)))</f>
        <v/>
      </c>
      <c r="I43" s="38" t="str">
        <f>IF(I$7-13-$G43&lt;0,"",EXP(-'MRS(calc_process)'!$F$38*(I$7-13-$G43)/12)*(1-EXP(-'MRS(calc_process)'!$F$38/12)))</f>
        <v/>
      </c>
      <c r="J43" s="38" t="str">
        <f>IF(J$7-13-$G43&lt;0,"",EXP(-'MRS(calc_process)'!$F$38*(J$7-13-$G43)/12)*(1-EXP(-'MRS(calc_process)'!$F$38/12)))</f>
        <v/>
      </c>
      <c r="K43" s="38" t="str">
        <f>IF(K$7-13-$G43&lt;0,"",EXP(-'MRS(calc_process)'!$F$38*(K$7-13-$G43)/12)*(1-EXP(-'MRS(calc_process)'!$F$38/12)))</f>
        <v/>
      </c>
      <c r="L43" s="38" t="str">
        <f>IF(L$7-13-$G43&lt;0,"",EXP(-'MRS(calc_process)'!$F$38*(L$7-13-$G43)/12)*(1-EXP(-'MRS(calc_process)'!$F$38/12)))</f>
        <v/>
      </c>
      <c r="M43" s="38" t="str">
        <f>IF(M$7-13-$G43&lt;0,"",EXP(-'MRS(calc_process)'!$F$38*(M$7-13-$G43)/12)*(1-EXP(-'MRS(calc_process)'!$F$38/12)))</f>
        <v/>
      </c>
      <c r="N43" s="38" t="str">
        <f>IF(N$7-13-$G43&lt;0,"",EXP(-'MRS(calc_process)'!$F$38*(N$7-13-$G43)/12)*(1-EXP(-'MRS(calc_process)'!$F$38/12)))</f>
        <v/>
      </c>
      <c r="O43" s="38" t="str">
        <f>IF(O$7-13-$G43&lt;0,"",EXP(-'MRS(calc_process)'!$F$38*(O$7-13-$G43)/12)*(1-EXP(-'MRS(calc_process)'!$F$38/12)))</f>
        <v/>
      </c>
      <c r="P43" s="38" t="str">
        <f>IF(P$7-13-$G43&lt;0,"",EXP(-'MRS(calc_process)'!$F$38*(P$7-13-$G43)/12)*(1-EXP(-'MRS(calc_process)'!$F$38/12)))</f>
        <v/>
      </c>
      <c r="Q43" s="38" t="str">
        <f>IF(Q$7-13-$G43&lt;0,"",EXP(-'MRS(calc_process)'!$F$38*(Q$7-13-$G43)/12)*(1-EXP(-'MRS(calc_process)'!$F$38/12)))</f>
        <v/>
      </c>
      <c r="R43" s="38" t="str">
        <f>IF(R$7-13-$G43&lt;0,"",EXP(-'MRS(calc_process)'!$F$38*(R$7-13-$G43)/12)*(1-EXP(-'MRS(calc_process)'!$F$38/12)))</f>
        <v/>
      </c>
      <c r="S43" s="38" t="str">
        <f>IF(S$7-13-$G43&lt;0,"",EXP(-'MRS(calc_process)'!$F$38*(S$7-13-$G43)/12)*(1-EXP(-'MRS(calc_process)'!$F$38/12)))</f>
        <v/>
      </c>
      <c r="T43" s="38" t="str">
        <f>IF(T$7-13-$G43&lt;0,"",EXP(-'MRS(calc_process)'!$F$38*(T$7-13-$G43)/12)*(1-EXP(-'MRS(calc_process)'!$F$38/12)))</f>
        <v/>
      </c>
      <c r="U43" s="38" t="str">
        <f>IF(U$7-13-$G43&lt;0,"",EXP(-'MRS(calc_process)'!$F$38*(U$7-13-$G43)/12)*(1-EXP(-'MRS(calc_process)'!$F$38/12)))</f>
        <v/>
      </c>
      <c r="V43" s="38" t="str">
        <f>IF(V$7-13-$G43&lt;0,"",EXP(-'MRS(calc_process)'!$F$38*(V$7-13-$G43)/12)*(1-EXP(-'MRS(calc_process)'!$F$38/12)))</f>
        <v/>
      </c>
      <c r="W43" s="38" t="str">
        <f>IF(W$7-13-$G43&lt;0,"",EXP(-'MRS(calc_process)'!$F$38*(W$7-13-$G43)/12)*(1-EXP(-'MRS(calc_process)'!$F$38/12)))</f>
        <v/>
      </c>
      <c r="X43" s="38" t="str">
        <f>IF(X$7-13-$G43&lt;0,"",EXP(-'MRS(calc_process)'!$F$38*(X$7-13-$G43)/12)*(1-EXP(-'MRS(calc_process)'!$F$38/12)))</f>
        <v/>
      </c>
      <c r="Y43" s="38" t="str">
        <f>IF(Y$7-13-$G43&lt;0,"",EXP(-'MRS(calc_process)'!$F$38*(Y$7-13-$G43)/12)*(1-EXP(-'MRS(calc_process)'!$F$38/12)))</f>
        <v/>
      </c>
      <c r="Z43" s="38" t="str">
        <f>IF(Z$7-13-$G43&lt;0,"",EXP(-'MRS(calc_process)'!$F$38*(Z$7-13-$G43)/12)*(1-EXP(-'MRS(calc_process)'!$F$38/12)))</f>
        <v/>
      </c>
      <c r="AA43" s="38" t="str">
        <f>IF(AA$7-13-$G43&lt;0,"",EXP(-'MRS(calc_process)'!$F$38*(AA$7-13-$G43)/12)*(1-EXP(-'MRS(calc_process)'!$F$38/12)))</f>
        <v/>
      </c>
      <c r="AB43" s="38" t="str">
        <f>IF(AB$7-13-$G43&lt;0,"",EXP(-'MRS(calc_process)'!$F$38*(AB$7-13-$G43)/12)*(1-EXP(-'MRS(calc_process)'!$F$38/12)))</f>
        <v/>
      </c>
      <c r="AC43" s="38" t="str">
        <f>IF(AC$7-13-$G43&lt;0,"",EXP(-'MRS(calc_process)'!$F$38*(AC$7-13-$G43)/12)*(1-EXP(-'MRS(calc_process)'!$F$38/12)))</f>
        <v/>
      </c>
      <c r="AD43" s="38" t="str">
        <f>IF(AD$7-13-$G43&lt;0,"",EXP(-'MRS(calc_process)'!$F$38*(AD$7-13-$G43)/12)*(1-EXP(-'MRS(calc_process)'!$F$38/12)))</f>
        <v/>
      </c>
      <c r="AE43" s="38" t="str">
        <f>IF(AE$7-13-$G43&lt;0,"",EXP(-'MRS(calc_process)'!$F$38*(AE$7-13-$G43)/12)*(1-EXP(-'MRS(calc_process)'!$F$38/12)))</f>
        <v/>
      </c>
      <c r="AF43" s="38" t="str">
        <f>IF(AF$7-13-$G43&lt;0,"",EXP(-'MRS(calc_process)'!$F$38*(AF$7-13-$G43)/12)*(1-EXP(-'MRS(calc_process)'!$F$38/12)))</f>
        <v/>
      </c>
      <c r="AG43" s="38" t="str">
        <f>IF(AG$7-13-$G43&lt;0,"",EXP(-'MRS(calc_process)'!$F$38*(AG$7-13-$G43)/12)*(1-EXP(-'MRS(calc_process)'!$F$38/12)))</f>
        <v/>
      </c>
      <c r="AH43" s="38" t="str">
        <f>IF(AH$7-13-$G43&lt;0,"",EXP(-'MRS(calc_process)'!$F$38*(AH$7-13-$G43)/12)*(1-EXP(-'MRS(calc_process)'!$F$38/12)))</f>
        <v/>
      </c>
      <c r="AI43" s="38" t="str">
        <f>IF(AI$7-13-$G43&lt;0,"",EXP(-'MRS(calc_process)'!$F$38*(AI$7-13-$G43)/12)*(1-EXP(-'MRS(calc_process)'!$F$38/12)))</f>
        <v/>
      </c>
      <c r="AJ43" s="38" t="str">
        <f>IF(AJ$7-13-$G43&lt;0,"",EXP(-'MRS(calc_process)'!$F$38*(AJ$7-13-$G43)/12)*(1-EXP(-'MRS(calc_process)'!$F$38/12)))</f>
        <v/>
      </c>
      <c r="AK43" s="38" t="str">
        <f>IF(AK$7-13-$G43&lt;0,"",EXP(-'MRS(calc_process)'!$F$38*(AK$7-13-$G43)/12)*(1-EXP(-'MRS(calc_process)'!$F$38/12)))</f>
        <v/>
      </c>
      <c r="AL43" s="38" t="str">
        <f>IF(AL$7-13-$G43&lt;0,"",EXP(-'MRS(calc_process)'!$F$38*(AL$7-13-$G43)/12)*(1-EXP(-'MRS(calc_process)'!$F$38/12)))</f>
        <v/>
      </c>
      <c r="AM43" s="38" t="str">
        <f>IF(AM$7-13-$G43&lt;0,"",EXP(-'MRS(calc_process)'!$F$38*(AM$7-13-$G43)/12)*(1-EXP(-'MRS(calc_process)'!$F$38/12)))</f>
        <v/>
      </c>
      <c r="AN43" s="38" t="str">
        <f>IF(AN$7-13-$G43&lt;0,"",EXP(-'MRS(calc_process)'!$F$38*(AN$7-13-$G43)/12)*(1-EXP(-'MRS(calc_process)'!$F$38/12)))</f>
        <v/>
      </c>
      <c r="AO43" s="38" t="str">
        <f>IF(AO$7-13-$G43&lt;0,"",EXP(-'MRS(calc_process)'!$F$38*(AO$7-13-$G43)/12)*(1-EXP(-'MRS(calc_process)'!$F$38/12)))</f>
        <v/>
      </c>
      <c r="AP43" s="38" t="str">
        <f>IF(AP$7-13-$G43&lt;0,"",EXP(-'MRS(calc_process)'!$F$38*(AP$7-13-$G43)/12)*(1-EXP(-'MRS(calc_process)'!$F$38/12)))</f>
        <v/>
      </c>
      <c r="AQ43" s="38" t="str">
        <f>IF(AQ$7-13-$G43&lt;0,"",EXP(-'MRS(calc_process)'!$F$38*(AQ$7-13-$G43)/12)*(1-EXP(-'MRS(calc_process)'!$F$38/12)))</f>
        <v/>
      </c>
      <c r="AR43" s="38" t="str">
        <f>IF(AR$7-13-$G43&lt;0,"",EXP(-'MRS(calc_process)'!$F$38*(AR$7-13-$G43)/12)*(1-EXP(-'MRS(calc_process)'!$F$38/12)))</f>
        <v/>
      </c>
      <c r="AS43" s="38" t="str">
        <f>IF(AS$7-13-$G43&lt;0,"",EXP(-'MRS(calc_process)'!$F$38*(AS$7-13-$G43)/12)*(1-EXP(-'MRS(calc_process)'!$F$38/12)))</f>
        <v/>
      </c>
      <c r="AT43" s="38" t="str">
        <f>IF(AT$7-13-$G43&lt;0,"",EXP(-'MRS(calc_process)'!$F$38*(AT$7-13-$G43)/12)*(1-EXP(-'MRS(calc_process)'!$F$38/12)))</f>
        <v/>
      </c>
      <c r="AU43" s="38" t="str">
        <f>IF(AU$7-13-$G43&lt;0,"",EXP(-'MRS(calc_process)'!$F$38*(AU$7-13-$G43)/12)*(1-EXP(-'MRS(calc_process)'!$F$38/12)))</f>
        <v/>
      </c>
      <c r="AV43" s="38" t="str">
        <f>IF(AV$7-13-$G43&lt;0,"",EXP(-'MRS(calc_process)'!$F$38*(AV$7-13-$G43)/12)*(1-EXP(-'MRS(calc_process)'!$F$38/12)))</f>
        <v/>
      </c>
      <c r="AW43" s="38" t="str">
        <f>IF(AW$7-13-$G43&lt;0,"",EXP(-'MRS(calc_process)'!$F$38*(AW$7-13-$G43)/12)*(1-EXP(-'MRS(calc_process)'!$F$38/12)))</f>
        <v/>
      </c>
      <c r="AX43" s="38" t="str">
        <f>IF(AX$7-13-$G43&lt;0,"",EXP(-'MRS(calc_process)'!$F$38*(AX$7-13-$G43)/12)*(1-EXP(-'MRS(calc_process)'!$F$38/12)))</f>
        <v/>
      </c>
      <c r="AY43" s="38" t="str">
        <f>IF(AY$7-13-$G43&lt;0,"",EXP(-'MRS(calc_process)'!$F$38*(AY$7-13-$G43)/12)*(1-EXP(-'MRS(calc_process)'!$F$38/12)))</f>
        <v/>
      </c>
      <c r="AZ43" s="38" t="str">
        <f>IF(AZ$7-13-$G43&lt;0,"",EXP(-'MRS(calc_process)'!$F$38*(AZ$7-13-$G43)/12)*(1-EXP(-'MRS(calc_process)'!$F$38/12)))</f>
        <v/>
      </c>
      <c r="BA43" s="38" t="str">
        <f>IF(BA$7-13-$G43&lt;0,"",EXP(-'MRS(calc_process)'!$F$38*(BA$7-13-$G43)/12)*(1-EXP(-'MRS(calc_process)'!$F$38/12)))</f>
        <v/>
      </c>
      <c r="BB43" s="38" t="str">
        <f>IF(BB$7-13-$G43&lt;0,"",EXP(-'MRS(calc_process)'!$F$38*(BB$7-13-$G43)/12)*(1-EXP(-'MRS(calc_process)'!$F$38/12)))</f>
        <v/>
      </c>
      <c r="BC43" s="38" t="str">
        <f>IF(BC$7-13-$G43&lt;0,"",EXP(-'MRS(calc_process)'!$F$38*(BC$7-13-$G43)/12)*(1-EXP(-'MRS(calc_process)'!$F$38/12)))</f>
        <v/>
      </c>
    </row>
    <row r="44" spans="1:55" x14ac:dyDescent="0.15">
      <c r="A44" s="32"/>
      <c r="B44" s="37">
        <v>37</v>
      </c>
      <c r="C44" s="39">
        <f>IF(AND(B44&gt;='MRS(input)'!F$9,B44&lt;='MRS(input)'!F$10),IF('MRS(input)'!F$10&lt;14,0,IF(AND('MRS(input)'!F$9&lt;14,B44&lt;14),0,B44)),0)</f>
        <v>0</v>
      </c>
      <c r="D44" s="38">
        <f>IF(C44&gt;0,'MRS(calc_process)'!F$36*SUMPRODUCT('MRS(input) (2)'!D$16:D$75,INDEX($H$8:$BC$67,0,B44)),0)</f>
        <v>0</v>
      </c>
      <c r="F44" s="32"/>
      <c r="G44" s="37">
        <v>37</v>
      </c>
      <c r="H44" s="38" t="str">
        <f>IF(H$7-13-$G44&lt;0,"",EXP(-'MRS(calc_process)'!$F$38*(H$7-13-$G44)/12)*(1-EXP(-'MRS(calc_process)'!$F$38/12)))</f>
        <v/>
      </c>
      <c r="I44" s="38" t="str">
        <f>IF(I$7-13-$G44&lt;0,"",EXP(-'MRS(calc_process)'!$F$38*(I$7-13-$G44)/12)*(1-EXP(-'MRS(calc_process)'!$F$38/12)))</f>
        <v/>
      </c>
      <c r="J44" s="38" t="str">
        <f>IF(J$7-13-$G44&lt;0,"",EXP(-'MRS(calc_process)'!$F$38*(J$7-13-$G44)/12)*(1-EXP(-'MRS(calc_process)'!$F$38/12)))</f>
        <v/>
      </c>
      <c r="K44" s="38" t="str">
        <f>IF(K$7-13-$G44&lt;0,"",EXP(-'MRS(calc_process)'!$F$38*(K$7-13-$G44)/12)*(1-EXP(-'MRS(calc_process)'!$F$38/12)))</f>
        <v/>
      </c>
      <c r="L44" s="38" t="str">
        <f>IF(L$7-13-$G44&lt;0,"",EXP(-'MRS(calc_process)'!$F$38*(L$7-13-$G44)/12)*(1-EXP(-'MRS(calc_process)'!$F$38/12)))</f>
        <v/>
      </c>
      <c r="M44" s="38" t="str">
        <f>IF(M$7-13-$G44&lt;0,"",EXP(-'MRS(calc_process)'!$F$38*(M$7-13-$G44)/12)*(1-EXP(-'MRS(calc_process)'!$F$38/12)))</f>
        <v/>
      </c>
      <c r="N44" s="38" t="str">
        <f>IF(N$7-13-$G44&lt;0,"",EXP(-'MRS(calc_process)'!$F$38*(N$7-13-$G44)/12)*(1-EXP(-'MRS(calc_process)'!$F$38/12)))</f>
        <v/>
      </c>
      <c r="O44" s="38" t="str">
        <f>IF(O$7-13-$G44&lt;0,"",EXP(-'MRS(calc_process)'!$F$38*(O$7-13-$G44)/12)*(1-EXP(-'MRS(calc_process)'!$F$38/12)))</f>
        <v/>
      </c>
      <c r="P44" s="38" t="str">
        <f>IF(P$7-13-$G44&lt;0,"",EXP(-'MRS(calc_process)'!$F$38*(P$7-13-$G44)/12)*(1-EXP(-'MRS(calc_process)'!$F$38/12)))</f>
        <v/>
      </c>
      <c r="Q44" s="38" t="str">
        <f>IF(Q$7-13-$G44&lt;0,"",EXP(-'MRS(calc_process)'!$F$38*(Q$7-13-$G44)/12)*(1-EXP(-'MRS(calc_process)'!$F$38/12)))</f>
        <v/>
      </c>
      <c r="R44" s="38" t="str">
        <f>IF(R$7-13-$G44&lt;0,"",EXP(-'MRS(calc_process)'!$F$38*(R$7-13-$G44)/12)*(1-EXP(-'MRS(calc_process)'!$F$38/12)))</f>
        <v/>
      </c>
      <c r="S44" s="38" t="str">
        <f>IF(S$7-13-$G44&lt;0,"",EXP(-'MRS(calc_process)'!$F$38*(S$7-13-$G44)/12)*(1-EXP(-'MRS(calc_process)'!$F$38/12)))</f>
        <v/>
      </c>
      <c r="T44" s="38" t="str">
        <f>IF(T$7-13-$G44&lt;0,"",EXP(-'MRS(calc_process)'!$F$38*(T$7-13-$G44)/12)*(1-EXP(-'MRS(calc_process)'!$F$38/12)))</f>
        <v/>
      </c>
      <c r="U44" s="38" t="str">
        <f>IF(U$7-13-$G44&lt;0,"",EXP(-'MRS(calc_process)'!$F$38*(U$7-13-$G44)/12)*(1-EXP(-'MRS(calc_process)'!$F$38/12)))</f>
        <v/>
      </c>
      <c r="V44" s="38" t="str">
        <f>IF(V$7-13-$G44&lt;0,"",EXP(-'MRS(calc_process)'!$F$38*(V$7-13-$G44)/12)*(1-EXP(-'MRS(calc_process)'!$F$38/12)))</f>
        <v/>
      </c>
      <c r="W44" s="38" t="str">
        <f>IF(W$7-13-$G44&lt;0,"",EXP(-'MRS(calc_process)'!$F$38*(W$7-13-$G44)/12)*(1-EXP(-'MRS(calc_process)'!$F$38/12)))</f>
        <v/>
      </c>
      <c r="X44" s="38" t="str">
        <f>IF(X$7-13-$G44&lt;0,"",EXP(-'MRS(calc_process)'!$F$38*(X$7-13-$G44)/12)*(1-EXP(-'MRS(calc_process)'!$F$38/12)))</f>
        <v/>
      </c>
      <c r="Y44" s="38" t="str">
        <f>IF(Y$7-13-$G44&lt;0,"",EXP(-'MRS(calc_process)'!$F$38*(Y$7-13-$G44)/12)*(1-EXP(-'MRS(calc_process)'!$F$38/12)))</f>
        <v/>
      </c>
      <c r="Z44" s="38" t="str">
        <f>IF(Z$7-13-$G44&lt;0,"",EXP(-'MRS(calc_process)'!$F$38*(Z$7-13-$G44)/12)*(1-EXP(-'MRS(calc_process)'!$F$38/12)))</f>
        <v/>
      </c>
      <c r="AA44" s="38" t="str">
        <f>IF(AA$7-13-$G44&lt;0,"",EXP(-'MRS(calc_process)'!$F$38*(AA$7-13-$G44)/12)*(1-EXP(-'MRS(calc_process)'!$F$38/12)))</f>
        <v/>
      </c>
      <c r="AB44" s="38" t="str">
        <f>IF(AB$7-13-$G44&lt;0,"",EXP(-'MRS(calc_process)'!$F$38*(AB$7-13-$G44)/12)*(1-EXP(-'MRS(calc_process)'!$F$38/12)))</f>
        <v/>
      </c>
      <c r="AC44" s="38" t="str">
        <f>IF(AC$7-13-$G44&lt;0,"",EXP(-'MRS(calc_process)'!$F$38*(AC$7-13-$G44)/12)*(1-EXP(-'MRS(calc_process)'!$F$38/12)))</f>
        <v/>
      </c>
      <c r="AD44" s="38" t="str">
        <f>IF(AD$7-13-$G44&lt;0,"",EXP(-'MRS(calc_process)'!$F$38*(AD$7-13-$G44)/12)*(1-EXP(-'MRS(calc_process)'!$F$38/12)))</f>
        <v/>
      </c>
      <c r="AE44" s="38" t="str">
        <f>IF(AE$7-13-$G44&lt;0,"",EXP(-'MRS(calc_process)'!$F$38*(AE$7-13-$G44)/12)*(1-EXP(-'MRS(calc_process)'!$F$38/12)))</f>
        <v/>
      </c>
      <c r="AF44" s="38" t="str">
        <f>IF(AF$7-13-$G44&lt;0,"",EXP(-'MRS(calc_process)'!$F$38*(AF$7-13-$G44)/12)*(1-EXP(-'MRS(calc_process)'!$F$38/12)))</f>
        <v/>
      </c>
      <c r="AG44" s="38" t="str">
        <f>IF(AG$7-13-$G44&lt;0,"",EXP(-'MRS(calc_process)'!$F$38*(AG$7-13-$G44)/12)*(1-EXP(-'MRS(calc_process)'!$F$38/12)))</f>
        <v/>
      </c>
      <c r="AH44" s="38" t="str">
        <f>IF(AH$7-13-$G44&lt;0,"",EXP(-'MRS(calc_process)'!$F$38*(AH$7-13-$G44)/12)*(1-EXP(-'MRS(calc_process)'!$F$38/12)))</f>
        <v/>
      </c>
      <c r="AI44" s="38" t="str">
        <f>IF(AI$7-13-$G44&lt;0,"",EXP(-'MRS(calc_process)'!$F$38*(AI$7-13-$G44)/12)*(1-EXP(-'MRS(calc_process)'!$F$38/12)))</f>
        <v/>
      </c>
      <c r="AJ44" s="38" t="str">
        <f>IF(AJ$7-13-$G44&lt;0,"",EXP(-'MRS(calc_process)'!$F$38*(AJ$7-13-$G44)/12)*(1-EXP(-'MRS(calc_process)'!$F$38/12)))</f>
        <v/>
      </c>
      <c r="AK44" s="38" t="str">
        <f>IF(AK$7-13-$G44&lt;0,"",EXP(-'MRS(calc_process)'!$F$38*(AK$7-13-$G44)/12)*(1-EXP(-'MRS(calc_process)'!$F$38/12)))</f>
        <v/>
      </c>
      <c r="AL44" s="38" t="str">
        <f>IF(AL$7-13-$G44&lt;0,"",EXP(-'MRS(calc_process)'!$F$38*(AL$7-13-$G44)/12)*(1-EXP(-'MRS(calc_process)'!$F$38/12)))</f>
        <v/>
      </c>
      <c r="AM44" s="38" t="str">
        <f>IF(AM$7-13-$G44&lt;0,"",EXP(-'MRS(calc_process)'!$F$38*(AM$7-13-$G44)/12)*(1-EXP(-'MRS(calc_process)'!$F$38/12)))</f>
        <v/>
      </c>
      <c r="AN44" s="38" t="str">
        <f>IF(AN$7-13-$G44&lt;0,"",EXP(-'MRS(calc_process)'!$F$38*(AN$7-13-$G44)/12)*(1-EXP(-'MRS(calc_process)'!$F$38/12)))</f>
        <v/>
      </c>
      <c r="AO44" s="38" t="str">
        <f>IF(AO$7-13-$G44&lt;0,"",EXP(-'MRS(calc_process)'!$F$38*(AO$7-13-$G44)/12)*(1-EXP(-'MRS(calc_process)'!$F$38/12)))</f>
        <v/>
      </c>
      <c r="AP44" s="38" t="str">
        <f>IF(AP$7-13-$G44&lt;0,"",EXP(-'MRS(calc_process)'!$F$38*(AP$7-13-$G44)/12)*(1-EXP(-'MRS(calc_process)'!$F$38/12)))</f>
        <v/>
      </c>
      <c r="AQ44" s="38" t="str">
        <f>IF(AQ$7-13-$G44&lt;0,"",EXP(-'MRS(calc_process)'!$F$38*(AQ$7-13-$G44)/12)*(1-EXP(-'MRS(calc_process)'!$F$38/12)))</f>
        <v/>
      </c>
      <c r="AR44" s="38" t="str">
        <f>IF(AR$7-13-$G44&lt;0,"",EXP(-'MRS(calc_process)'!$F$38*(AR$7-13-$G44)/12)*(1-EXP(-'MRS(calc_process)'!$F$38/12)))</f>
        <v/>
      </c>
      <c r="AS44" s="38" t="str">
        <f>IF(AS$7-13-$G44&lt;0,"",EXP(-'MRS(calc_process)'!$F$38*(AS$7-13-$G44)/12)*(1-EXP(-'MRS(calc_process)'!$F$38/12)))</f>
        <v/>
      </c>
      <c r="AT44" s="38" t="str">
        <f>IF(AT$7-13-$G44&lt;0,"",EXP(-'MRS(calc_process)'!$F$38*(AT$7-13-$G44)/12)*(1-EXP(-'MRS(calc_process)'!$F$38/12)))</f>
        <v/>
      </c>
      <c r="AU44" s="38" t="str">
        <f>IF(AU$7-13-$G44&lt;0,"",EXP(-'MRS(calc_process)'!$F$38*(AU$7-13-$G44)/12)*(1-EXP(-'MRS(calc_process)'!$F$38/12)))</f>
        <v/>
      </c>
      <c r="AV44" s="38" t="str">
        <f>IF(AV$7-13-$G44&lt;0,"",EXP(-'MRS(calc_process)'!$F$38*(AV$7-13-$G44)/12)*(1-EXP(-'MRS(calc_process)'!$F$38/12)))</f>
        <v/>
      </c>
      <c r="AW44" s="38" t="str">
        <f>IF(AW$7-13-$G44&lt;0,"",EXP(-'MRS(calc_process)'!$F$38*(AW$7-13-$G44)/12)*(1-EXP(-'MRS(calc_process)'!$F$38/12)))</f>
        <v/>
      </c>
      <c r="AX44" s="38" t="str">
        <f>IF(AX$7-13-$G44&lt;0,"",EXP(-'MRS(calc_process)'!$F$38*(AX$7-13-$G44)/12)*(1-EXP(-'MRS(calc_process)'!$F$38/12)))</f>
        <v/>
      </c>
      <c r="AY44" s="38" t="str">
        <f>IF(AY$7-13-$G44&lt;0,"",EXP(-'MRS(calc_process)'!$F$38*(AY$7-13-$G44)/12)*(1-EXP(-'MRS(calc_process)'!$F$38/12)))</f>
        <v/>
      </c>
      <c r="AZ44" s="38" t="str">
        <f>IF(AZ$7-13-$G44&lt;0,"",EXP(-'MRS(calc_process)'!$F$38*(AZ$7-13-$G44)/12)*(1-EXP(-'MRS(calc_process)'!$F$38/12)))</f>
        <v/>
      </c>
      <c r="BA44" s="38" t="str">
        <f>IF(BA$7-13-$G44&lt;0,"",EXP(-'MRS(calc_process)'!$F$38*(BA$7-13-$G44)/12)*(1-EXP(-'MRS(calc_process)'!$F$38/12)))</f>
        <v/>
      </c>
      <c r="BB44" s="38" t="str">
        <f>IF(BB$7-13-$G44&lt;0,"",EXP(-'MRS(calc_process)'!$F$38*(BB$7-13-$G44)/12)*(1-EXP(-'MRS(calc_process)'!$F$38/12)))</f>
        <v/>
      </c>
      <c r="BC44" s="38" t="str">
        <f>IF(BC$7-13-$G44&lt;0,"",EXP(-'MRS(calc_process)'!$F$38*(BC$7-13-$G44)/12)*(1-EXP(-'MRS(calc_process)'!$F$38/12)))</f>
        <v/>
      </c>
    </row>
    <row r="45" spans="1:55" x14ac:dyDescent="0.15">
      <c r="A45" s="32"/>
      <c r="B45" s="37">
        <v>38</v>
      </c>
      <c r="C45" s="39">
        <f>IF(AND(B45&gt;='MRS(input)'!F$9,B45&lt;='MRS(input)'!F$10),IF('MRS(input)'!F$10&lt;14,0,IF(AND('MRS(input)'!F$9&lt;14,B45&lt;14),0,B45)),0)</f>
        <v>0</v>
      </c>
      <c r="D45" s="38">
        <f>IF(C45&gt;0,'MRS(calc_process)'!F$36*SUMPRODUCT('MRS(input) (2)'!D$16:D$75,INDEX($H$8:$BC$67,0,B45)),0)</f>
        <v>0</v>
      </c>
      <c r="F45" s="32"/>
      <c r="G45" s="37">
        <v>38</v>
      </c>
      <c r="H45" s="38" t="str">
        <f>IF(H$7-13-$G45&lt;0,"",EXP(-'MRS(calc_process)'!$F$38*(H$7-13-$G45)/12)*(1-EXP(-'MRS(calc_process)'!$F$38/12)))</f>
        <v/>
      </c>
      <c r="I45" s="38" t="str">
        <f>IF(I$7-13-$G45&lt;0,"",EXP(-'MRS(calc_process)'!$F$38*(I$7-13-$G45)/12)*(1-EXP(-'MRS(calc_process)'!$F$38/12)))</f>
        <v/>
      </c>
      <c r="J45" s="38" t="str">
        <f>IF(J$7-13-$G45&lt;0,"",EXP(-'MRS(calc_process)'!$F$38*(J$7-13-$G45)/12)*(1-EXP(-'MRS(calc_process)'!$F$38/12)))</f>
        <v/>
      </c>
      <c r="K45" s="38" t="str">
        <f>IF(K$7-13-$G45&lt;0,"",EXP(-'MRS(calc_process)'!$F$38*(K$7-13-$G45)/12)*(1-EXP(-'MRS(calc_process)'!$F$38/12)))</f>
        <v/>
      </c>
      <c r="L45" s="38" t="str">
        <f>IF(L$7-13-$G45&lt;0,"",EXP(-'MRS(calc_process)'!$F$38*(L$7-13-$G45)/12)*(1-EXP(-'MRS(calc_process)'!$F$38/12)))</f>
        <v/>
      </c>
      <c r="M45" s="38" t="str">
        <f>IF(M$7-13-$G45&lt;0,"",EXP(-'MRS(calc_process)'!$F$38*(M$7-13-$G45)/12)*(1-EXP(-'MRS(calc_process)'!$F$38/12)))</f>
        <v/>
      </c>
      <c r="N45" s="38" t="str">
        <f>IF(N$7-13-$G45&lt;0,"",EXP(-'MRS(calc_process)'!$F$38*(N$7-13-$G45)/12)*(1-EXP(-'MRS(calc_process)'!$F$38/12)))</f>
        <v/>
      </c>
      <c r="O45" s="38" t="str">
        <f>IF(O$7-13-$G45&lt;0,"",EXP(-'MRS(calc_process)'!$F$38*(O$7-13-$G45)/12)*(1-EXP(-'MRS(calc_process)'!$F$38/12)))</f>
        <v/>
      </c>
      <c r="P45" s="38" t="str">
        <f>IF(P$7-13-$G45&lt;0,"",EXP(-'MRS(calc_process)'!$F$38*(P$7-13-$G45)/12)*(1-EXP(-'MRS(calc_process)'!$F$38/12)))</f>
        <v/>
      </c>
      <c r="Q45" s="38" t="str">
        <f>IF(Q$7-13-$G45&lt;0,"",EXP(-'MRS(calc_process)'!$F$38*(Q$7-13-$G45)/12)*(1-EXP(-'MRS(calc_process)'!$F$38/12)))</f>
        <v/>
      </c>
      <c r="R45" s="38" t="str">
        <f>IF(R$7-13-$G45&lt;0,"",EXP(-'MRS(calc_process)'!$F$38*(R$7-13-$G45)/12)*(1-EXP(-'MRS(calc_process)'!$F$38/12)))</f>
        <v/>
      </c>
      <c r="S45" s="38" t="str">
        <f>IF(S$7-13-$G45&lt;0,"",EXP(-'MRS(calc_process)'!$F$38*(S$7-13-$G45)/12)*(1-EXP(-'MRS(calc_process)'!$F$38/12)))</f>
        <v/>
      </c>
      <c r="T45" s="38" t="str">
        <f>IF(T$7-13-$G45&lt;0,"",EXP(-'MRS(calc_process)'!$F$38*(T$7-13-$G45)/12)*(1-EXP(-'MRS(calc_process)'!$F$38/12)))</f>
        <v/>
      </c>
      <c r="U45" s="38" t="str">
        <f>IF(U$7-13-$G45&lt;0,"",EXP(-'MRS(calc_process)'!$F$38*(U$7-13-$G45)/12)*(1-EXP(-'MRS(calc_process)'!$F$38/12)))</f>
        <v/>
      </c>
      <c r="V45" s="38" t="str">
        <f>IF(V$7-13-$G45&lt;0,"",EXP(-'MRS(calc_process)'!$F$38*(V$7-13-$G45)/12)*(1-EXP(-'MRS(calc_process)'!$F$38/12)))</f>
        <v/>
      </c>
      <c r="W45" s="38" t="str">
        <f>IF(W$7-13-$G45&lt;0,"",EXP(-'MRS(calc_process)'!$F$38*(W$7-13-$G45)/12)*(1-EXP(-'MRS(calc_process)'!$F$38/12)))</f>
        <v/>
      </c>
      <c r="X45" s="38" t="str">
        <f>IF(X$7-13-$G45&lt;0,"",EXP(-'MRS(calc_process)'!$F$38*(X$7-13-$G45)/12)*(1-EXP(-'MRS(calc_process)'!$F$38/12)))</f>
        <v/>
      </c>
      <c r="Y45" s="38" t="str">
        <f>IF(Y$7-13-$G45&lt;0,"",EXP(-'MRS(calc_process)'!$F$38*(Y$7-13-$G45)/12)*(1-EXP(-'MRS(calc_process)'!$F$38/12)))</f>
        <v/>
      </c>
      <c r="Z45" s="38" t="str">
        <f>IF(Z$7-13-$G45&lt;0,"",EXP(-'MRS(calc_process)'!$F$38*(Z$7-13-$G45)/12)*(1-EXP(-'MRS(calc_process)'!$F$38/12)))</f>
        <v/>
      </c>
      <c r="AA45" s="38" t="str">
        <f>IF(AA$7-13-$G45&lt;0,"",EXP(-'MRS(calc_process)'!$F$38*(AA$7-13-$G45)/12)*(1-EXP(-'MRS(calc_process)'!$F$38/12)))</f>
        <v/>
      </c>
      <c r="AB45" s="38" t="str">
        <f>IF(AB$7-13-$G45&lt;0,"",EXP(-'MRS(calc_process)'!$F$38*(AB$7-13-$G45)/12)*(1-EXP(-'MRS(calc_process)'!$F$38/12)))</f>
        <v/>
      </c>
      <c r="AC45" s="38" t="str">
        <f>IF(AC$7-13-$G45&lt;0,"",EXP(-'MRS(calc_process)'!$F$38*(AC$7-13-$G45)/12)*(1-EXP(-'MRS(calc_process)'!$F$38/12)))</f>
        <v/>
      </c>
      <c r="AD45" s="38" t="str">
        <f>IF(AD$7-13-$G45&lt;0,"",EXP(-'MRS(calc_process)'!$F$38*(AD$7-13-$G45)/12)*(1-EXP(-'MRS(calc_process)'!$F$38/12)))</f>
        <v/>
      </c>
      <c r="AE45" s="38" t="str">
        <f>IF(AE$7-13-$G45&lt;0,"",EXP(-'MRS(calc_process)'!$F$38*(AE$7-13-$G45)/12)*(1-EXP(-'MRS(calc_process)'!$F$38/12)))</f>
        <v/>
      </c>
      <c r="AF45" s="38" t="str">
        <f>IF(AF$7-13-$G45&lt;0,"",EXP(-'MRS(calc_process)'!$F$38*(AF$7-13-$G45)/12)*(1-EXP(-'MRS(calc_process)'!$F$38/12)))</f>
        <v/>
      </c>
      <c r="AG45" s="38" t="str">
        <f>IF(AG$7-13-$G45&lt;0,"",EXP(-'MRS(calc_process)'!$F$38*(AG$7-13-$G45)/12)*(1-EXP(-'MRS(calc_process)'!$F$38/12)))</f>
        <v/>
      </c>
      <c r="AH45" s="38" t="str">
        <f>IF(AH$7-13-$G45&lt;0,"",EXP(-'MRS(calc_process)'!$F$38*(AH$7-13-$G45)/12)*(1-EXP(-'MRS(calc_process)'!$F$38/12)))</f>
        <v/>
      </c>
      <c r="AI45" s="38" t="str">
        <f>IF(AI$7-13-$G45&lt;0,"",EXP(-'MRS(calc_process)'!$F$38*(AI$7-13-$G45)/12)*(1-EXP(-'MRS(calc_process)'!$F$38/12)))</f>
        <v/>
      </c>
      <c r="AJ45" s="38" t="str">
        <f>IF(AJ$7-13-$G45&lt;0,"",EXP(-'MRS(calc_process)'!$F$38*(AJ$7-13-$G45)/12)*(1-EXP(-'MRS(calc_process)'!$F$38/12)))</f>
        <v/>
      </c>
      <c r="AK45" s="38" t="str">
        <f>IF(AK$7-13-$G45&lt;0,"",EXP(-'MRS(calc_process)'!$F$38*(AK$7-13-$G45)/12)*(1-EXP(-'MRS(calc_process)'!$F$38/12)))</f>
        <v/>
      </c>
      <c r="AL45" s="38" t="str">
        <f>IF(AL$7-13-$G45&lt;0,"",EXP(-'MRS(calc_process)'!$F$38*(AL$7-13-$G45)/12)*(1-EXP(-'MRS(calc_process)'!$F$38/12)))</f>
        <v/>
      </c>
      <c r="AM45" s="38" t="str">
        <f>IF(AM$7-13-$G45&lt;0,"",EXP(-'MRS(calc_process)'!$F$38*(AM$7-13-$G45)/12)*(1-EXP(-'MRS(calc_process)'!$F$38/12)))</f>
        <v/>
      </c>
      <c r="AN45" s="38" t="str">
        <f>IF(AN$7-13-$G45&lt;0,"",EXP(-'MRS(calc_process)'!$F$38*(AN$7-13-$G45)/12)*(1-EXP(-'MRS(calc_process)'!$F$38/12)))</f>
        <v/>
      </c>
      <c r="AO45" s="38" t="str">
        <f>IF(AO$7-13-$G45&lt;0,"",EXP(-'MRS(calc_process)'!$F$38*(AO$7-13-$G45)/12)*(1-EXP(-'MRS(calc_process)'!$F$38/12)))</f>
        <v/>
      </c>
      <c r="AP45" s="38" t="str">
        <f>IF(AP$7-13-$G45&lt;0,"",EXP(-'MRS(calc_process)'!$F$38*(AP$7-13-$G45)/12)*(1-EXP(-'MRS(calc_process)'!$F$38/12)))</f>
        <v/>
      </c>
      <c r="AQ45" s="38" t="str">
        <f>IF(AQ$7-13-$G45&lt;0,"",EXP(-'MRS(calc_process)'!$F$38*(AQ$7-13-$G45)/12)*(1-EXP(-'MRS(calc_process)'!$F$38/12)))</f>
        <v/>
      </c>
      <c r="AR45" s="38" t="str">
        <f>IF(AR$7-13-$G45&lt;0,"",EXP(-'MRS(calc_process)'!$F$38*(AR$7-13-$G45)/12)*(1-EXP(-'MRS(calc_process)'!$F$38/12)))</f>
        <v/>
      </c>
      <c r="AS45" s="38" t="str">
        <f>IF(AS$7-13-$G45&lt;0,"",EXP(-'MRS(calc_process)'!$F$38*(AS$7-13-$G45)/12)*(1-EXP(-'MRS(calc_process)'!$F$38/12)))</f>
        <v/>
      </c>
      <c r="AT45" s="38" t="str">
        <f>IF(AT$7-13-$G45&lt;0,"",EXP(-'MRS(calc_process)'!$F$38*(AT$7-13-$G45)/12)*(1-EXP(-'MRS(calc_process)'!$F$38/12)))</f>
        <v/>
      </c>
      <c r="AU45" s="38" t="str">
        <f>IF(AU$7-13-$G45&lt;0,"",EXP(-'MRS(calc_process)'!$F$38*(AU$7-13-$G45)/12)*(1-EXP(-'MRS(calc_process)'!$F$38/12)))</f>
        <v/>
      </c>
      <c r="AV45" s="38" t="str">
        <f>IF(AV$7-13-$G45&lt;0,"",EXP(-'MRS(calc_process)'!$F$38*(AV$7-13-$G45)/12)*(1-EXP(-'MRS(calc_process)'!$F$38/12)))</f>
        <v/>
      </c>
      <c r="AW45" s="38" t="str">
        <f>IF(AW$7-13-$G45&lt;0,"",EXP(-'MRS(calc_process)'!$F$38*(AW$7-13-$G45)/12)*(1-EXP(-'MRS(calc_process)'!$F$38/12)))</f>
        <v/>
      </c>
      <c r="AX45" s="38" t="str">
        <f>IF(AX$7-13-$G45&lt;0,"",EXP(-'MRS(calc_process)'!$F$38*(AX$7-13-$G45)/12)*(1-EXP(-'MRS(calc_process)'!$F$38/12)))</f>
        <v/>
      </c>
      <c r="AY45" s="38" t="str">
        <f>IF(AY$7-13-$G45&lt;0,"",EXP(-'MRS(calc_process)'!$F$38*(AY$7-13-$G45)/12)*(1-EXP(-'MRS(calc_process)'!$F$38/12)))</f>
        <v/>
      </c>
      <c r="AZ45" s="38" t="str">
        <f>IF(AZ$7-13-$G45&lt;0,"",EXP(-'MRS(calc_process)'!$F$38*(AZ$7-13-$G45)/12)*(1-EXP(-'MRS(calc_process)'!$F$38/12)))</f>
        <v/>
      </c>
      <c r="BA45" s="38" t="str">
        <f>IF(BA$7-13-$G45&lt;0,"",EXP(-'MRS(calc_process)'!$F$38*(BA$7-13-$G45)/12)*(1-EXP(-'MRS(calc_process)'!$F$38/12)))</f>
        <v/>
      </c>
      <c r="BB45" s="38" t="str">
        <f>IF(BB$7-13-$G45&lt;0,"",EXP(-'MRS(calc_process)'!$F$38*(BB$7-13-$G45)/12)*(1-EXP(-'MRS(calc_process)'!$F$38/12)))</f>
        <v/>
      </c>
      <c r="BC45" s="38" t="str">
        <f>IF(BC$7-13-$G45&lt;0,"",EXP(-'MRS(calc_process)'!$F$38*(BC$7-13-$G45)/12)*(1-EXP(-'MRS(calc_process)'!$F$38/12)))</f>
        <v/>
      </c>
    </row>
    <row r="46" spans="1:55" x14ac:dyDescent="0.15">
      <c r="A46" s="32"/>
      <c r="B46" s="37">
        <v>39</v>
      </c>
      <c r="C46" s="39">
        <f>IF(AND(B46&gt;='MRS(input)'!F$9,B46&lt;='MRS(input)'!F$10),IF('MRS(input)'!F$10&lt;14,0,IF(AND('MRS(input)'!F$9&lt;14,B46&lt;14),0,B46)),0)</f>
        <v>0</v>
      </c>
      <c r="D46" s="38">
        <f>IF(C46&gt;0,'MRS(calc_process)'!F$36*SUMPRODUCT('MRS(input) (2)'!D$16:D$75,INDEX($H$8:$BC$67,0,B46)),0)</f>
        <v>0</v>
      </c>
      <c r="F46" s="32"/>
      <c r="G46" s="37">
        <v>39</v>
      </c>
      <c r="H46" s="38" t="str">
        <f>IF(H$7-13-$G46&lt;0,"",EXP(-'MRS(calc_process)'!$F$38*(H$7-13-$G46)/12)*(1-EXP(-'MRS(calc_process)'!$F$38/12)))</f>
        <v/>
      </c>
      <c r="I46" s="38" t="str">
        <f>IF(I$7-13-$G46&lt;0,"",EXP(-'MRS(calc_process)'!$F$38*(I$7-13-$G46)/12)*(1-EXP(-'MRS(calc_process)'!$F$38/12)))</f>
        <v/>
      </c>
      <c r="J46" s="38" t="str">
        <f>IF(J$7-13-$G46&lt;0,"",EXP(-'MRS(calc_process)'!$F$38*(J$7-13-$G46)/12)*(1-EXP(-'MRS(calc_process)'!$F$38/12)))</f>
        <v/>
      </c>
      <c r="K46" s="38" t="str">
        <f>IF(K$7-13-$G46&lt;0,"",EXP(-'MRS(calc_process)'!$F$38*(K$7-13-$G46)/12)*(1-EXP(-'MRS(calc_process)'!$F$38/12)))</f>
        <v/>
      </c>
      <c r="L46" s="38" t="str">
        <f>IF(L$7-13-$G46&lt;0,"",EXP(-'MRS(calc_process)'!$F$38*(L$7-13-$G46)/12)*(1-EXP(-'MRS(calc_process)'!$F$38/12)))</f>
        <v/>
      </c>
      <c r="M46" s="38" t="str">
        <f>IF(M$7-13-$G46&lt;0,"",EXP(-'MRS(calc_process)'!$F$38*(M$7-13-$G46)/12)*(1-EXP(-'MRS(calc_process)'!$F$38/12)))</f>
        <v/>
      </c>
      <c r="N46" s="38" t="str">
        <f>IF(N$7-13-$G46&lt;0,"",EXP(-'MRS(calc_process)'!$F$38*(N$7-13-$G46)/12)*(1-EXP(-'MRS(calc_process)'!$F$38/12)))</f>
        <v/>
      </c>
      <c r="O46" s="38" t="str">
        <f>IF(O$7-13-$G46&lt;0,"",EXP(-'MRS(calc_process)'!$F$38*(O$7-13-$G46)/12)*(1-EXP(-'MRS(calc_process)'!$F$38/12)))</f>
        <v/>
      </c>
      <c r="P46" s="38" t="str">
        <f>IF(P$7-13-$G46&lt;0,"",EXP(-'MRS(calc_process)'!$F$38*(P$7-13-$G46)/12)*(1-EXP(-'MRS(calc_process)'!$F$38/12)))</f>
        <v/>
      </c>
      <c r="Q46" s="38" t="str">
        <f>IF(Q$7-13-$G46&lt;0,"",EXP(-'MRS(calc_process)'!$F$38*(Q$7-13-$G46)/12)*(1-EXP(-'MRS(calc_process)'!$F$38/12)))</f>
        <v/>
      </c>
      <c r="R46" s="38" t="str">
        <f>IF(R$7-13-$G46&lt;0,"",EXP(-'MRS(calc_process)'!$F$38*(R$7-13-$G46)/12)*(1-EXP(-'MRS(calc_process)'!$F$38/12)))</f>
        <v/>
      </c>
      <c r="S46" s="38" t="str">
        <f>IF(S$7-13-$G46&lt;0,"",EXP(-'MRS(calc_process)'!$F$38*(S$7-13-$G46)/12)*(1-EXP(-'MRS(calc_process)'!$F$38/12)))</f>
        <v/>
      </c>
      <c r="T46" s="38" t="str">
        <f>IF(T$7-13-$G46&lt;0,"",EXP(-'MRS(calc_process)'!$F$38*(T$7-13-$G46)/12)*(1-EXP(-'MRS(calc_process)'!$F$38/12)))</f>
        <v/>
      </c>
      <c r="U46" s="38" t="str">
        <f>IF(U$7-13-$G46&lt;0,"",EXP(-'MRS(calc_process)'!$F$38*(U$7-13-$G46)/12)*(1-EXP(-'MRS(calc_process)'!$F$38/12)))</f>
        <v/>
      </c>
      <c r="V46" s="38" t="str">
        <f>IF(V$7-13-$G46&lt;0,"",EXP(-'MRS(calc_process)'!$F$38*(V$7-13-$G46)/12)*(1-EXP(-'MRS(calc_process)'!$F$38/12)))</f>
        <v/>
      </c>
      <c r="W46" s="38" t="str">
        <f>IF(W$7-13-$G46&lt;0,"",EXP(-'MRS(calc_process)'!$F$38*(W$7-13-$G46)/12)*(1-EXP(-'MRS(calc_process)'!$F$38/12)))</f>
        <v/>
      </c>
      <c r="X46" s="38" t="str">
        <f>IF(X$7-13-$G46&lt;0,"",EXP(-'MRS(calc_process)'!$F$38*(X$7-13-$G46)/12)*(1-EXP(-'MRS(calc_process)'!$F$38/12)))</f>
        <v/>
      </c>
      <c r="Y46" s="38" t="str">
        <f>IF(Y$7-13-$G46&lt;0,"",EXP(-'MRS(calc_process)'!$F$38*(Y$7-13-$G46)/12)*(1-EXP(-'MRS(calc_process)'!$F$38/12)))</f>
        <v/>
      </c>
      <c r="Z46" s="38" t="str">
        <f>IF(Z$7-13-$G46&lt;0,"",EXP(-'MRS(calc_process)'!$F$38*(Z$7-13-$G46)/12)*(1-EXP(-'MRS(calc_process)'!$F$38/12)))</f>
        <v/>
      </c>
      <c r="AA46" s="38" t="str">
        <f>IF(AA$7-13-$G46&lt;0,"",EXP(-'MRS(calc_process)'!$F$38*(AA$7-13-$G46)/12)*(1-EXP(-'MRS(calc_process)'!$F$38/12)))</f>
        <v/>
      </c>
      <c r="AB46" s="38" t="str">
        <f>IF(AB$7-13-$G46&lt;0,"",EXP(-'MRS(calc_process)'!$F$38*(AB$7-13-$G46)/12)*(1-EXP(-'MRS(calc_process)'!$F$38/12)))</f>
        <v/>
      </c>
      <c r="AC46" s="38" t="str">
        <f>IF(AC$7-13-$G46&lt;0,"",EXP(-'MRS(calc_process)'!$F$38*(AC$7-13-$G46)/12)*(1-EXP(-'MRS(calc_process)'!$F$38/12)))</f>
        <v/>
      </c>
      <c r="AD46" s="38" t="str">
        <f>IF(AD$7-13-$G46&lt;0,"",EXP(-'MRS(calc_process)'!$F$38*(AD$7-13-$G46)/12)*(1-EXP(-'MRS(calc_process)'!$F$38/12)))</f>
        <v/>
      </c>
      <c r="AE46" s="38" t="str">
        <f>IF(AE$7-13-$G46&lt;0,"",EXP(-'MRS(calc_process)'!$F$38*(AE$7-13-$G46)/12)*(1-EXP(-'MRS(calc_process)'!$F$38/12)))</f>
        <v/>
      </c>
      <c r="AF46" s="38" t="str">
        <f>IF(AF$7-13-$G46&lt;0,"",EXP(-'MRS(calc_process)'!$F$38*(AF$7-13-$G46)/12)*(1-EXP(-'MRS(calc_process)'!$F$38/12)))</f>
        <v/>
      </c>
      <c r="AG46" s="38" t="str">
        <f>IF(AG$7-13-$G46&lt;0,"",EXP(-'MRS(calc_process)'!$F$38*(AG$7-13-$G46)/12)*(1-EXP(-'MRS(calc_process)'!$F$38/12)))</f>
        <v/>
      </c>
      <c r="AH46" s="38" t="str">
        <f>IF(AH$7-13-$G46&lt;0,"",EXP(-'MRS(calc_process)'!$F$38*(AH$7-13-$G46)/12)*(1-EXP(-'MRS(calc_process)'!$F$38/12)))</f>
        <v/>
      </c>
      <c r="AI46" s="38" t="str">
        <f>IF(AI$7-13-$G46&lt;0,"",EXP(-'MRS(calc_process)'!$F$38*(AI$7-13-$G46)/12)*(1-EXP(-'MRS(calc_process)'!$F$38/12)))</f>
        <v/>
      </c>
      <c r="AJ46" s="38" t="str">
        <f>IF(AJ$7-13-$G46&lt;0,"",EXP(-'MRS(calc_process)'!$F$38*(AJ$7-13-$G46)/12)*(1-EXP(-'MRS(calc_process)'!$F$38/12)))</f>
        <v/>
      </c>
      <c r="AK46" s="38" t="str">
        <f>IF(AK$7-13-$G46&lt;0,"",EXP(-'MRS(calc_process)'!$F$38*(AK$7-13-$G46)/12)*(1-EXP(-'MRS(calc_process)'!$F$38/12)))</f>
        <v/>
      </c>
      <c r="AL46" s="38" t="str">
        <f>IF(AL$7-13-$G46&lt;0,"",EXP(-'MRS(calc_process)'!$F$38*(AL$7-13-$G46)/12)*(1-EXP(-'MRS(calc_process)'!$F$38/12)))</f>
        <v/>
      </c>
      <c r="AM46" s="38" t="str">
        <f>IF(AM$7-13-$G46&lt;0,"",EXP(-'MRS(calc_process)'!$F$38*(AM$7-13-$G46)/12)*(1-EXP(-'MRS(calc_process)'!$F$38/12)))</f>
        <v/>
      </c>
      <c r="AN46" s="38" t="str">
        <f>IF(AN$7-13-$G46&lt;0,"",EXP(-'MRS(calc_process)'!$F$38*(AN$7-13-$G46)/12)*(1-EXP(-'MRS(calc_process)'!$F$38/12)))</f>
        <v/>
      </c>
      <c r="AO46" s="38" t="str">
        <f>IF(AO$7-13-$G46&lt;0,"",EXP(-'MRS(calc_process)'!$F$38*(AO$7-13-$G46)/12)*(1-EXP(-'MRS(calc_process)'!$F$38/12)))</f>
        <v/>
      </c>
      <c r="AP46" s="38" t="str">
        <f>IF(AP$7-13-$G46&lt;0,"",EXP(-'MRS(calc_process)'!$F$38*(AP$7-13-$G46)/12)*(1-EXP(-'MRS(calc_process)'!$F$38/12)))</f>
        <v/>
      </c>
      <c r="AQ46" s="38" t="str">
        <f>IF(AQ$7-13-$G46&lt;0,"",EXP(-'MRS(calc_process)'!$F$38*(AQ$7-13-$G46)/12)*(1-EXP(-'MRS(calc_process)'!$F$38/12)))</f>
        <v/>
      </c>
      <c r="AR46" s="38" t="str">
        <f>IF(AR$7-13-$G46&lt;0,"",EXP(-'MRS(calc_process)'!$F$38*(AR$7-13-$G46)/12)*(1-EXP(-'MRS(calc_process)'!$F$38/12)))</f>
        <v/>
      </c>
      <c r="AS46" s="38" t="str">
        <f>IF(AS$7-13-$G46&lt;0,"",EXP(-'MRS(calc_process)'!$F$38*(AS$7-13-$G46)/12)*(1-EXP(-'MRS(calc_process)'!$F$38/12)))</f>
        <v/>
      </c>
      <c r="AT46" s="38" t="str">
        <f>IF(AT$7-13-$G46&lt;0,"",EXP(-'MRS(calc_process)'!$F$38*(AT$7-13-$G46)/12)*(1-EXP(-'MRS(calc_process)'!$F$38/12)))</f>
        <v/>
      </c>
      <c r="AU46" s="38" t="str">
        <f>IF(AU$7-13-$G46&lt;0,"",EXP(-'MRS(calc_process)'!$F$38*(AU$7-13-$G46)/12)*(1-EXP(-'MRS(calc_process)'!$F$38/12)))</f>
        <v/>
      </c>
      <c r="AV46" s="38" t="str">
        <f>IF(AV$7-13-$G46&lt;0,"",EXP(-'MRS(calc_process)'!$F$38*(AV$7-13-$G46)/12)*(1-EXP(-'MRS(calc_process)'!$F$38/12)))</f>
        <v/>
      </c>
      <c r="AW46" s="38" t="str">
        <f>IF(AW$7-13-$G46&lt;0,"",EXP(-'MRS(calc_process)'!$F$38*(AW$7-13-$G46)/12)*(1-EXP(-'MRS(calc_process)'!$F$38/12)))</f>
        <v/>
      </c>
      <c r="AX46" s="38" t="str">
        <f>IF(AX$7-13-$G46&lt;0,"",EXP(-'MRS(calc_process)'!$F$38*(AX$7-13-$G46)/12)*(1-EXP(-'MRS(calc_process)'!$F$38/12)))</f>
        <v/>
      </c>
      <c r="AY46" s="38" t="str">
        <f>IF(AY$7-13-$G46&lt;0,"",EXP(-'MRS(calc_process)'!$F$38*(AY$7-13-$G46)/12)*(1-EXP(-'MRS(calc_process)'!$F$38/12)))</f>
        <v/>
      </c>
      <c r="AZ46" s="38" t="str">
        <f>IF(AZ$7-13-$G46&lt;0,"",EXP(-'MRS(calc_process)'!$F$38*(AZ$7-13-$G46)/12)*(1-EXP(-'MRS(calc_process)'!$F$38/12)))</f>
        <v/>
      </c>
      <c r="BA46" s="38" t="str">
        <f>IF(BA$7-13-$G46&lt;0,"",EXP(-'MRS(calc_process)'!$F$38*(BA$7-13-$G46)/12)*(1-EXP(-'MRS(calc_process)'!$F$38/12)))</f>
        <v/>
      </c>
      <c r="BB46" s="38" t="str">
        <f>IF(BB$7-13-$G46&lt;0,"",EXP(-'MRS(calc_process)'!$F$38*(BB$7-13-$G46)/12)*(1-EXP(-'MRS(calc_process)'!$F$38/12)))</f>
        <v/>
      </c>
      <c r="BC46" s="38" t="str">
        <f>IF(BC$7-13-$G46&lt;0,"",EXP(-'MRS(calc_process)'!$F$38*(BC$7-13-$G46)/12)*(1-EXP(-'MRS(calc_process)'!$F$38/12)))</f>
        <v/>
      </c>
    </row>
    <row r="47" spans="1:55" x14ac:dyDescent="0.15">
      <c r="A47" s="32"/>
      <c r="B47" s="37">
        <v>40</v>
      </c>
      <c r="C47" s="39">
        <f>IF(AND(B47&gt;='MRS(input)'!F$9,B47&lt;='MRS(input)'!F$10),IF('MRS(input)'!F$10&lt;14,0,IF(AND('MRS(input)'!F$9&lt;14,B47&lt;14),0,B47)),0)</f>
        <v>0</v>
      </c>
      <c r="D47" s="38">
        <f>IF(C47&gt;0,'MRS(calc_process)'!F$36*SUMPRODUCT('MRS(input) (2)'!D$16:D$75,INDEX($H$8:$BC$67,0,B47)),0)</f>
        <v>0</v>
      </c>
      <c r="F47" s="32"/>
      <c r="G47" s="37">
        <v>40</v>
      </c>
      <c r="H47" s="38" t="str">
        <f>IF(H$7-13-$G47&lt;0,"",EXP(-'MRS(calc_process)'!$F$38*(H$7-13-$G47)/12)*(1-EXP(-'MRS(calc_process)'!$F$38/12)))</f>
        <v/>
      </c>
      <c r="I47" s="38" t="str">
        <f>IF(I$7-13-$G47&lt;0,"",EXP(-'MRS(calc_process)'!$F$38*(I$7-13-$G47)/12)*(1-EXP(-'MRS(calc_process)'!$F$38/12)))</f>
        <v/>
      </c>
      <c r="J47" s="38" t="str">
        <f>IF(J$7-13-$G47&lt;0,"",EXP(-'MRS(calc_process)'!$F$38*(J$7-13-$G47)/12)*(1-EXP(-'MRS(calc_process)'!$F$38/12)))</f>
        <v/>
      </c>
      <c r="K47" s="38" t="str">
        <f>IF(K$7-13-$G47&lt;0,"",EXP(-'MRS(calc_process)'!$F$38*(K$7-13-$G47)/12)*(1-EXP(-'MRS(calc_process)'!$F$38/12)))</f>
        <v/>
      </c>
      <c r="L47" s="38" t="str">
        <f>IF(L$7-13-$G47&lt;0,"",EXP(-'MRS(calc_process)'!$F$38*(L$7-13-$G47)/12)*(1-EXP(-'MRS(calc_process)'!$F$38/12)))</f>
        <v/>
      </c>
      <c r="M47" s="38" t="str">
        <f>IF(M$7-13-$G47&lt;0,"",EXP(-'MRS(calc_process)'!$F$38*(M$7-13-$G47)/12)*(1-EXP(-'MRS(calc_process)'!$F$38/12)))</f>
        <v/>
      </c>
      <c r="N47" s="38" t="str">
        <f>IF(N$7-13-$G47&lt;0,"",EXP(-'MRS(calc_process)'!$F$38*(N$7-13-$G47)/12)*(1-EXP(-'MRS(calc_process)'!$F$38/12)))</f>
        <v/>
      </c>
      <c r="O47" s="38" t="str">
        <f>IF(O$7-13-$G47&lt;0,"",EXP(-'MRS(calc_process)'!$F$38*(O$7-13-$G47)/12)*(1-EXP(-'MRS(calc_process)'!$F$38/12)))</f>
        <v/>
      </c>
      <c r="P47" s="38" t="str">
        <f>IF(P$7-13-$G47&lt;0,"",EXP(-'MRS(calc_process)'!$F$38*(P$7-13-$G47)/12)*(1-EXP(-'MRS(calc_process)'!$F$38/12)))</f>
        <v/>
      </c>
      <c r="Q47" s="38" t="str">
        <f>IF(Q$7-13-$G47&lt;0,"",EXP(-'MRS(calc_process)'!$F$38*(Q$7-13-$G47)/12)*(1-EXP(-'MRS(calc_process)'!$F$38/12)))</f>
        <v/>
      </c>
      <c r="R47" s="38" t="str">
        <f>IF(R$7-13-$G47&lt;0,"",EXP(-'MRS(calc_process)'!$F$38*(R$7-13-$G47)/12)*(1-EXP(-'MRS(calc_process)'!$F$38/12)))</f>
        <v/>
      </c>
      <c r="S47" s="38" t="str">
        <f>IF(S$7-13-$G47&lt;0,"",EXP(-'MRS(calc_process)'!$F$38*(S$7-13-$G47)/12)*(1-EXP(-'MRS(calc_process)'!$F$38/12)))</f>
        <v/>
      </c>
      <c r="T47" s="38" t="str">
        <f>IF(T$7-13-$G47&lt;0,"",EXP(-'MRS(calc_process)'!$F$38*(T$7-13-$G47)/12)*(1-EXP(-'MRS(calc_process)'!$F$38/12)))</f>
        <v/>
      </c>
      <c r="U47" s="38" t="str">
        <f>IF(U$7-13-$G47&lt;0,"",EXP(-'MRS(calc_process)'!$F$38*(U$7-13-$G47)/12)*(1-EXP(-'MRS(calc_process)'!$F$38/12)))</f>
        <v/>
      </c>
      <c r="V47" s="38" t="str">
        <f>IF(V$7-13-$G47&lt;0,"",EXP(-'MRS(calc_process)'!$F$38*(V$7-13-$G47)/12)*(1-EXP(-'MRS(calc_process)'!$F$38/12)))</f>
        <v/>
      </c>
      <c r="W47" s="38" t="str">
        <f>IF(W$7-13-$G47&lt;0,"",EXP(-'MRS(calc_process)'!$F$38*(W$7-13-$G47)/12)*(1-EXP(-'MRS(calc_process)'!$F$38/12)))</f>
        <v/>
      </c>
      <c r="X47" s="38" t="str">
        <f>IF(X$7-13-$G47&lt;0,"",EXP(-'MRS(calc_process)'!$F$38*(X$7-13-$G47)/12)*(1-EXP(-'MRS(calc_process)'!$F$38/12)))</f>
        <v/>
      </c>
      <c r="Y47" s="38" t="str">
        <f>IF(Y$7-13-$G47&lt;0,"",EXP(-'MRS(calc_process)'!$F$38*(Y$7-13-$G47)/12)*(1-EXP(-'MRS(calc_process)'!$F$38/12)))</f>
        <v/>
      </c>
      <c r="Z47" s="38" t="str">
        <f>IF(Z$7-13-$G47&lt;0,"",EXP(-'MRS(calc_process)'!$F$38*(Z$7-13-$G47)/12)*(1-EXP(-'MRS(calc_process)'!$F$38/12)))</f>
        <v/>
      </c>
      <c r="AA47" s="38" t="str">
        <f>IF(AA$7-13-$G47&lt;0,"",EXP(-'MRS(calc_process)'!$F$38*(AA$7-13-$G47)/12)*(1-EXP(-'MRS(calc_process)'!$F$38/12)))</f>
        <v/>
      </c>
      <c r="AB47" s="38" t="str">
        <f>IF(AB$7-13-$G47&lt;0,"",EXP(-'MRS(calc_process)'!$F$38*(AB$7-13-$G47)/12)*(1-EXP(-'MRS(calc_process)'!$F$38/12)))</f>
        <v/>
      </c>
      <c r="AC47" s="38" t="str">
        <f>IF(AC$7-13-$G47&lt;0,"",EXP(-'MRS(calc_process)'!$F$38*(AC$7-13-$G47)/12)*(1-EXP(-'MRS(calc_process)'!$F$38/12)))</f>
        <v/>
      </c>
      <c r="AD47" s="38" t="str">
        <f>IF(AD$7-13-$G47&lt;0,"",EXP(-'MRS(calc_process)'!$F$38*(AD$7-13-$G47)/12)*(1-EXP(-'MRS(calc_process)'!$F$38/12)))</f>
        <v/>
      </c>
      <c r="AE47" s="38" t="str">
        <f>IF(AE$7-13-$G47&lt;0,"",EXP(-'MRS(calc_process)'!$F$38*(AE$7-13-$G47)/12)*(1-EXP(-'MRS(calc_process)'!$F$38/12)))</f>
        <v/>
      </c>
      <c r="AF47" s="38" t="str">
        <f>IF(AF$7-13-$G47&lt;0,"",EXP(-'MRS(calc_process)'!$F$38*(AF$7-13-$G47)/12)*(1-EXP(-'MRS(calc_process)'!$F$38/12)))</f>
        <v/>
      </c>
      <c r="AG47" s="38" t="str">
        <f>IF(AG$7-13-$G47&lt;0,"",EXP(-'MRS(calc_process)'!$F$38*(AG$7-13-$G47)/12)*(1-EXP(-'MRS(calc_process)'!$F$38/12)))</f>
        <v/>
      </c>
      <c r="AH47" s="38" t="str">
        <f>IF(AH$7-13-$G47&lt;0,"",EXP(-'MRS(calc_process)'!$F$38*(AH$7-13-$G47)/12)*(1-EXP(-'MRS(calc_process)'!$F$38/12)))</f>
        <v/>
      </c>
      <c r="AI47" s="38" t="str">
        <f>IF(AI$7-13-$G47&lt;0,"",EXP(-'MRS(calc_process)'!$F$38*(AI$7-13-$G47)/12)*(1-EXP(-'MRS(calc_process)'!$F$38/12)))</f>
        <v/>
      </c>
      <c r="AJ47" s="38" t="str">
        <f>IF(AJ$7-13-$G47&lt;0,"",EXP(-'MRS(calc_process)'!$F$38*(AJ$7-13-$G47)/12)*(1-EXP(-'MRS(calc_process)'!$F$38/12)))</f>
        <v/>
      </c>
      <c r="AK47" s="38" t="str">
        <f>IF(AK$7-13-$G47&lt;0,"",EXP(-'MRS(calc_process)'!$F$38*(AK$7-13-$G47)/12)*(1-EXP(-'MRS(calc_process)'!$F$38/12)))</f>
        <v/>
      </c>
      <c r="AL47" s="38" t="str">
        <f>IF(AL$7-13-$G47&lt;0,"",EXP(-'MRS(calc_process)'!$F$38*(AL$7-13-$G47)/12)*(1-EXP(-'MRS(calc_process)'!$F$38/12)))</f>
        <v/>
      </c>
      <c r="AM47" s="38" t="str">
        <f>IF(AM$7-13-$G47&lt;0,"",EXP(-'MRS(calc_process)'!$F$38*(AM$7-13-$G47)/12)*(1-EXP(-'MRS(calc_process)'!$F$38/12)))</f>
        <v/>
      </c>
      <c r="AN47" s="38" t="str">
        <f>IF(AN$7-13-$G47&lt;0,"",EXP(-'MRS(calc_process)'!$F$38*(AN$7-13-$G47)/12)*(1-EXP(-'MRS(calc_process)'!$F$38/12)))</f>
        <v/>
      </c>
      <c r="AO47" s="38" t="str">
        <f>IF(AO$7-13-$G47&lt;0,"",EXP(-'MRS(calc_process)'!$F$38*(AO$7-13-$G47)/12)*(1-EXP(-'MRS(calc_process)'!$F$38/12)))</f>
        <v/>
      </c>
      <c r="AP47" s="38" t="str">
        <f>IF(AP$7-13-$G47&lt;0,"",EXP(-'MRS(calc_process)'!$F$38*(AP$7-13-$G47)/12)*(1-EXP(-'MRS(calc_process)'!$F$38/12)))</f>
        <v/>
      </c>
      <c r="AQ47" s="38" t="str">
        <f>IF(AQ$7-13-$G47&lt;0,"",EXP(-'MRS(calc_process)'!$F$38*(AQ$7-13-$G47)/12)*(1-EXP(-'MRS(calc_process)'!$F$38/12)))</f>
        <v/>
      </c>
      <c r="AR47" s="38" t="str">
        <f>IF(AR$7-13-$G47&lt;0,"",EXP(-'MRS(calc_process)'!$F$38*(AR$7-13-$G47)/12)*(1-EXP(-'MRS(calc_process)'!$F$38/12)))</f>
        <v/>
      </c>
      <c r="AS47" s="38" t="str">
        <f>IF(AS$7-13-$G47&lt;0,"",EXP(-'MRS(calc_process)'!$F$38*(AS$7-13-$G47)/12)*(1-EXP(-'MRS(calc_process)'!$F$38/12)))</f>
        <v/>
      </c>
      <c r="AT47" s="38" t="str">
        <f>IF(AT$7-13-$G47&lt;0,"",EXP(-'MRS(calc_process)'!$F$38*(AT$7-13-$G47)/12)*(1-EXP(-'MRS(calc_process)'!$F$38/12)))</f>
        <v/>
      </c>
      <c r="AU47" s="38" t="str">
        <f>IF(AU$7-13-$G47&lt;0,"",EXP(-'MRS(calc_process)'!$F$38*(AU$7-13-$G47)/12)*(1-EXP(-'MRS(calc_process)'!$F$38/12)))</f>
        <v/>
      </c>
      <c r="AV47" s="38" t="str">
        <f>IF(AV$7-13-$G47&lt;0,"",EXP(-'MRS(calc_process)'!$F$38*(AV$7-13-$G47)/12)*(1-EXP(-'MRS(calc_process)'!$F$38/12)))</f>
        <v/>
      </c>
      <c r="AW47" s="38" t="str">
        <f>IF(AW$7-13-$G47&lt;0,"",EXP(-'MRS(calc_process)'!$F$38*(AW$7-13-$G47)/12)*(1-EXP(-'MRS(calc_process)'!$F$38/12)))</f>
        <v/>
      </c>
      <c r="AX47" s="38" t="str">
        <f>IF(AX$7-13-$G47&lt;0,"",EXP(-'MRS(calc_process)'!$F$38*(AX$7-13-$G47)/12)*(1-EXP(-'MRS(calc_process)'!$F$38/12)))</f>
        <v/>
      </c>
      <c r="AY47" s="38" t="str">
        <f>IF(AY$7-13-$G47&lt;0,"",EXP(-'MRS(calc_process)'!$F$38*(AY$7-13-$G47)/12)*(1-EXP(-'MRS(calc_process)'!$F$38/12)))</f>
        <v/>
      </c>
      <c r="AZ47" s="38" t="str">
        <f>IF(AZ$7-13-$G47&lt;0,"",EXP(-'MRS(calc_process)'!$F$38*(AZ$7-13-$G47)/12)*(1-EXP(-'MRS(calc_process)'!$F$38/12)))</f>
        <v/>
      </c>
      <c r="BA47" s="38" t="str">
        <f>IF(BA$7-13-$G47&lt;0,"",EXP(-'MRS(calc_process)'!$F$38*(BA$7-13-$G47)/12)*(1-EXP(-'MRS(calc_process)'!$F$38/12)))</f>
        <v/>
      </c>
      <c r="BB47" s="38" t="str">
        <f>IF(BB$7-13-$G47&lt;0,"",EXP(-'MRS(calc_process)'!$F$38*(BB$7-13-$G47)/12)*(1-EXP(-'MRS(calc_process)'!$F$38/12)))</f>
        <v/>
      </c>
      <c r="BC47" s="38" t="str">
        <f>IF(BC$7-13-$G47&lt;0,"",EXP(-'MRS(calc_process)'!$F$38*(BC$7-13-$G47)/12)*(1-EXP(-'MRS(calc_process)'!$F$38/12)))</f>
        <v/>
      </c>
    </row>
    <row r="48" spans="1:55" x14ac:dyDescent="0.15">
      <c r="A48" s="32"/>
      <c r="B48" s="37">
        <v>41</v>
      </c>
      <c r="C48" s="39">
        <f>IF(AND(B48&gt;='MRS(input)'!F$9,B48&lt;='MRS(input)'!F$10),IF('MRS(input)'!F$10&lt;14,0,IF(AND('MRS(input)'!F$9&lt;14,B48&lt;14),0,B48)),0)</f>
        <v>0</v>
      </c>
      <c r="D48" s="38">
        <f>IF(C48&gt;0,'MRS(calc_process)'!F$36*SUMPRODUCT('MRS(input) (2)'!D$16:D$75,INDEX($H$8:$BC$67,0,B48)),0)</f>
        <v>0</v>
      </c>
      <c r="F48" s="32"/>
      <c r="G48" s="37">
        <v>41</v>
      </c>
      <c r="H48" s="38" t="str">
        <f>IF(H$7-13-$G48&lt;0,"",EXP(-'MRS(calc_process)'!$F$38*(H$7-13-$G48)/12)*(1-EXP(-'MRS(calc_process)'!$F$38/12)))</f>
        <v/>
      </c>
      <c r="I48" s="38" t="str">
        <f>IF(I$7-13-$G48&lt;0,"",EXP(-'MRS(calc_process)'!$F$38*(I$7-13-$G48)/12)*(1-EXP(-'MRS(calc_process)'!$F$38/12)))</f>
        <v/>
      </c>
      <c r="J48" s="38" t="str">
        <f>IF(J$7-13-$G48&lt;0,"",EXP(-'MRS(calc_process)'!$F$38*(J$7-13-$G48)/12)*(1-EXP(-'MRS(calc_process)'!$F$38/12)))</f>
        <v/>
      </c>
      <c r="K48" s="38" t="str">
        <f>IF(K$7-13-$G48&lt;0,"",EXP(-'MRS(calc_process)'!$F$38*(K$7-13-$G48)/12)*(1-EXP(-'MRS(calc_process)'!$F$38/12)))</f>
        <v/>
      </c>
      <c r="L48" s="38" t="str">
        <f>IF(L$7-13-$G48&lt;0,"",EXP(-'MRS(calc_process)'!$F$38*(L$7-13-$G48)/12)*(1-EXP(-'MRS(calc_process)'!$F$38/12)))</f>
        <v/>
      </c>
      <c r="M48" s="38" t="str">
        <f>IF(M$7-13-$G48&lt;0,"",EXP(-'MRS(calc_process)'!$F$38*(M$7-13-$G48)/12)*(1-EXP(-'MRS(calc_process)'!$F$38/12)))</f>
        <v/>
      </c>
      <c r="N48" s="38" t="str">
        <f>IF(N$7-13-$G48&lt;0,"",EXP(-'MRS(calc_process)'!$F$38*(N$7-13-$G48)/12)*(1-EXP(-'MRS(calc_process)'!$F$38/12)))</f>
        <v/>
      </c>
      <c r="O48" s="38" t="str">
        <f>IF(O$7-13-$G48&lt;0,"",EXP(-'MRS(calc_process)'!$F$38*(O$7-13-$G48)/12)*(1-EXP(-'MRS(calc_process)'!$F$38/12)))</f>
        <v/>
      </c>
      <c r="P48" s="38" t="str">
        <f>IF(P$7-13-$G48&lt;0,"",EXP(-'MRS(calc_process)'!$F$38*(P$7-13-$G48)/12)*(1-EXP(-'MRS(calc_process)'!$F$38/12)))</f>
        <v/>
      </c>
      <c r="Q48" s="38" t="str">
        <f>IF(Q$7-13-$G48&lt;0,"",EXP(-'MRS(calc_process)'!$F$38*(Q$7-13-$G48)/12)*(1-EXP(-'MRS(calc_process)'!$F$38/12)))</f>
        <v/>
      </c>
      <c r="R48" s="38" t="str">
        <f>IF(R$7-13-$G48&lt;0,"",EXP(-'MRS(calc_process)'!$F$38*(R$7-13-$G48)/12)*(1-EXP(-'MRS(calc_process)'!$F$38/12)))</f>
        <v/>
      </c>
      <c r="S48" s="38" t="str">
        <f>IF(S$7-13-$G48&lt;0,"",EXP(-'MRS(calc_process)'!$F$38*(S$7-13-$G48)/12)*(1-EXP(-'MRS(calc_process)'!$F$38/12)))</f>
        <v/>
      </c>
      <c r="T48" s="38" t="str">
        <f>IF(T$7-13-$G48&lt;0,"",EXP(-'MRS(calc_process)'!$F$38*(T$7-13-$G48)/12)*(1-EXP(-'MRS(calc_process)'!$F$38/12)))</f>
        <v/>
      </c>
      <c r="U48" s="38" t="str">
        <f>IF(U$7-13-$G48&lt;0,"",EXP(-'MRS(calc_process)'!$F$38*(U$7-13-$G48)/12)*(1-EXP(-'MRS(calc_process)'!$F$38/12)))</f>
        <v/>
      </c>
      <c r="V48" s="38" t="str">
        <f>IF(V$7-13-$G48&lt;0,"",EXP(-'MRS(calc_process)'!$F$38*(V$7-13-$G48)/12)*(1-EXP(-'MRS(calc_process)'!$F$38/12)))</f>
        <v/>
      </c>
      <c r="W48" s="38" t="str">
        <f>IF(W$7-13-$G48&lt;0,"",EXP(-'MRS(calc_process)'!$F$38*(W$7-13-$G48)/12)*(1-EXP(-'MRS(calc_process)'!$F$38/12)))</f>
        <v/>
      </c>
      <c r="X48" s="38" t="str">
        <f>IF(X$7-13-$G48&lt;0,"",EXP(-'MRS(calc_process)'!$F$38*(X$7-13-$G48)/12)*(1-EXP(-'MRS(calc_process)'!$F$38/12)))</f>
        <v/>
      </c>
      <c r="Y48" s="38" t="str">
        <f>IF(Y$7-13-$G48&lt;0,"",EXP(-'MRS(calc_process)'!$F$38*(Y$7-13-$G48)/12)*(1-EXP(-'MRS(calc_process)'!$F$38/12)))</f>
        <v/>
      </c>
      <c r="Z48" s="38" t="str">
        <f>IF(Z$7-13-$G48&lt;0,"",EXP(-'MRS(calc_process)'!$F$38*(Z$7-13-$G48)/12)*(1-EXP(-'MRS(calc_process)'!$F$38/12)))</f>
        <v/>
      </c>
      <c r="AA48" s="38" t="str">
        <f>IF(AA$7-13-$G48&lt;0,"",EXP(-'MRS(calc_process)'!$F$38*(AA$7-13-$G48)/12)*(1-EXP(-'MRS(calc_process)'!$F$38/12)))</f>
        <v/>
      </c>
      <c r="AB48" s="38" t="str">
        <f>IF(AB$7-13-$G48&lt;0,"",EXP(-'MRS(calc_process)'!$F$38*(AB$7-13-$G48)/12)*(1-EXP(-'MRS(calc_process)'!$F$38/12)))</f>
        <v/>
      </c>
      <c r="AC48" s="38" t="str">
        <f>IF(AC$7-13-$G48&lt;0,"",EXP(-'MRS(calc_process)'!$F$38*(AC$7-13-$G48)/12)*(1-EXP(-'MRS(calc_process)'!$F$38/12)))</f>
        <v/>
      </c>
      <c r="AD48" s="38" t="str">
        <f>IF(AD$7-13-$G48&lt;0,"",EXP(-'MRS(calc_process)'!$F$38*(AD$7-13-$G48)/12)*(1-EXP(-'MRS(calc_process)'!$F$38/12)))</f>
        <v/>
      </c>
      <c r="AE48" s="38" t="str">
        <f>IF(AE$7-13-$G48&lt;0,"",EXP(-'MRS(calc_process)'!$F$38*(AE$7-13-$G48)/12)*(1-EXP(-'MRS(calc_process)'!$F$38/12)))</f>
        <v/>
      </c>
      <c r="AF48" s="38" t="str">
        <f>IF(AF$7-13-$G48&lt;0,"",EXP(-'MRS(calc_process)'!$F$38*(AF$7-13-$G48)/12)*(1-EXP(-'MRS(calc_process)'!$F$38/12)))</f>
        <v/>
      </c>
      <c r="AG48" s="38" t="str">
        <f>IF(AG$7-13-$G48&lt;0,"",EXP(-'MRS(calc_process)'!$F$38*(AG$7-13-$G48)/12)*(1-EXP(-'MRS(calc_process)'!$F$38/12)))</f>
        <v/>
      </c>
      <c r="AH48" s="38" t="str">
        <f>IF(AH$7-13-$G48&lt;0,"",EXP(-'MRS(calc_process)'!$F$38*(AH$7-13-$G48)/12)*(1-EXP(-'MRS(calc_process)'!$F$38/12)))</f>
        <v/>
      </c>
      <c r="AI48" s="38" t="str">
        <f>IF(AI$7-13-$G48&lt;0,"",EXP(-'MRS(calc_process)'!$F$38*(AI$7-13-$G48)/12)*(1-EXP(-'MRS(calc_process)'!$F$38/12)))</f>
        <v/>
      </c>
      <c r="AJ48" s="38" t="str">
        <f>IF(AJ$7-13-$G48&lt;0,"",EXP(-'MRS(calc_process)'!$F$38*(AJ$7-13-$G48)/12)*(1-EXP(-'MRS(calc_process)'!$F$38/12)))</f>
        <v/>
      </c>
      <c r="AK48" s="38" t="str">
        <f>IF(AK$7-13-$G48&lt;0,"",EXP(-'MRS(calc_process)'!$F$38*(AK$7-13-$G48)/12)*(1-EXP(-'MRS(calc_process)'!$F$38/12)))</f>
        <v/>
      </c>
      <c r="AL48" s="38" t="str">
        <f>IF(AL$7-13-$G48&lt;0,"",EXP(-'MRS(calc_process)'!$F$38*(AL$7-13-$G48)/12)*(1-EXP(-'MRS(calc_process)'!$F$38/12)))</f>
        <v/>
      </c>
      <c r="AM48" s="38" t="str">
        <f>IF(AM$7-13-$G48&lt;0,"",EXP(-'MRS(calc_process)'!$F$38*(AM$7-13-$G48)/12)*(1-EXP(-'MRS(calc_process)'!$F$38/12)))</f>
        <v/>
      </c>
      <c r="AN48" s="38" t="str">
        <f>IF(AN$7-13-$G48&lt;0,"",EXP(-'MRS(calc_process)'!$F$38*(AN$7-13-$G48)/12)*(1-EXP(-'MRS(calc_process)'!$F$38/12)))</f>
        <v/>
      </c>
      <c r="AO48" s="38" t="str">
        <f>IF(AO$7-13-$G48&lt;0,"",EXP(-'MRS(calc_process)'!$F$38*(AO$7-13-$G48)/12)*(1-EXP(-'MRS(calc_process)'!$F$38/12)))</f>
        <v/>
      </c>
      <c r="AP48" s="38" t="str">
        <f>IF(AP$7-13-$G48&lt;0,"",EXP(-'MRS(calc_process)'!$F$38*(AP$7-13-$G48)/12)*(1-EXP(-'MRS(calc_process)'!$F$38/12)))</f>
        <v/>
      </c>
      <c r="AQ48" s="38" t="str">
        <f>IF(AQ$7-13-$G48&lt;0,"",EXP(-'MRS(calc_process)'!$F$38*(AQ$7-13-$G48)/12)*(1-EXP(-'MRS(calc_process)'!$F$38/12)))</f>
        <v/>
      </c>
      <c r="AR48" s="38" t="str">
        <f>IF(AR$7-13-$G48&lt;0,"",EXP(-'MRS(calc_process)'!$F$38*(AR$7-13-$G48)/12)*(1-EXP(-'MRS(calc_process)'!$F$38/12)))</f>
        <v/>
      </c>
      <c r="AS48" s="38" t="str">
        <f>IF(AS$7-13-$G48&lt;0,"",EXP(-'MRS(calc_process)'!$F$38*(AS$7-13-$G48)/12)*(1-EXP(-'MRS(calc_process)'!$F$38/12)))</f>
        <v/>
      </c>
      <c r="AT48" s="38" t="str">
        <f>IF(AT$7-13-$G48&lt;0,"",EXP(-'MRS(calc_process)'!$F$38*(AT$7-13-$G48)/12)*(1-EXP(-'MRS(calc_process)'!$F$38/12)))</f>
        <v/>
      </c>
      <c r="AU48" s="38" t="str">
        <f>IF(AU$7-13-$G48&lt;0,"",EXP(-'MRS(calc_process)'!$F$38*(AU$7-13-$G48)/12)*(1-EXP(-'MRS(calc_process)'!$F$38/12)))</f>
        <v/>
      </c>
      <c r="AV48" s="38" t="str">
        <f>IF(AV$7-13-$G48&lt;0,"",EXP(-'MRS(calc_process)'!$F$38*(AV$7-13-$G48)/12)*(1-EXP(-'MRS(calc_process)'!$F$38/12)))</f>
        <v/>
      </c>
      <c r="AW48" s="38" t="str">
        <f>IF(AW$7-13-$G48&lt;0,"",EXP(-'MRS(calc_process)'!$F$38*(AW$7-13-$G48)/12)*(1-EXP(-'MRS(calc_process)'!$F$38/12)))</f>
        <v/>
      </c>
      <c r="AX48" s="38" t="str">
        <f>IF(AX$7-13-$G48&lt;0,"",EXP(-'MRS(calc_process)'!$F$38*(AX$7-13-$G48)/12)*(1-EXP(-'MRS(calc_process)'!$F$38/12)))</f>
        <v/>
      </c>
      <c r="AY48" s="38" t="str">
        <f>IF(AY$7-13-$G48&lt;0,"",EXP(-'MRS(calc_process)'!$F$38*(AY$7-13-$G48)/12)*(1-EXP(-'MRS(calc_process)'!$F$38/12)))</f>
        <v/>
      </c>
      <c r="AZ48" s="38" t="str">
        <f>IF(AZ$7-13-$G48&lt;0,"",EXP(-'MRS(calc_process)'!$F$38*(AZ$7-13-$G48)/12)*(1-EXP(-'MRS(calc_process)'!$F$38/12)))</f>
        <v/>
      </c>
      <c r="BA48" s="38" t="str">
        <f>IF(BA$7-13-$G48&lt;0,"",EXP(-'MRS(calc_process)'!$F$38*(BA$7-13-$G48)/12)*(1-EXP(-'MRS(calc_process)'!$F$38/12)))</f>
        <v/>
      </c>
      <c r="BB48" s="38" t="str">
        <f>IF(BB$7-13-$G48&lt;0,"",EXP(-'MRS(calc_process)'!$F$38*(BB$7-13-$G48)/12)*(1-EXP(-'MRS(calc_process)'!$F$38/12)))</f>
        <v/>
      </c>
      <c r="BC48" s="38" t="str">
        <f>IF(BC$7-13-$G48&lt;0,"",EXP(-'MRS(calc_process)'!$F$38*(BC$7-13-$G48)/12)*(1-EXP(-'MRS(calc_process)'!$F$38/12)))</f>
        <v/>
      </c>
    </row>
    <row r="49" spans="1:55" x14ac:dyDescent="0.15">
      <c r="A49" s="32"/>
      <c r="B49" s="37">
        <v>42</v>
      </c>
      <c r="C49" s="39">
        <f>IF(AND(B49&gt;='MRS(input)'!F$9,B49&lt;='MRS(input)'!F$10),IF('MRS(input)'!F$10&lt;14,0,IF(AND('MRS(input)'!F$9&lt;14,B49&lt;14),0,B49)),0)</f>
        <v>0</v>
      </c>
      <c r="D49" s="38">
        <f>IF(C49&gt;0,'MRS(calc_process)'!F$36*SUMPRODUCT('MRS(input) (2)'!D$16:D$75,INDEX($H$8:$BC$67,0,B49)),0)</f>
        <v>0</v>
      </c>
      <c r="F49" s="32"/>
      <c r="G49" s="37">
        <v>42</v>
      </c>
      <c r="H49" s="38" t="str">
        <f>IF(H$7-13-$G49&lt;0,"",EXP(-'MRS(calc_process)'!$F$38*(H$7-13-$G49)/12)*(1-EXP(-'MRS(calc_process)'!$F$38/12)))</f>
        <v/>
      </c>
      <c r="I49" s="38" t="str">
        <f>IF(I$7-13-$G49&lt;0,"",EXP(-'MRS(calc_process)'!$F$38*(I$7-13-$G49)/12)*(1-EXP(-'MRS(calc_process)'!$F$38/12)))</f>
        <v/>
      </c>
      <c r="J49" s="38" t="str">
        <f>IF(J$7-13-$G49&lt;0,"",EXP(-'MRS(calc_process)'!$F$38*(J$7-13-$G49)/12)*(1-EXP(-'MRS(calc_process)'!$F$38/12)))</f>
        <v/>
      </c>
      <c r="K49" s="38" t="str">
        <f>IF(K$7-13-$G49&lt;0,"",EXP(-'MRS(calc_process)'!$F$38*(K$7-13-$G49)/12)*(1-EXP(-'MRS(calc_process)'!$F$38/12)))</f>
        <v/>
      </c>
      <c r="L49" s="38" t="str">
        <f>IF(L$7-13-$G49&lt;0,"",EXP(-'MRS(calc_process)'!$F$38*(L$7-13-$G49)/12)*(1-EXP(-'MRS(calc_process)'!$F$38/12)))</f>
        <v/>
      </c>
      <c r="M49" s="38" t="str">
        <f>IF(M$7-13-$G49&lt;0,"",EXP(-'MRS(calc_process)'!$F$38*(M$7-13-$G49)/12)*(1-EXP(-'MRS(calc_process)'!$F$38/12)))</f>
        <v/>
      </c>
      <c r="N49" s="38" t="str">
        <f>IF(N$7-13-$G49&lt;0,"",EXP(-'MRS(calc_process)'!$F$38*(N$7-13-$G49)/12)*(1-EXP(-'MRS(calc_process)'!$F$38/12)))</f>
        <v/>
      </c>
      <c r="O49" s="38" t="str">
        <f>IF(O$7-13-$G49&lt;0,"",EXP(-'MRS(calc_process)'!$F$38*(O$7-13-$G49)/12)*(1-EXP(-'MRS(calc_process)'!$F$38/12)))</f>
        <v/>
      </c>
      <c r="P49" s="38" t="str">
        <f>IF(P$7-13-$G49&lt;0,"",EXP(-'MRS(calc_process)'!$F$38*(P$7-13-$G49)/12)*(1-EXP(-'MRS(calc_process)'!$F$38/12)))</f>
        <v/>
      </c>
      <c r="Q49" s="38" t="str">
        <f>IF(Q$7-13-$G49&lt;0,"",EXP(-'MRS(calc_process)'!$F$38*(Q$7-13-$G49)/12)*(1-EXP(-'MRS(calc_process)'!$F$38/12)))</f>
        <v/>
      </c>
      <c r="R49" s="38" t="str">
        <f>IF(R$7-13-$G49&lt;0,"",EXP(-'MRS(calc_process)'!$F$38*(R$7-13-$G49)/12)*(1-EXP(-'MRS(calc_process)'!$F$38/12)))</f>
        <v/>
      </c>
      <c r="S49" s="38" t="str">
        <f>IF(S$7-13-$G49&lt;0,"",EXP(-'MRS(calc_process)'!$F$38*(S$7-13-$G49)/12)*(1-EXP(-'MRS(calc_process)'!$F$38/12)))</f>
        <v/>
      </c>
      <c r="T49" s="38" t="str">
        <f>IF(T$7-13-$G49&lt;0,"",EXP(-'MRS(calc_process)'!$F$38*(T$7-13-$G49)/12)*(1-EXP(-'MRS(calc_process)'!$F$38/12)))</f>
        <v/>
      </c>
      <c r="U49" s="38" t="str">
        <f>IF(U$7-13-$G49&lt;0,"",EXP(-'MRS(calc_process)'!$F$38*(U$7-13-$G49)/12)*(1-EXP(-'MRS(calc_process)'!$F$38/12)))</f>
        <v/>
      </c>
      <c r="V49" s="38" t="str">
        <f>IF(V$7-13-$G49&lt;0,"",EXP(-'MRS(calc_process)'!$F$38*(V$7-13-$G49)/12)*(1-EXP(-'MRS(calc_process)'!$F$38/12)))</f>
        <v/>
      </c>
      <c r="W49" s="38" t="str">
        <f>IF(W$7-13-$G49&lt;0,"",EXP(-'MRS(calc_process)'!$F$38*(W$7-13-$G49)/12)*(1-EXP(-'MRS(calc_process)'!$F$38/12)))</f>
        <v/>
      </c>
      <c r="X49" s="38" t="str">
        <f>IF(X$7-13-$G49&lt;0,"",EXP(-'MRS(calc_process)'!$F$38*(X$7-13-$G49)/12)*(1-EXP(-'MRS(calc_process)'!$F$38/12)))</f>
        <v/>
      </c>
      <c r="Y49" s="38" t="str">
        <f>IF(Y$7-13-$G49&lt;0,"",EXP(-'MRS(calc_process)'!$F$38*(Y$7-13-$G49)/12)*(1-EXP(-'MRS(calc_process)'!$F$38/12)))</f>
        <v/>
      </c>
      <c r="Z49" s="38" t="str">
        <f>IF(Z$7-13-$G49&lt;0,"",EXP(-'MRS(calc_process)'!$F$38*(Z$7-13-$G49)/12)*(1-EXP(-'MRS(calc_process)'!$F$38/12)))</f>
        <v/>
      </c>
      <c r="AA49" s="38" t="str">
        <f>IF(AA$7-13-$G49&lt;0,"",EXP(-'MRS(calc_process)'!$F$38*(AA$7-13-$G49)/12)*(1-EXP(-'MRS(calc_process)'!$F$38/12)))</f>
        <v/>
      </c>
      <c r="AB49" s="38" t="str">
        <f>IF(AB$7-13-$G49&lt;0,"",EXP(-'MRS(calc_process)'!$F$38*(AB$7-13-$G49)/12)*(1-EXP(-'MRS(calc_process)'!$F$38/12)))</f>
        <v/>
      </c>
      <c r="AC49" s="38" t="str">
        <f>IF(AC$7-13-$G49&lt;0,"",EXP(-'MRS(calc_process)'!$F$38*(AC$7-13-$G49)/12)*(1-EXP(-'MRS(calc_process)'!$F$38/12)))</f>
        <v/>
      </c>
      <c r="AD49" s="38" t="str">
        <f>IF(AD$7-13-$G49&lt;0,"",EXP(-'MRS(calc_process)'!$F$38*(AD$7-13-$G49)/12)*(1-EXP(-'MRS(calc_process)'!$F$38/12)))</f>
        <v/>
      </c>
      <c r="AE49" s="38" t="str">
        <f>IF(AE$7-13-$G49&lt;0,"",EXP(-'MRS(calc_process)'!$F$38*(AE$7-13-$G49)/12)*(1-EXP(-'MRS(calc_process)'!$F$38/12)))</f>
        <v/>
      </c>
      <c r="AF49" s="38" t="str">
        <f>IF(AF$7-13-$G49&lt;0,"",EXP(-'MRS(calc_process)'!$F$38*(AF$7-13-$G49)/12)*(1-EXP(-'MRS(calc_process)'!$F$38/12)))</f>
        <v/>
      </c>
      <c r="AG49" s="38" t="str">
        <f>IF(AG$7-13-$G49&lt;0,"",EXP(-'MRS(calc_process)'!$F$38*(AG$7-13-$G49)/12)*(1-EXP(-'MRS(calc_process)'!$F$38/12)))</f>
        <v/>
      </c>
      <c r="AH49" s="38" t="str">
        <f>IF(AH$7-13-$G49&lt;0,"",EXP(-'MRS(calc_process)'!$F$38*(AH$7-13-$G49)/12)*(1-EXP(-'MRS(calc_process)'!$F$38/12)))</f>
        <v/>
      </c>
      <c r="AI49" s="38" t="str">
        <f>IF(AI$7-13-$G49&lt;0,"",EXP(-'MRS(calc_process)'!$F$38*(AI$7-13-$G49)/12)*(1-EXP(-'MRS(calc_process)'!$F$38/12)))</f>
        <v/>
      </c>
      <c r="AJ49" s="38" t="str">
        <f>IF(AJ$7-13-$G49&lt;0,"",EXP(-'MRS(calc_process)'!$F$38*(AJ$7-13-$G49)/12)*(1-EXP(-'MRS(calc_process)'!$F$38/12)))</f>
        <v/>
      </c>
      <c r="AK49" s="38" t="str">
        <f>IF(AK$7-13-$G49&lt;0,"",EXP(-'MRS(calc_process)'!$F$38*(AK$7-13-$G49)/12)*(1-EXP(-'MRS(calc_process)'!$F$38/12)))</f>
        <v/>
      </c>
      <c r="AL49" s="38" t="str">
        <f>IF(AL$7-13-$G49&lt;0,"",EXP(-'MRS(calc_process)'!$F$38*(AL$7-13-$G49)/12)*(1-EXP(-'MRS(calc_process)'!$F$38/12)))</f>
        <v/>
      </c>
      <c r="AM49" s="38" t="str">
        <f>IF(AM$7-13-$G49&lt;0,"",EXP(-'MRS(calc_process)'!$F$38*(AM$7-13-$G49)/12)*(1-EXP(-'MRS(calc_process)'!$F$38/12)))</f>
        <v/>
      </c>
      <c r="AN49" s="38" t="str">
        <f>IF(AN$7-13-$G49&lt;0,"",EXP(-'MRS(calc_process)'!$F$38*(AN$7-13-$G49)/12)*(1-EXP(-'MRS(calc_process)'!$F$38/12)))</f>
        <v/>
      </c>
      <c r="AO49" s="38" t="str">
        <f>IF(AO$7-13-$G49&lt;0,"",EXP(-'MRS(calc_process)'!$F$38*(AO$7-13-$G49)/12)*(1-EXP(-'MRS(calc_process)'!$F$38/12)))</f>
        <v/>
      </c>
      <c r="AP49" s="38" t="str">
        <f>IF(AP$7-13-$G49&lt;0,"",EXP(-'MRS(calc_process)'!$F$38*(AP$7-13-$G49)/12)*(1-EXP(-'MRS(calc_process)'!$F$38/12)))</f>
        <v/>
      </c>
      <c r="AQ49" s="38" t="str">
        <f>IF(AQ$7-13-$G49&lt;0,"",EXP(-'MRS(calc_process)'!$F$38*(AQ$7-13-$G49)/12)*(1-EXP(-'MRS(calc_process)'!$F$38/12)))</f>
        <v/>
      </c>
      <c r="AR49" s="38" t="str">
        <f>IF(AR$7-13-$G49&lt;0,"",EXP(-'MRS(calc_process)'!$F$38*(AR$7-13-$G49)/12)*(1-EXP(-'MRS(calc_process)'!$F$38/12)))</f>
        <v/>
      </c>
      <c r="AS49" s="38" t="str">
        <f>IF(AS$7-13-$G49&lt;0,"",EXP(-'MRS(calc_process)'!$F$38*(AS$7-13-$G49)/12)*(1-EXP(-'MRS(calc_process)'!$F$38/12)))</f>
        <v/>
      </c>
      <c r="AT49" s="38" t="str">
        <f>IF(AT$7-13-$G49&lt;0,"",EXP(-'MRS(calc_process)'!$F$38*(AT$7-13-$G49)/12)*(1-EXP(-'MRS(calc_process)'!$F$38/12)))</f>
        <v/>
      </c>
      <c r="AU49" s="38" t="str">
        <f>IF(AU$7-13-$G49&lt;0,"",EXP(-'MRS(calc_process)'!$F$38*(AU$7-13-$G49)/12)*(1-EXP(-'MRS(calc_process)'!$F$38/12)))</f>
        <v/>
      </c>
      <c r="AV49" s="38" t="str">
        <f>IF(AV$7-13-$G49&lt;0,"",EXP(-'MRS(calc_process)'!$F$38*(AV$7-13-$G49)/12)*(1-EXP(-'MRS(calc_process)'!$F$38/12)))</f>
        <v/>
      </c>
      <c r="AW49" s="38" t="str">
        <f>IF(AW$7-13-$G49&lt;0,"",EXP(-'MRS(calc_process)'!$F$38*(AW$7-13-$G49)/12)*(1-EXP(-'MRS(calc_process)'!$F$38/12)))</f>
        <v/>
      </c>
      <c r="AX49" s="38" t="str">
        <f>IF(AX$7-13-$G49&lt;0,"",EXP(-'MRS(calc_process)'!$F$38*(AX$7-13-$G49)/12)*(1-EXP(-'MRS(calc_process)'!$F$38/12)))</f>
        <v/>
      </c>
      <c r="AY49" s="38" t="str">
        <f>IF(AY$7-13-$G49&lt;0,"",EXP(-'MRS(calc_process)'!$F$38*(AY$7-13-$G49)/12)*(1-EXP(-'MRS(calc_process)'!$F$38/12)))</f>
        <v/>
      </c>
      <c r="AZ49" s="38" t="str">
        <f>IF(AZ$7-13-$G49&lt;0,"",EXP(-'MRS(calc_process)'!$F$38*(AZ$7-13-$G49)/12)*(1-EXP(-'MRS(calc_process)'!$F$38/12)))</f>
        <v/>
      </c>
      <c r="BA49" s="38" t="str">
        <f>IF(BA$7-13-$G49&lt;0,"",EXP(-'MRS(calc_process)'!$F$38*(BA$7-13-$G49)/12)*(1-EXP(-'MRS(calc_process)'!$F$38/12)))</f>
        <v/>
      </c>
      <c r="BB49" s="38" t="str">
        <f>IF(BB$7-13-$G49&lt;0,"",EXP(-'MRS(calc_process)'!$F$38*(BB$7-13-$G49)/12)*(1-EXP(-'MRS(calc_process)'!$F$38/12)))</f>
        <v/>
      </c>
      <c r="BC49" s="38" t="str">
        <f>IF(BC$7-13-$G49&lt;0,"",EXP(-'MRS(calc_process)'!$F$38*(BC$7-13-$G49)/12)*(1-EXP(-'MRS(calc_process)'!$F$38/12)))</f>
        <v/>
      </c>
    </row>
    <row r="50" spans="1:55" x14ac:dyDescent="0.15">
      <c r="A50" s="32"/>
      <c r="B50" s="37">
        <v>43</v>
      </c>
      <c r="C50" s="39">
        <f>IF(AND(B50&gt;='MRS(input)'!F$9,B50&lt;='MRS(input)'!F$10),IF('MRS(input)'!F$10&lt;14,0,IF(AND('MRS(input)'!F$9&lt;14,B50&lt;14),0,B50)),0)</f>
        <v>0</v>
      </c>
      <c r="D50" s="38">
        <f>IF(C50&gt;0,'MRS(calc_process)'!F$36*SUMPRODUCT('MRS(input) (2)'!D$16:D$75,INDEX($H$8:$BC$67,0,B50)),0)</f>
        <v>0</v>
      </c>
      <c r="F50" s="32"/>
      <c r="G50" s="37">
        <v>43</v>
      </c>
      <c r="H50" s="38" t="str">
        <f>IF(H$7-13-$G50&lt;0,"",EXP(-'MRS(calc_process)'!$F$38*(H$7-13-$G50)/12)*(1-EXP(-'MRS(calc_process)'!$F$38/12)))</f>
        <v/>
      </c>
      <c r="I50" s="38" t="str">
        <f>IF(I$7-13-$G50&lt;0,"",EXP(-'MRS(calc_process)'!$F$38*(I$7-13-$G50)/12)*(1-EXP(-'MRS(calc_process)'!$F$38/12)))</f>
        <v/>
      </c>
      <c r="J50" s="38" t="str">
        <f>IF(J$7-13-$G50&lt;0,"",EXP(-'MRS(calc_process)'!$F$38*(J$7-13-$G50)/12)*(1-EXP(-'MRS(calc_process)'!$F$38/12)))</f>
        <v/>
      </c>
      <c r="K50" s="38" t="str">
        <f>IF(K$7-13-$G50&lt;0,"",EXP(-'MRS(calc_process)'!$F$38*(K$7-13-$G50)/12)*(1-EXP(-'MRS(calc_process)'!$F$38/12)))</f>
        <v/>
      </c>
      <c r="L50" s="38" t="str">
        <f>IF(L$7-13-$G50&lt;0,"",EXP(-'MRS(calc_process)'!$F$38*(L$7-13-$G50)/12)*(1-EXP(-'MRS(calc_process)'!$F$38/12)))</f>
        <v/>
      </c>
      <c r="M50" s="38" t="str">
        <f>IF(M$7-13-$G50&lt;0,"",EXP(-'MRS(calc_process)'!$F$38*(M$7-13-$G50)/12)*(1-EXP(-'MRS(calc_process)'!$F$38/12)))</f>
        <v/>
      </c>
      <c r="N50" s="38" t="str">
        <f>IF(N$7-13-$G50&lt;0,"",EXP(-'MRS(calc_process)'!$F$38*(N$7-13-$G50)/12)*(1-EXP(-'MRS(calc_process)'!$F$38/12)))</f>
        <v/>
      </c>
      <c r="O50" s="38" t="str">
        <f>IF(O$7-13-$G50&lt;0,"",EXP(-'MRS(calc_process)'!$F$38*(O$7-13-$G50)/12)*(1-EXP(-'MRS(calc_process)'!$F$38/12)))</f>
        <v/>
      </c>
      <c r="P50" s="38" t="str">
        <f>IF(P$7-13-$G50&lt;0,"",EXP(-'MRS(calc_process)'!$F$38*(P$7-13-$G50)/12)*(1-EXP(-'MRS(calc_process)'!$F$38/12)))</f>
        <v/>
      </c>
      <c r="Q50" s="38" t="str">
        <f>IF(Q$7-13-$G50&lt;0,"",EXP(-'MRS(calc_process)'!$F$38*(Q$7-13-$G50)/12)*(1-EXP(-'MRS(calc_process)'!$F$38/12)))</f>
        <v/>
      </c>
      <c r="R50" s="38" t="str">
        <f>IF(R$7-13-$G50&lt;0,"",EXP(-'MRS(calc_process)'!$F$38*(R$7-13-$G50)/12)*(1-EXP(-'MRS(calc_process)'!$F$38/12)))</f>
        <v/>
      </c>
      <c r="S50" s="38" t="str">
        <f>IF(S$7-13-$G50&lt;0,"",EXP(-'MRS(calc_process)'!$F$38*(S$7-13-$G50)/12)*(1-EXP(-'MRS(calc_process)'!$F$38/12)))</f>
        <v/>
      </c>
      <c r="T50" s="38" t="str">
        <f>IF(T$7-13-$G50&lt;0,"",EXP(-'MRS(calc_process)'!$F$38*(T$7-13-$G50)/12)*(1-EXP(-'MRS(calc_process)'!$F$38/12)))</f>
        <v/>
      </c>
      <c r="U50" s="38" t="str">
        <f>IF(U$7-13-$G50&lt;0,"",EXP(-'MRS(calc_process)'!$F$38*(U$7-13-$G50)/12)*(1-EXP(-'MRS(calc_process)'!$F$38/12)))</f>
        <v/>
      </c>
      <c r="V50" s="38" t="str">
        <f>IF(V$7-13-$G50&lt;0,"",EXP(-'MRS(calc_process)'!$F$38*(V$7-13-$G50)/12)*(1-EXP(-'MRS(calc_process)'!$F$38/12)))</f>
        <v/>
      </c>
      <c r="W50" s="38" t="str">
        <f>IF(W$7-13-$G50&lt;0,"",EXP(-'MRS(calc_process)'!$F$38*(W$7-13-$G50)/12)*(1-EXP(-'MRS(calc_process)'!$F$38/12)))</f>
        <v/>
      </c>
      <c r="X50" s="38" t="str">
        <f>IF(X$7-13-$G50&lt;0,"",EXP(-'MRS(calc_process)'!$F$38*(X$7-13-$G50)/12)*(1-EXP(-'MRS(calc_process)'!$F$38/12)))</f>
        <v/>
      </c>
      <c r="Y50" s="38" t="str">
        <f>IF(Y$7-13-$G50&lt;0,"",EXP(-'MRS(calc_process)'!$F$38*(Y$7-13-$G50)/12)*(1-EXP(-'MRS(calc_process)'!$F$38/12)))</f>
        <v/>
      </c>
      <c r="Z50" s="38" t="str">
        <f>IF(Z$7-13-$G50&lt;0,"",EXP(-'MRS(calc_process)'!$F$38*(Z$7-13-$G50)/12)*(1-EXP(-'MRS(calc_process)'!$F$38/12)))</f>
        <v/>
      </c>
      <c r="AA50" s="38" t="str">
        <f>IF(AA$7-13-$G50&lt;0,"",EXP(-'MRS(calc_process)'!$F$38*(AA$7-13-$G50)/12)*(1-EXP(-'MRS(calc_process)'!$F$38/12)))</f>
        <v/>
      </c>
      <c r="AB50" s="38" t="str">
        <f>IF(AB$7-13-$G50&lt;0,"",EXP(-'MRS(calc_process)'!$F$38*(AB$7-13-$G50)/12)*(1-EXP(-'MRS(calc_process)'!$F$38/12)))</f>
        <v/>
      </c>
      <c r="AC50" s="38" t="str">
        <f>IF(AC$7-13-$G50&lt;0,"",EXP(-'MRS(calc_process)'!$F$38*(AC$7-13-$G50)/12)*(1-EXP(-'MRS(calc_process)'!$F$38/12)))</f>
        <v/>
      </c>
      <c r="AD50" s="38" t="str">
        <f>IF(AD$7-13-$G50&lt;0,"",EXP(-'MRS(calc_process)'!$F$38*(AD$7-13-$G50)/12)*(1-EXP(-'MRS(calc_process)'!$F$38/12)))</f>
        <v/>
      </c>
      <c r="AE50" s="38" t="str">
        <f>IF(AE$7-13-$G50&lt;0,"",EXP(-'MRS(calc_process)'!$F$38*(AE$7-13-$G50)/12)*(1-EXP(-'MRS(calc_process)'!$F$38/12)))</f>
        <v/>
      </c>
      <c r="AF50" s="38" t="str">
        <f>IF(AF$7-13-$G50&lt;0,"",EXP(-'MRS(calc_process)'!$F$38*(AF$7-13-$G50)/12)*(1-EXP(-'MRS(calc_process)'!$F$38/12)))</f>
        <v/>
      </c>
      <c r="AG50" s="38" t="str">
        <f>IF(AG$7-13-$G50&lt;0,"",EXP(-'MRS(calc_process)'!$F$38*(AG$7-13-$G50)/12)*(1-EXP(-'MRS(calc_process)'!$F$38/12)))</f>
        <v/>
      </c>
      <c r="AH50" s="38" t="str">
        <f>IF(AH$7-13-$G50&lt;0,"",EXP(-'MRS(calc_process)'!$F$38*(AH$7-13-$G50)/12)*(1-EXP(-'MRS(calc_process)'!$F$38/12)))</f>
        <v/>
      </c>
      <c r="AI50" s="38" t="str">
        <f>IF(AI$7-13-$G50&lt;0,"",EXP(-'MRS(calc_process)'!$F$38*(AI$7-13-$G50)/12)*(1-EXP(-'MRS(calc_process)'!$F$38/12)))</f>
        <v/>
      </c>
      <c r="AJ50" s="38" t="str">
        <f>IF(AJ$7-13-$G50&lt;0,"",EXP(-'MRS(calc_process)'!$F$38*(AJ$7-13-$G50)/12)*(1-EXP(-'MRS(calc_process)'!$F$38/12)))</f>
        <v/>
      </c>
      <c r="AK50" s="38" t="str">
        <f>IF(AK$7-13-$G50&lt;0,"",EXP(-'MRS(calc_process)'!$F$38*(AK$7-13-$G50)/12)*(1-EXP(-'MRS(calc_process)'!$F$38/12)))</f>
        <v/>
      </c>
      <c r="AL50" s="38" t="str">
        <f>IF(AL$7-13-$G50&lt;0,"",EXP(-'MRS(calc_process)'!$F$38*(AL$7-13-$G50)/12)*(1-EXP(-'MRS(calc_process)'!$F$38/12)))</f>
        <v/>
      </c>
      <c r="AM50" s="38" t="str">
        <f>IF(AM$7-13-$G50&lt;0,"",EXP(-'MRS(calc_process)'!$F$38*(AM$7-13-$G50)/12)*(1-EXP(-'MRS(calc_process)'!$F$38/12)))</f>
        <v/>
      </c>
      <c r="AN50" s="38" t="str">
        <f>IF(AN$7-13-$G50&lt;0,"",EXP(-'MRS(calc_process)'!$F$38*(AN$7-13-$G50)/12)*(1-EXP(-'MRS(calc_process)'!$F$38/12)))</f>
        <v/>
      </c>
      <c r="AO50" s="38" t="str">
        <f>IF(AO$7-13-$G50&lt;0,"",EXP(-'MRS(calc_process)'!$F$38*(AO$7-13-$G50)/12)*(1-EXP(-'MRS(calc_process)'!$F$38/12)))</f>
        <v/>
      </c>
      <c r="AP50" s="38" t="str">
        <f>IF(AP$7-13-$G50&lt;0,"",EXP(-'MRS(calc_process)'!$F$38*(AP$7-13-$G50)/12)*(1-EXP(-'MRS(calc_process)'!$F$38/12)))</f>
        <v/>
      </c>
      <c r="AQ50" s="38" t="str">
        <f>IF(AQ$7-13-$G50&lt;0,"",EXP(-'MRS(calc_process)'!$F$38*(AQ$7-13-$G50)/12)*(1-EXP(-'MRS(calc_process)'!$F$38/12)))</f>
        <v/>
      </c>
      <c r="AR50" s="38" t="str">
        <f>IF(AR$7-13-$G50&lt;0,"",EXP(-'MRS(calc_process)'!$F$38*(AR$7-13-$G50)/12)*(1-EXP(-'MRS(calc_process)'!$F$38/12)))</f>
        <v/>
      </c>
      <c r="AS50" s="38" t="str">
        <f>IF(AS$7-13-$G50&lt;0,"",EXP(-'MRS(calc_process)'!$F$38*(AS$7-13-$G50)/12)*(1-EXP(-'MRS(calc_process)'!$F$38/12)))</f>
        <v/>
      </c>
      <c r="AT50" s="38" t="str">
        <f>IF(AT$7-13-$G50&lt;0,"",EXP(-'MRS(calc_process)'!$F$38*(AT$7-13-$G50)/12)*(1-EXP(-'MRS(calc_process)'!$F$38/12)))</f>
        <v/>
      </c>
      <c r="AU50" s="38" t="str">
        <f>IF(AU$7-13-$G50&lt;0,"",EXP(-'MRS(calc_process)'!$F$38*(AU$7-13-$G50)/12)*(1-EXP(-'MRS(calc_process)'!$F$38/12)))</f>
        <v/>
      </c>
      <c r="AV50" s="38" t="str">
        <f>IF(AV$7-13-$G50&lt;0,"",EXP(-'MRS(calc_process)'!$F$38*(AV$7-13-$G50)/12)*(1-EXP(-'MRS(calc_process)'!$F$38/12)))</f>
        <v/>
      </c>
      <c r="AW50" s="38" t="str">
        <f>IF(AW$7-13-$G50&lt;0,"",EXP(-'MRS(calc_process)'!$F$38*(AW$7-13-$G50)/12)*(1-EXP(-'MRS(calc_process)'!$F$38/12)))</f>
        <v/>
      </c>
      <c r="AX50" s="38" t="str">
        <f>IF(AX$7-13-$G50&lt;0,"",EXP(-'MRS(calc_process)'!$F$38*(AX$7-13-$G50)/12)*(1-EXP(-'MRS(calc_process)'!$F$38/12)))</f>
        <v/>
      </c>
      <c r="AY50" s="38" t="str">
        <f>IF(AY$7-13-$G50&lt;0,"",EXP(-'MRS(calc_process)'!$F$38*(AY$7-13-$G50)/12)*(1-EXP(-'MRS(calc_process)'!$F$38/12)))</f>
        <v/>
      </c>
      <c r="AZ50" s="38" t="str">
        <f>IF(AZ$7-13-$G50&lt;0,"",EXP(-'MRS(calc_process)'!$F$38*(AZ$7-13-$G50)/12)*(1-EXP(-'MRS(calc_process)'!$F$38/12)))</f>
        <v/>
      </c>
      <c r="BA50" s="38" t="str">
        <f>IF(BA$7-13-$G50&lt;0,"",EXP(-'MRS(calc_process)'!$F$38*(BA$7-13-$G50)/12)*(1-EXP(-'MRS(calc_process)'!$F$38/12)))</f>
        <v/>
      </c>
      <c r="BB50" s="38" t="str">
        <f>IF(BB$7-13-$G50&lt;0,"",EXP(-'MRS(calc_process)'!$F$38*(BB$7-13-$G50)/12)*(1-EXP(-'MRS(calc_process)'!$F$38/12)))</f>
        <v/>
      </c>
      <c r="BC50" s="38" t="str">
        <f>IF(BC$7-13-$G50&lt;0,"",EXP(-'MRS(calc_process)'!$F$38*(BC$7-13-$G50)/12)*(1-EXP(-'MRS(calc_process)'!$F$38/12)))</f>
        <v/>
      </c>
    </row>
    <row r="51" spans="1:55" x14ac:dyDescent="0.15">
      <c r="A51" s="32"/>
      <c r="B51" s="37">
        <v>44</v>
      </c>
      <c r="C51" s="39">
        <f>IF(AND(B51&gt;='MRS(input)'!F$9,B51&lt;='MRS(input)'!F$10),IF('MRS(input)'!F$10&lt;14,0,IF(AND('MRS(input)'!F$9&lt;14,B51&lt;14),0,B51)),0)</f>
        <v>0</v>
      </c>
      <c r="D51" s="38">
        <f>IF(C51&gt;0,'MRS(calc_process)'!F$36*SUMPRODUCT('MRS(input) (2)'!D$16:D$75,INDEX($H$8:$BC$67,0,B51)),0)</f>
        <v>0</v>
      </c>
      <c r="F51" s="32"/>
      <c r="G51" s="37">
        <v>44</v>
      </c>
      <c r="H51" s="38" t="str">
        <f>IF(H$7-13-$G51&lt;0,"",EXP(-'MRS(calc_process)'!$F$38*(H$7-13-$G51)/12)*(1-EXP(-'MRS(calc_process)'!$F$38/12)))</f>
        <v/>
      </c>
      <c r="I51" s="38" t="str">
        <f>IF(I$7-13-$G51&lt;0,"",EXP(-'MRS(calc_process)'!$F$38*(I$7-13-$G51)/12)*(1-EXP(-'MRS(calc_process)'!$F$38/12)))</f>
        <v/>
      </c>
      <c r="J51" s="38" t="str">
        <f>IF(J$7-13-$G51&lt;0,"",EXP(-'MRS(calc_process)'!$F$38*(J$7-13-$G51)/12)*(1-EXP(-'MRS(calc_process)'!$F$38/12)))</f>
        <v/>
      </c>
      <c r="K51" s="38" t="str">
        <f>IF(K$7-13-$G51&lt;0,"",EXP(-'MRS(calc_process)'!$F$38*(K$7-13-$G51)/12)*(1-EXP(-'MRS(calc_process)'!$F$38/12)))</f>
        <v/>
      </c>
      <c r="L51" s="38" t="str">
        <f>IF(L$7-13-$G51&lt;0,"",EXP(-'MRS(calc_process)'!$F$38*(L$7-13-$G51)/12)*(1-EXP(-'MRS(calc_process)'!$F$38/12)))</f>
        <v/>
      </c>
      <c r="M51" s="38" t="str">
        <f>IF(M$7-13-$G51&lt;0,"",EXP(-'MRS(calc_process)'!$F$38*(M$7-13-$G51)/12)*(1-EXP(-'MRS(calc_process)'!$F$38/12)))</f>
        <v/>
      </c>
      <c r="N51" s="38" t="str">
        <f>IF(N$7-13-$G51&lt;0,"",EXP(-'MRS(calc_process)'!$F$38*(N$7-13-$G51)/12)*(1-EXP(-'MRS(calc_process)'!$F$38/12)))</f>
        <v/>
      </c>
      <c r="O51" s="38" t="str">
        <f>IF(O$7-13-$G51&lt;0,"",EXP(-'MRS(calc_process)'!$F$38*(O$7-13-$G51)/12)*(1-EXP(-'MRS(calc_process)'!$F$38/12)))</f>
        <v/>
      </c>
      <c r="P51" s="38" t="str">
        <f>IF(P$7-13-$G51&lt;0,"",EXP(-'MRS(calc_process)'!$F$38*(P$7-13-$G51)/12)*(1-EXP(-'MRS(calc_process)'!$F$38/12)))</f>
        <v/>
      </c>
      <c r="Q51" s="38" t="str">
        <f>IF(Q$7-13-$G51&lt;0,"",EXP(-'MRS(calc_process)'!$F$38*(Q$7-13-$G51)/12)*(1-EXP(-'MRS(calc_process)'!$F$38/12)))</f>
        <v/>
      </c>
      <c r="R51" s="38" t="str">
        <f>IF(R$7-13-$G51&lt;0,"",EXP(-'MRS(calc_process)'!$F$38*(R$7-13-$G51)/12)*(1-EXP(-'MRS(calc_process)'!$F$38/12)))</f>
        <v/>
      </c>
      <c r="S51" s="38" t="str">
        <f>IF(S$7-13-$G51&lt;0,"",EXP(-'MRS(calc_process)'!$F$38*(S$7-13-$G51)/12)*(1-EXP(-'MRS(calc_process)'!$F$38/12)))</f>
        <v/>
      </c>
      <c r="T51" s="38" t="str">
        <f>IF(T$7-13-$G51&lt;0,"",EXP(-'MRS(calc_process)'!$F$38*(T$7-13-$G51)/12)*(1-EXP(-'MRS(calc_process)'!$F$38/12)))</f>
        <v/>
      </c>
      <c r="U51" s="38" t="str">
        <f>IF(U$7-13-$G51&lt;0,"",EXP(-'MRS(calc_process)'!$F$38*(U$7-13-$G51)/12)*(1-EXP(-'MRS(calc_process)'!$F$38/12)))</f>
        <v/>
      </c>
      <c r="V51" s="38" t="str">
        <f>IF(V$7-13-$G51&lt;0,"",EXP(-'MRS(calc_process)'!$F$38*(V$7-13-$G51)/12)*(1-EXP(-'MRS(calc_process)'!$F$38/12)))</f>
        <v/>
      </c>
      <c r="W51" s="38" t="str">
        <f>IF(W$7-13-$G51&lt;0,"",EXP(-'MRS(calc_process)'!$F$38*(W$7-13-$G51)/12)*(1-EXP(-'MRS(calc_process)'!$F$38/12)))</f>
        <v/>
      </c>
      <c r="X51" s="38" t="str">
        <f>IF(X$7-13-$G51&lt;0,"",EXP(-'MRS(calc_process)'!$F$38*(X$7-13-$G51)/12)*(1-EXP(-'MRS(calc_process)'!$F$38/12)))</f>
        <v/>
      </c>
      <c r="Y51" s="38" t="str">
        <f>IF(Y$7-13-$G51&lt;0,"",EXP(-'MRS(calc_process)'!$F$38*(Y$7-13-$G51)/12)*(1-EXP(-'MRS(calc_process)'!$F$38/12)))</f>
        <v/>
      </c>
      <c r="Z51" s="38" t="str">
        <f>IF(Z$7-13-$G51&lt;0,"",EXP(-'MRS(calc_process)'!$F$38*(Z$7-13-$G51)/12)*(1-EXP(-'MRS(calc_process)'!$F$38/12)))</f>
        <v/>
      </c>
      <c r="AA51" s="38" t="str">
        <f>IF(AA$7-13-$G51&lt;0,"",EXP(-'MRS(calc_process)'!$F$38*(AA$7-13-$G51)/12)*(1-EXP(-'MRS(calc_process)'!$F$38/12)))</f>
        <v/>
      </c>
      <c r="AB51" s="38" t="str">
        <f>IF(AB$7-13-$G51&lt;0,"",EXP(-'MRS(calc_process)'!$F$38*(AB$7-13-$G51)/12)*(1-EXP(-'MRS(calc_process)'!$F$38/12)))</f>
        <v/>
      </c>
      <c r="AC51" s="38" t="str">
        <f>IF(AC$7-13-$G51&lt;0,"",EXP(-'MRS(calc_process)'!$F$38*(AC$7-13-$G51)/12)*(1-EXP(-'MRS(calc_process)'!$F$38/12)))</f>
        <v/>
      </c>
      <c r="AD51" s="38" t="str">
        <f>IF(AD$7-13-$G51&lt;0,"",EXP(-'MRS(calc_process)'!$F$38*(AD$7-13-$G51)/12)*(1-EXP(-'MRS(calc_process)'!$F$38/12)))</f>
        <v/>
      </c>
      <c r="AE51" s="38" t="str">
        <f>IF(AE$7-13-$G51&lt;0,"",EXP(-'MRS(calc_process)'!$F$38*(AE$7-13-$G51)/12)*(1-EXP(-'MRS(calc_process)'!$F$38/12)))</f>
        <v/>
      </c>
      <c r="AF51" s="38" t="str">
        <f>IF(AF$7-13-$G51&lt;0,"",EXP(-'MRS(calc_process)'!$F$38*(AF$7-13-$G51)/12)*(1-EXP(-'MRS(calc_process)'!$F$38/12)))</f>
        <v/>
      </c>
      <c r="AG51" s="38" t="str">
        <f>IF(AG$7-13-$G51&lt;0,"",EXP(-'MRS(calc_process)'!$F$38*(AG$7-13-$G51)/12)*(1-EXP(-'MRS(calc_process)'!$F$38/12)))</f>
        <v/>
      </c>
      <c r="AH51" s="38" t="str">
        <f>IF(AH$7-13-$G51&lt;0,"",EXP(-'MRS(calc_process)'!$F$38*(AH$7-13-$G51)/12)*(1-EXP(-'MRS(calc_process)'!$F$38/12)))</f>
        <v/>
      </c>
      <c r="AI51" s="38" t="str">
        <f>IF(AI$7-13-$G51&lt;0,"",EXP(-'MRS(calc_process)'!$F$38*(AI$7-13-$G51)/12)*(1-EXP(-'MRS(calc_process)'!$F$38/12)))</f>
        <v/>
      </c>
      <c r="AJ51" s="38" t="str">
        <f>IF(AJ$7-13-$G51&lt;0,"",EXP(-'MRS(calc_process)'!$F$38*(AJ$7-13-$G51)/12)*(1-EXP(-'MRS(calc_process)'!$F$38/12)))</f>
        <v/>
      </c>
      <c r="AK51" s="38" t="str">
        <f>IF(AK$7-13-$G51&lt;0,"",EXP(-'MRS(calc_process)'!$F$38*(AK$7-13-$G51)/12)*(1-EXP(-'MRS(calc_process)'!$F$38/12)))</f>
        <v/>
      </c>
      <c r="AL51" s="38" t="str">
        <f>IF(AL$7-13-$G51&lt;0,"",EXP(-'MRS(calc_process)'!$F$38*(AL$7-13-$G51)/12)*(1-EXP(-'MRS(calc_process)'!$F$38/12)))</f>
        <v/>
      </c>
      <c r="AM51" s="38" t="str">
        <f>IF(AM$7-13-$G51&lt;0,"",EXP(-'MRS(calc_process)'!$F$38*(AM$7-13-$G51)/12)*(1-EXP(-'MRS(calc_process)'!$F$38/12)))</f>
        <v/>
      </c>
      <c r="AN51" s="38" t="str">
        <f>IF(AN$7-13-$G51&lt;0,"",EXP(-'MRS(calc_process)'!$F$38*(AN$7-13-$G51)/12)*(1-EXP(-'MRS(calc_process)'!$F$38/12)))</f>
        <v/>
      </c>
      <c r="AO51" s="38" t="str">
        <f>IF(AO$7-13-$G51&lt;0,"",EXP(-'MRS(calc_process)'!$F$38*(AO$7-13-$G51)/12)*(1-EXP(-'MRS(calc_process)'!$F$38/12)))</f>
        <v/>
      </c>
      <c r="AP51" s="38" t="str">
        <f>IF(AP$7-13-$G51&lt;0,"",EXP(-'MRS(calc_process)'!$F$38*(AP$7-13-$G51)/12)*(1-EXP(-'MRS(calc_process)'!$F$38/12)))</f>
        <v/>
      </c>
      <c r="AQ51" s="38" t="str">
        <f>IF(AQ$7-13-$G51&lt;0,"",EXP(-'MRS(calc_process)'!$F$38*(AQ$7-13-$G51)/12)*(1-EXP(-'MRS(calc_process)'!$F$38/12)))</f>
        <v/>
      </c>
      <c r="AR51" s="38" t="str">
        <f>IF(AR$7-13-$G51&lt;0,"",EXP(-'MRS(calc_process)'!$F$38*(AR$7-13-$G51)/12)*(1-EXP(-'MRS(calc_process)'!$F$38/12)))</f>
        <v/>
      </c>
      <c r="AS51" s="38" t="str">
        <f>IF(AS$7-13-$G51&lt;0,"",EXP(-'MRS(calc_process)'!$F$38*(AS$7-13-$G51)/12)*(1-EXP(-'MRS(calc_process)'!$F$38/12)))</f>
        <v/>
      </c>
      <c r="AT51" s="38" t="str">
        <f>IF(AT$7-13-$G51&lt;0,"",EXP(-'MRS(calc_process)'!$F$38*(AT$7-13-$G51)/12)*(1-EXP(-'MRS(calc_process)'!$F$38/12)))</f>
        <v/>
      </c>
      <c r="AU51" s="38" t="str">
        <f>IF(AU$7-13-$G51&lt;0,"",EXP(-'MRS(calc_process)'!$F$38*(AU$7-13-$G51)/12)*(1-EXP(-'MRS(calc_process)'!$F$38/12)))</f>
        <v/>
      </c>
      <c r="AV51" s="38" t="str">
        <f>IF(AV$7-13-$G51&lt;0,"",EXP(-'MRS(calc_process)'!$F$38*(AV$7-13-$G51)/12)*(1-EXP(-'MRS(calc_process)'!$F$38/12)))</f>
        <v/>
      </c>
      <c r="AW51" s="38" t="str">
        <f>IF(AW$7-13-$G51&lt;0,"",EXP(-'MRS(calc_process)'!$F$38*(AW$7-13-$G51)/12)*(1-EXP(-'MRS(calc_process)'!$F$38/12)))</f>
        <v/>
      </c>
      <c r="AX51" s="38" t="str">
        <f>IF(AX$7-13-$G51&lt;0,"",EXP(-'MRS(calc_process)'!$F$38*(AX$7-13-$G51)/12)*(1-EXP(-'MRS(calc_process)'!$F$38/12)))</f>
        <v/>
      </c>
      <c r="AY51" s="38" t="str">
        <f>IF(AY$7-13-$G51&lt;0,"",EXP(-'MRS(calc_process)'!$F$38*(AY$7-13-$G51)/12)*(1-EXP(-'MRS(calc_process)'!$F$38/12)))</f>
        <v/>
      </c>
      <c r="AZ51" s="38" t="str">
        <f>IF(AZ$7-13-$G51&lt;0,"",EXP(-'MRS(calc_process)'!$F$38*(AZ$7-13-$G51)/12)*(1-EXP(-'MRS(calc_process)'!$F$38/12)))</f>
        <v/>
      </c>
      <c r="BA51" s="38" t="str">
        <f>IF(BA$7-13-$G51&lt;0,"",EXP(-'MRS(calc_process)'!$F$38*(BA$7-13-$G51)/12)*(1-EXP(-'MRS(calc_process)'!$F$38/12)))</f>
        <v/>
      </c>
      <c r="BB51" s="38" t="str">
        <f>IF(BB$7-13-$G51&lt;0,"",EXP(-'MRS(calc_process)'!$F$38*(BB$7-13-$G51)/12)*(1-EXP(-'MRS(calc_process)'!$F$38/12)))</f>
        <v/>
      </c>
      <c r="BC51" s="38" t="str">
        <f>IF(BC$7-13-$G51&lt;0,"",EXP(-'MRS(calc_process)'!$F$38*(BC$7-13-$G51)/12)*(1-EXP(-'MRS(calc_process)'!$F$38/12)))</f>
        <v/>
      </c>
    </row>
    <row r="52" spans="1:55" x14ac:dyDescent="0.15">
      <c r="A52" s="32"/>
      <c r="B52" s="37">
        <v>45</v>
      </c>
      <c r="C52" s="39">
        <f>IF(AND(B52&gt;='MRS(input)'!F$9,B52&lt;='MRS(input)'!F$10),IF('MRS(input)'!F$10&lt;14,0,IF(AND('MRS(input)'!F$9&lt;14,B52&lt;14),0,B52)),0)</f>
        <v>0</v>
      </c>
      <c r="D52" s="38">
        <f>IF(C52&gt;0,'MRS(calc_process)'!F$36*SUMPRODUCT('MRS(input) (2)'!D$16:D$75,INDEX($H$8:$BC$67,0,B52)),0)</f>
        <v>0</v>
      </c>
      <c r="F52" s="32"/>
      <c r="G52" s="37">
        <v>45</v>
      </c>
      <c r="H52" s="38" t="str">
        <f>IF(H$7-13-$G52&lt;0,"",EXP(-'MRS(calc_process)'!$F$38*(H$7-13-$G52)/12)*(1-EXP(-'MRS(calc_process)'!$F$38/12)))</f>
        <v/>
      </c>
      <c r="I52" s="38" t="str">
        <f>IF(I$7-13-$G52&lt;0,"",EXP(-'MRS(calc_process)'!$F$38*(I$7-13-$G52)/12)*(1-EXP(-'MRS(calc_process)'!$F$38/12)))</f>
        <v/>
      </c>
      <c r="J52" s="38" t="str">
        <f>IF(J$7-13-$G52&lt;0,"",EXP(-'MRS(calc_process)'!$F$38*(J$7-13-$G52)/12)*(1-EXP(-'MRS(calc_process)'!$F$38/12)))</f>
        <v/>
      </c>
      <c r="K52" s="38" t="str">
        <f>IF(K$7-13-$G52&lt;0,"",EXP(-'MRS(calc_process)'!$F$38*(K$7-13-$G52)/12)*(1-EXP(-'MRS(calc_process)'!$F$38/12)))</f>
        <v/>
      </c>
      <c r="L52" s="38" t="str">
        <f>IF(L$7-13-$G52&lt;0,"",EXP(-'MRS(calc_process)'!$F$38*(L$7-13-$G52)/12)*(1-EXP(-'MRS(calc_process)'!$F$38/12)))</f>
        <v/>
      </c>
      <c r="M52" s="38" t="str">
        <f>IF(M$7-13-$G52&lt;0,"",EXP(-'MRS(calc_process)'!$F$38*(M$7-13-$G52)/12)*(1-EXP(-'MRS(calc_process)'!$F$38/12)))</f>
        <v/>
      </c>
      <c r="N52" s="38" t="str">
        <f>IF(N$7-13-$G52&lt;0,"",EXP(-'MRS(calc_process)'!$F$38*(N$7-13-$G52)/12)*(1-EXP(-'MRS(calc_process)'!$F$38/12)))</f>
        <v/>
      </c>
      <c r="O52" s="38" t="str">
        <f>IF(O$7-13-$G52&lt;0,"",EXP(-'MRS(calc_process)'!$F$38*(O$7-13-$G52)/12)*(1-EXP(-'MRS(calc_process)'!$F$38/12)))</f>
        <v/>
      </c>
      <c r="P52" s="38" t="str">
        <f>IF(P$7-13-$G52&lt;0,"",EXP(-'MRS(calc_process)'!$F$38*(P$7-13-$G52)/12)*(1-EXP(-'MRS(calc_process)'!$F$38/12)))</f>
        <v/>
      </c>
      <c r="Q52" s="38" t="str">
        <f>IF(Q$7-13-$G52&lt;0,"",EXP(-'MRS(calc_process)'!$F$38*(Q$7-13-$G52)/12)*(1-EXP(-'MRS(calc_process)'!$F$38/12)))</f>
        <v/>
      </c>
      <c r="R52" s="38" t="str">
        <f>IF(R$7-13-$G52&lt;0,"",EXP(-'MRS(calc_process)'!$F$38*(R$7-13-$G52)/12)*(1-EXP(-'MRS(calc_process)'!$F$38/12)))</f>
        <v/>
      </c>
      <c r="S52" s="38" t="str">
        <f>IF(S$7-13-$G52&lt;0,"",EXP(-'MRS(calc_process)'!$F$38*(S$7-13-$G52)/12)*(1-EXP(-'MRS(calc_process)'!$F$38/12)))</f>
        <v/>
      </c>
      <c r="T52" s="38" t="str">
        <f>IF(T$7-13-$G52&lt;0,"",EXP(-'MRS(calc_process)'!$F$38*(T$7-13-$G52)/12)*(1-EXP(-'MRS(calc_process)'!$F$38/12)))</f>
        <v/>
      </c>
      <c r="U52" s="38" t="str">
        <f>IF(U$7-13-$G52&lt;0,"",EXP(-'MRS(calc_process)'!$F$38*(U$7-13-$G52)/12)*(1-EXP(-'MRS(calc_process)'!$F$38/12)))</f>
        <v/>
      </c>
      <c r="V52" s="38" t="str">
        <f>IF(V$7-13-$G52&lt;0,"",EXP(-'MRS(calc_process)'!$F$38*(V$7-13-$G52)/12)*(1-EXP(-'MRS(calc_process)'!$F$38/12)))</f>
        <v/>
      </c>
      <c r="W52" s="38" t="str">
        <f>IF(W$7-13-$G52&lt;0,"",EXP(-'MRS(calc_process)'!$F$38*(W$7-13-$G52)/12)*(1-EXP(-'MRS(calc_process)'!$F$38/12)))</f>
        <v/>
      </c>
      <c r="X52" s="38" t="str">
        <f>IF(X$7-13-$G52&lt;0,"",EXP(-'MRS(calc_process)'!$F$38*(X$7-13-$G52)/12)*(1-EXP(-'MRS(calc_process)'!$F$38/12)))</f>
        <v/>
      </c>
      <c r="Y52" s="38" t="str">
        <f>IF(Y$7-13-$G52&lt;0,"",EXP(-'MRS(calc_process)'!$F$38*(Y$7-13-$G52)/12)*(1-EXP(-'MRS(calc_process)'!$F$38/12)))</f>
        <v/>
      </c>
      <c r="Z52" s="38" t="str">
        <f>IF(Z$7-13-$G52&lt;0,"",EXP(-'MRS(calc_process)'!$F$38*(Z$7-13-$G52)/12)*(1-EXP(-'MRS(calc_process)'!$F$38/12)))</f>
        <v/>
      </c>
      <c r="AA52" s="38" t="str">
        <f>IF(AA$7-13-$G52&lt;0,"",EXP(-'MRS(calc_process)'!$F$38*(AA$7-13-$G52)/12)*(1-EXP(-'MRS(calc_process)'!$F$38/12)))</f>
        <v/>
      </c>
      <c r="AB52" s="38" t="str">
        <f>IF(AB$7-13-$G52&lt;0,"",EXP(-'MRS(calc_process)'!$F$38*(AB$7-13-$G52)/12)*(1-EXP(-'MRS(calc_process)'!$F$38/12)))</f>
        <v/>
      </c>
      <c r="AC52" s="38" t="str">
        <f>IF(AC$7-13-$G52&lt;0,"",EXP(-'MRS(calc_process)'!$F$38*(AC$7-13-$G52)/12)*(1-EXP(-'MRS(calc_process)'!$F$38/12)))</f>
        <v/>
      </c>
      <c r="AD52" s="38" t="str">
        <f>IF(AD$7-13-$G52&lt;0,"",EXP(-'MRS(calc_process)'!$F$38*(AD$7-13-$G52)/12)*(1-EXP(-'MRS(calc_process)'!$F$38/12)))</f>
        <v/>
      </c>
      <c r="AE52" s="38" t="str">
        <f>IF(AE$7-13-$G52&lt;0,"",EXP(-'MRS(calc_process)'!$F$38*(AE$7-13-$G52)/12)*(1-EXP(-'MRS(calc_process)'!$F$38/12)))</f>
        <v/>
      </c>
      <c r="AF52" s="38" t="str">
        <f>IF(AF$7-13-$G52&lt;0,"",EXP(-'MRS(calc_process)'!$F$38*(AF$7-13-$G52)/12)*(1-EXP(-'MRS(calc_process)'!$F$38/12)))</f>
        <v/>
      </c>
      <c r="AG52" s="38" t="str">
        <f>IF(AG$7-13-$G52&lt;0,"",EXP(-'MRS(calc_process)'!$F$38*(AG$7-13-$G52)/12)*(1-EXP(-'MRS(calc_process)'!$F$38/12)))</f>
        <v/>
      </c>
      <c r="AH52" s="38" t="str">
        <f>IF(AH$7-13-$G52&lt;0,"",EXP(-'MRS(calc_process)'!$F$38*(AH$7-13-$G52)/12)*(1-EXP(-'MRS(calc_process)'!$F$38/12)))</f>
        <v/>
      </c>
      <c r="AI52" s="38" t="str">
        <f>IF(AI$7-13-$G52&lt;0,"",EXP(-'MRS(calc_process)'!$F$38*(AI$7-13-$G52)/12)*(1-EXP(-'MRS(calc_process)'!$F$38/12)))</f>
        <v/>
      </c>
      <c r="AJ52" s="38" t="str">
        <f>IF(AJ$7-13-$G52&lt;0,"",EXP(-'MRS(calc_process)'!$F$38*(AJ$7-13-$G52)/12)*(1-EXP(-'MRS(calc_process)'!$F$38/12)))</f>
        <v/>
      </c>
      <c r="AK52" s="38" t="str">
        <f>IF(AK$7-13-$G52&lt;0,"",EXP(-'MRS(calc_process)'!$F$38*(AK$7-13-$G52)/12)*(1-EXP(-'MRS(calc_process)'!$F$38/12)))</f>
        <v/>
      </c>
      <c r="AL52" s="38" t="str">
        <f>IF(AL$7-13-$G52&lt;0,"",EXP(-'MRS(calc_process)'!$F$38*(AL$7-13-$G52)/12)*(1-EXP(-'MRS(calc_process)'!$F$38/12)))</f>
        <v/>
      </c>
      <c r="AM52" s="38" t="str">
        <f>IF(AM$7-13-$G52&lt;0,"",EXP(-'MRS(calc_process)'!$F$38*(AM$7-13-$G52)/12)*(1-EXP(-'MRS(calc_process)'!$F$38/12)))</f>
        <v/>
      </c>
      <c r="AN52" s="38" t="str">
        <f>IF(AN$7-13-$G52&lt;0,"",EXP(-'MRS(calc_process)'!$F$38*(AN$7-13-$G52)/12)*(1-EXP(-'MRS(calc_process)'!$F$38/12)))</f>
        <v/>
      </c>
      <c r="AO52" s="38" t="str">
        <f>IF(AO$7-13-$G52&lt;0,"",EXP(-'MRS(calc_process)'!$F$38*(AO$7-13-$G52)/12)*(1-EXP(-'MRS(calc_process)'!$F$38/12)))</f>
        <v/>
      </c>
      <c r="AP52" s="38" t="str">
        <f>IF(AP$7-13-$G52&lt;0,"",EXP(-'MRS(calc_process)'!$F$38*(AP$7-13-$G52)/12)*(1-EXP(-'MRS(calc_process)'!$F$38/12)))</f>
        <v/>
      </c>
      <c r="AQ52" s="38" t="str">
        <f>IF(AQ$7-13-$G52&lt;0,"",EXP(-'MRS(calc_process)'!$F$38*(AQ$7-13-$G52)/12)*(1-EXP(-'MRS(calc_process)'!$F$38/12)))</f>
        <v/>
      </c>
      <c r="AR52" s="38" t="str">
        <f>IF(AR$7-13-$G52&lt;0,"",EXP(-'MRS(calc_process)'!$F$38*(AR$7-13-$G52)/12)*(1-EXP(-'MRS(calc_process)'!$F$38/12)))</f>
        <v/>
      </c>
      <c r="AS52" s="38" t="str">
        <f>IF(AS$7-13-$G52&lt;0,"",EXP(-'MRS(calc_process)'!$F$38*(AS$7-13-$G52)/12)*(1-EXP(-'MRS(calc_process)'!$F$38/12)))</f>
        <v/>
      </c>
      <c r="AT52" s="38" t="str">
        <f>IF(AT$7-13-$G52&lt;0,"",EXP(-'MRS(calc_process)'!$F$38*(AT$7-13-$G52)/12)*(1-EXP(-'MRS(calc_process)'!$F$38/12)))</f>
        <v/>
      </c>
      <c r="AU52" s="38" t="str">
        <f>IF(AU$7-13-$G52&lt;0,"",EXP(-'MRS(calc_process)'!$F$38*(AU$7-13-$G52)/12)*(1-EXP(-'MRS(calc_process)'!$F$38/12)))</f>
        <v/>
      </c>
      <c r="AV52" s="38" t="str">
        <f>IF(AV$7-13-$G52&lt;0,"",EXP(-'MRS(calc_process)'!$F$38*(AV$7-13-$G52)/12)*(1-EXP(-'MRS(calc_process)'!$F$38/12)))</f>
        <v/>
      </c>
      <c r="AW52" s="38" t="str">
        <f>IF(AW$7-13-$G52&lt;0,"",EXP(-'MRS(calc_process)'!$F$38*(AW$7-13-$G52)/12)*(1-EXP(-'MRS(calc_process)'!$F$38/12)))</f>
        <v/>
      </c>
      <c r="AX52" s="38" t="str">
        <f>IF(AX$7-13-$G52&lt;0,"",EXP(-'MRS(calc_process)'!$F$38*(AX$7-13-$G52)/12)*(1-EXP(-'MRS(calc_process)'!$F$38/12)))</f>
        <v/>
      </c>
      <c r="AY52" s="38" t="str">
        <f>IF(AY$7-13-$G52&lt;0,"",EXP(-'MRS(calc_process)'!$F$38*(AY$7-13-$G52)/12)*(1-EXP(-'MRS(calc_process)'!$F$38/12)))</f>
        <v/>
      </c>
      <c r="AZ52" s="38" t="str">
        <f>IF(AZ$7-13-$G52&lt;0,"",EXP(-'MRS(calc_process)'!$F$38*(AZ$7-13-$G52)/12)*(1-EXP(-'MRS(calc_process)'!$F$38/12)))</f>
        <v/>
      </c>
      <c r="BA52" s="38" t="str">
        <f>IF(BA$7-13-$G52&lt;0,"",EXP(-'MRS(calc_process)'!$F$38*(BA$7-13-$G52)/12)*(1-EXP(-'MRS(calc_process)'!$F$38/12)))</f>
        <v/>
      </c>
      <c r="BB52" s="38" t="str">
        <f>IF(BB$7-13-$G52&lt;0,"",EXP(-'MRS(calc_process)'!$F$38*(BB$7-13-$G52)/12)*(1-EXP(-'MRS(calc_process)'!$F$38/12)))</f>
        <v/>
      </c>
      <c r="BC52" s="38" t="str">
        <f>IF(BC$7-13-$G52&lt;0,"",EXP(-'MRS(calc_process)'!$F$38*(BC$7-13-$G52)/12)*(1-EXP(-'MRS(calc_process)'!$F$38/12)))</f>
        <v/>
      </c>
    </row>
    <row r="53" spans="1:55" x14ac:dyDescent="0.15">
      <c r="A53" s="32"/>
      <c r="B53" s="37">
        <v>46</v>
      </c>
      <c r="C53" s="39">
        <f>IF(AND(B53&gt;='MRS(input)'!F$9,B53&lt;='MRS(input)'!F$10),IF('MRS(input)'!F$10&lt;14,0,IF(AND('MRS(input)'!F$9&lt;14,B53&lt;14),0,B53)),0)</f>
        <v>0</v>
      </c>
      <c r="D53" s="38">
        <f>IF(C53&gt;0,'MRS(calc_process)'!F$36*SUMPRODUCT('MRS(input) (2)'!D$16:D$75,INDEX($H$8:$BC$67,0,B53)),0)</f>
        <v>0</v>
      </c>
      <c r="F53" s="32"/>
      <c r="G53" s="37">
        <v>46</v>
      </c>
      <c r="H53" s="38" t="str">
        <f>IF(H$7-13-$G53&lt;0,"",EXP(-'MRS(calc_process)'!$F$38*(H$7-13-$G53)/12)*(1-EXP(-'MRS(calc_process)'!$F$38/12)))</f>
        <v/>
      </c>
      <c r="I53" s="38" t="str">
        <f>IF(I$7-13-$G53&lt;0,"",EXP(-'MRS(calc_process)'!$F$38*(I$7-13-$G53)/12)*(1-EXP(-'MRS(calc_process)'!$F$38/12)))</f>
        <v/>
      </c>
      <c r="J53" s="38" t="str">
        <f>IF(J$7-13-$G53&lt;0,"",EXP(-'MRS(calc_process)'!$F$38*(J$7-13-$G53)/12)*(1-EXP(-'MRS(calc_process)'!$F$38/12)))</f>
        <v/>
      </c>
      <c r="K53" s="38" t="str">
        <f>IF(K$7-13-$G53&lt;0,"",EXP(-'MRS(calc_process)'!$F$38*(K$7-13-$G53)/12)*(1-EXP(-'MRS(calc_process)'!$F$38/12)))</f>
        <v/>
      </c>
      <c r="L53" s="38" t="str">
        <f>IF(L$7-13-$G53&lt;0,"",EXP(-'MRS(calc_process)'!$F$38*(L$7-13-$G53)/12)*(1-EXP(-'MRS(calc_process)'!$F$38/12)))</f>
        <v/>
      </c>
      <c r="M53" s="38" t="str">
        <f>IF(M$7-13-$G53&lt;0,"",EXP(-'MRS(calc_process)'!$F$38*(M$7-13-$G53)/12)*(1-EXP(-'MRS(calc_process)'!$F$38/12)))</f>
        <v/>
      </c>
      <c r="N53" s="38" t="str">
        <f>IF(N$7-13-$G53&lt;0,"",EXP(-'MRS(calc_process)'!$F$38*(N$7-13-$G53)/12)*(1-EXP(-'MRS(calc_process)'!$F$38/12)))</f>
        <v/>
      </c>
      <c r="O53" s="38" t="str">
        <f>IF(O$7-13-$G53&lt;0,"",EXP(-'MRS(calc_process)'!$F$38*(O$7-13-$G53)/12)*(1-EXP(-'MRS(calc_process)'!$F$38/12)))</f>
        <v/>
      </c>
      <c r="P53" s="38" t="str">
        <f>IF(P$7-13-$G53&lt;0,"",EXP(-'MRS(calc_process)'!$F$38*(P$7-13-$G53)/12)*(1-EXP(-'MRS(calc_process)'!$F$38/12)))</f>
        <v/>
      </c>
      <c r="Q53" s="38" t="str">
        <f>IF(Q$7-13-$G53&lt;0,"",EXP(-'MRS(calc_process)'!$F$38*(Q$7-13-$G53)/12)*(1-EXP(-'MRS(calc_process)'!$F$38/12)))</f>
        <v/>
      </c>
      <c r="R53" s="38" t="str">
        <f>IF(R$7-13-$G53&lt;0,"",EXP(-'MRS(calc_process)'!$F$38*(R$7-13-$G53)/12)*(1-EXP(-'MRS(calc_process)'!$F$38/12)))</f>
        <v/>
      </c>
      <c r="S53" s="38" t="str">
        <f>IF(S$7-13-$G53&lt;0,"",EXP(-'MRS(calc_process)'!$F$38*(S$7-13-$G53)/12)*(1-EXP(-'MRS(calc_process)'!$F$38/12)))</f>
        <v/>
      </c>
      <c r="T53" s="38" t="str">
        <f>IF(T$7-13-$G53&lt;0,"",EXP(-'MRS(calc_process)'!$F$38*(T$7-13-$G53)/12)*(1-EXP(-'MRS(calc_process)'!$F$38/12)))</f>
        <v/>
      </c>
      <c r="U53" s="38" t="str">
        <f>IF(U$7-13-$G53&lt;0,"",EXP(-'MRS(calc_process)'!$F$38*(U$7-13-$G53)/12)*(1-EXP(-'MRS(calc_process)'!$F$38/12)))</f>
        <v/>
      </c>
      <c r="V53" s="38" t="str">
        <f>IF(V$7-13-$G53&lt;0,"",EXP(-'MRS(calc_process)'!$F$38*(V$7-13-$G53)/12)*(1-EXP(-'MRS(calc_process)'!$F$38/12)))</f>
        <v/>
      </c>
      <c r="W53" s="38" t="str">
        <f>IF(W$7-13-$G53&lt;0,"",EXP(-'MRS(calc_process)'!$F$38*(W$7-13-$G53)/12)*(1-EXP(-'MRS(calc_process)'!$F$38/12)))</f>
        <v/>
      </c>
      <c r="X53" s="38" t="str">
        <f>IF(X$7-13-$G53&lt;0,"",EXP(-'MRS(calc_process)'!$F$38*(X$7-13-$G53)/12)*(1-EXP(-'MRS(calc_process)'!$F$38/12)))</f>
        <v/>
      </c>
      <c r="Y53" s="38" t="str">
        <f>IF(Y$7-13-$G53&lt;0,"",EXP(-'MRS(calc_process)'!$F$38*(Y$7-13-$G53)/12)*(1-EXP(-'MRS(calc_process)'!$F$38/12)))</f>
        <v/>
      </c>
      <c r="Z53" s="38" t="str">
        <f>IF(Z$7-13-$G53&lt;0,"",EXP(-'MRS(calc_process)'!$F$38*(Z$7-13-$G53)/12)*(1-EXP(-'MRS(calc_process)'!$F$38/12)))</f>
        <v/>
      </c>
      <c r="AA53" s="38" t="str">
        <f>IF(AA$7-13-$G53&lt;0,"",EXP(-'MRS(calc_process)'!$F$38*(AA$7-13-$G53)/12)*(1-EXP(-'MRS(calc_process)'!$F$38/12)))</f>
        <v/>
      </c>
      <c r="AB53" s="38" t="str">
        <f>IF(AB$7-13-$G53&lt;0,"",EXP(-'MRS(calc_process)'!$F$38*(AB$7-13-$G53)/12)*(1-EXP(-'MRS(calc_process)'!$F$38/12)))</f>
        <v/>
      </c>
      <c r="AC53" s="38" t="str">
        <f>IF(AC$7-13-$G53&lt;0,"",EXP(-'MRS(calc_process)'!$F$38*(AC$7-13-$G53)/12)*(1-EXP(-'MRS(calc_process)'!$F$38/12)))</f>
        <v/>
      </c>
      <c r="AD53" s="38" t="str">
        <f>IF(AD$7-13-$G53&lt;0,"",EXP(-'MRS(calc_process)'!$F$38*(AD$7-13-$G53)/12)*(1-EXP(-'MRS(calc_process)'!$F$38/12)))</f>
        <v/>
      </c>
      <c r="AE53" s="38" t="str">
        <f>IF(AE$7-13-$G53&lt;0,"",EXP(-'MRS(calc_process)'!$F$38*(AE$7-13-$G53)/12)*(1-EXP(-'MRS(calc_process)'!$F$38/12)))</f>
        <v/>
      </c>
      <c r="AF53" s="38" t="str">
        <f>IF(AF$7-13-$G53&lt;0,"",EXP(-'MRS(calc_process)'!$F$38*(AF$7-13-$G53)/12)*(1-EXP(-'MRS(calc_process)'!$F$38/12)))</f>
        <v/>
      </c>
      <c r="AG53" s="38" t="str">
        <f>IF(AG$7-13-$G53&lt;0,"",EXP(-'MRS(calc_process)'!$F$38*(AG$7-13-$G53)/12)*(1-EXP(-'MRS(calc_process)'!$F$38/12)))</f>
        <v/>
      </c>
      <c r="AH53" s="38" t="str">
        <f>IF(AH$7-13-$G53&lt;0,"",EXP(-'MRS(calc_process)'!$F$38*(AH$7-13-$G53)/12)*(1-EXP(-'MRS(calc_process)'!$F$38/12)))</f>
        <v/>
      </c>
      <c r="AI53" s="38" t="str">
        <f>IF(AI$7-13-$G53&lt;0,"",EXP(-'MRS(calc_process)'!$F$38*(AI$7-13-$G53)/12)*(1-EXP(-'MRS(calc_process)'!$F$38/12)))</f>
        <v/>
      </c>
      <c r="AJ53" s="38" t="str">
        <f>IF(AJ$7-13-$G53&lt;0,"",EXP(-'MRS(calc_process)'!$F$38*(AJ$7-13-$G53)/12)*(1-EXP(-'MRS(calc_process)'!$F$38/12)))</f>
        <v/>
      </c>
      <c r="AK53" s="38" t="str">
        <f>IF(AK$7-13-$G53&lt;0,"",EXP(-'MRS(calc_process)'!$F$38*(AK$7-13-$G53)/12)*(1-EXP(-'MRS(calc_process)'!$F$38/12)))</f>
        <v/>
      </c>
      <c r="AL53" s="38" t="str">
        <f>IF(AL$7-13-$G53&lt;0,"",EXP(-'MRS(calc_process)'!$F$38*(AL$7-13-$G53)/12)*(1-EXP(-'MRS(calc_process)'!$F$38/12)))</f>
        <v/>
      </c>
      <c r="AM53" s="38" t="str">
        <f>IF(AM$7-13-$G53&lt;0,"",EXP(-'MRS(calc_process)'!$F$38*(AM$7-13-$G53)/12)*(1-EXP(-'MRS(calc_process)'!$F$38/12)))</f>
        <v/>
      </c>
      <c r="AN53" s="38" t="str">
        <f>IF(AN$7-13-$G53&lt;0,"",EXP(-'MRS(calc_process)'!$F$38*(AN$7-13-$G53)/12)*(1-EXP(-'MRS(calc_process)'!$F$38/12)))</f>
        <v/>
      </c>
      <c r="AO53" s="38" t="str">
        <f>IF(AO$7-13-$G53&lt;0,"",EXP(-'MRS(calc_process)'!$F$38*(AO$7-13-$G53)/12)*(1-EXP(-'MRS(calc_process)'!$F$38/12)))</f>
        <v/>
      </c>
      <c r="AP53" s="38" t="str">
        <f>IF(AP$7-13-$G53&lt;0,"",EXP(-'MRS(calc_process)'!$F$38*(AP$7-13-$G53)/12)*(1-EXP(-'MRS(calc_process)'!$F$38/12)))</f>
        <v/>
      </c>
      <c r="AQ53" s="38" t="str">
        <f>IF(AQ$7-13-$G53&lt;0,"",EXP(-'MRS(calc_process)'!$F$38*(AQ$7-13-$G53)/12)*(1-EXP(-'MRS(calc_process)'!$F$38/12)))</f>
        <v/>
      </c>
      <c r="AR53" s="38" t="str">
        <f>IF(AR$7-13-$G53&lt;0,"",EXP(-'MRS(calc_process)'!$F$38*(AR$7-13-$G53)/12)*(1-EXP(-'MRS(calc_process)'!$F$38/12)))</f>
        <v/>
      </c>
      <c r="AS53" s="38" t="str">
        <f>IF(AS$7-13-$G53&lt;0,"",EXP(-'MRS(calc_process)'!$F$38*(AS$7-13-$G53)/12)*(1-EXP(-'MRS(calc_process)'!$F$38/12)))</f>
        <v/>
      </c>
      <c r="AT53" s="38" t="str">
        <f>IF(AT$7-13-$G53&lt;0,"",EXP(-'MRS(calc_process)'!$F$38*(AT$7-13-$G53)/12)*(1-EXP(-'MRS(calc_process)'!$F$38/12)))</f>
        <v/>
      </c>
      <c r="AU53" s="38" t="str">
        <f>IF(AU$7-13-$G53&lt;0,"",EXP(-'MRS(calc_process)'!$F$38*(AU$7-13-$G53)/12)*(1-EXP(-'MRS(calc_process)'!$F$38/12)))</f>
        <v/>
      </c>
      <c r="AV53" s="38" t="str">
        <f>IF(AV$7-13-$G53&lt;0,"",EXP(-'MRS(calc_process)'!$F$38*(AV$7-13-$G53)/12)*(1-EXP(-'MRS(calc_process)'!$F$38/12)))</f>
        <v/>
      </c>
      <c r="AW53" s="38" t="str">
        <f>IF(AW$7-13-$G53&lt;0,"",EXP(-'MRS(calc_process)'!$F$38*(AW$7-13-$G53)/12)*(1-EXP(-'MRS(calc_process)'!$F$38/12)))</f>
        <v/>
      </c>
      <c r="AX53" s="38" t="str">
        <f>IF(AX$7-13-$G53&lt;0,"",EXP(-'MRS(calc_process)'!$F$38*(AX$7-13-$G53)/12)*(1-EXP(-'MRS(calc_process)'!$F$38/12)))</f>
        <v/>
      </c>
      <c r="AY53" s="38" t="str">
        <f>IF(AY$7-13-$G53&lt;0,"",EXP(-'MRS(calc_process)'!$F$38*(AY$7-13-$G53)/12)*(1-EXP(-'MRS(calc_process)'!$F$38/12)))</f>
        <v/>
      </c>
      <c r="AZ53" s="38" t="str">
        <f>IF(AZ$7-13-$G53&lt;0,"",EXP(-'MRS(calc_process)'!$F$38*(AZ$7-13-$G53)/12)*(1-EXP(-'MRS(calc_process)'!$F$38/12)))</f>
        <v/>
      </c>
      <c r="BA53" s="38" t="str">
        <f>IF(BA$7-13-$G53&lt;0,"",EXP(-'MRS(calc_process)'!$F$38*(BA$7-13-$G53)/12)*(1-EXP(-'MRS(calc_process)'!$F$38/12)))</f>
        <v/>
      </c>
      <c r="BB53" s="38" t="str">
        <f>IF(BB$7-13-$G53&lt;0,"",EXP(-'MRS(calc_process)'!$F$38*(BB$7-13-$G53)/12)*(1-EXP(-'MRS(calc_process)'!$F$38/12)))</f>
        <v/>
      </c>
      <c r="BC53" s="38" t="str">
        <f>IF(BC$7-13-$G53&lt;0,"",EXP(-'MRS(calc_process)'!$F$38*(BC$7-13-$G53)/12)*(1-EXP(-'MRS(calc_process)'!$F$38/12)))</f>
        <v/>
      </c>
    </row>
    <row r="54" spans="1:55" x14ac:dyDescent="0.15">
      <c r="A54" s="32"/>
      <c r="B54" s="37">
        <v>47</v>
      </c>
      <c r="C54" s="39">
        <f>IF(AND(B54&gt;='MRS(input)'!F$9,B54&lt;='MRS(input)'!F$10),IF('MRS(input)'!F$10&lt;14,0,IF(AND('MRS(input)'!F$9&lt;14,B54&lt;14),0,B54)),0)</f>
        <v>0</v>
      </c>
      <c r="D54" s="38">
        <f>IF(C54&gt;0,'MRS(calc_process)'!F$36*SUMPRODUCT('MRS(input) (2)'!D$16:D$75,INDEX($H$8:$BC$67,0,B54)),0)</f>
        <v>0</v>
      </c>
      <c r="F54" s="32"/>
      <c r="G54" s="37">
        <v>47</v>
      </c>
      <c r="H54" s="38" t="str">
        <f>IF(H$7-13-$G54&lt;0,"",EXP(-'MRS(calc_process)'!$F$38*(H$7-13-$G54)/12)*(1-EXP(-'MRS(calc_process)'!$F$38/12)))</f>
        <v/>
      </c>
      <c r="I54" s="38" t="str">
        <f>IF(I$7-13-$G54&lt;0,"",EXP(-'MRS(calc_process)'!$F$38*(I$7-13-$G54)/12)*(1-EXP(-'MRS(calc_process)'!$F$38/12)))</f>
        <v/>
      </c>
      <c r="J54" s="38" t="str">
        <f>IF(J$7-13-$G54&lt;0,"",EXP(-'MRS(calc_process)'!$F$38*(J$7-13-$G54)/12)*(1-EXP(-'MRS(calc_process)'!$F$38/12)))</f>
        <v/>
      </c>
      <c r="K54" s="38" t="str">
        <f>IF(K$7-13-$G54&lt;0,"",EXP(-'MRS(calc_process)'!$F$38*(K$7-13-$G54)/12)*(1-EXP(-'MRS(calc_process)'!$F$38/12)))</f>
        <v/>
      </c>
      <c r="L54" s="38" t="str">
        <f>IF(L$7-13-$G54&lt;0,"",EXP(-'MRS(calc_process)'!$F$38*(L$7-13-$G54)/12)*(1-EXP(-'MRS(calc_process)'!$F$38/12)))</f>
        <v/>
      </c>
      <c r="M54" s="38" t="str">
        <f>IF(M$7-13-$G54&lt;0,"",EXP(-'MRS(calc_process)'!$F$38*(M$7-13-$G54)/12)*(1-EXP(-'MRS(calc_process)'!$F$38/12)))</f>
        <v/>
      </c>
      <c r="N54" s="38" t="str">
        <f>IF(N$7-13-$G54&lt;0,"",EXP(-'MRS(calc_process)'!$F$38*(N$7-13-$G54)/12)*(1-EXP(-'MRS(calc_process)'!$F$38/12)))</f>
        <v/>
      </c>
      <c r="O54" s="38" t="str">
        <f>IF(O$7-13-$G54&lt;0,"",EXP(-'MRS(calc_process)'!$F$38*(O$7-13-$G54)/12)*(1-EXP(-'MRS(calc_process)'!$F$38/12)))</f>
        <v/>
      </c>
      <c r="P54" s="38" t="str">
        <f>IF(P$7-13-$G54&lt;0,"",EXP(-'MRS(calc_process)'!$F$38*(P$7-13-$G54)/12)*(1-EXP(-'MRS(calc_process)'!$F$38/12)))</f>
        <v/>
      </c>
      <c r="Q54" s="38" t="str">
        <f>IF(Q$7-13-$G54&lt;0,"",EXP(-'MRS(calc_process)'!$F$38*(Q$7-13-$G54)/12)*(1-EXP(-'MRS(calc_process)'!$F$38/12)))</f>
        <v/>
      </c>
      <c r="R54" s="38" t="str">
        <f>IF(R$7-13-$G54&lt;0,"",EXP(-'MRS(calc_process)'!$F$38*(R$7-13-$G54)/12)*(1-EXP(-'MRS(calc_process)'!$F$38/12)))</f>
        <v/>
      </c>
      <c r="S54" s="38" t="str">
        <f>IF(S$7-13-$G54&lt;0,"",EXP(-'MRS(calc_process)'!$F$38*(S$7-13-$G54)/12)*(1-EXP(-'MRS(calc_process)'!$F$38/12)))</f>
        <v/>
      </c>
      <c r="T54" s="38" t="str">
        <f>IF(T$7-13-$G54&lt;0,"",EXP(-'MRS(calc_process)'!$F$38*(T$7-13-$G54)/12)*(1-EXP(-'MRS(calc_process)'!$F$38/12)))</f>
        <v/>
      </c>
      <c r="U54" s="38" t="str">
        <f>IF(U$7-13-$G54&lt;0,"",EXP(-'MRS(calc_process)'!$F$38*(U$7-13-$G54)/12)*(1-EXP(-'MRS(calc_process)'!$F$38/12)))</f>
        <v/>
      </c>
      <c r="V54" s="38" t="str">
        <f>IF(V$7-13-$G54&lt;0,"",EXP(-'MRS(calc_process)'!$F$38*(V$7-13-$G54)/12)*(1-EXP(-'MRS(calc_process)'!$F$38/12)))</f>
        <v/>
      </c>
      <c r="W54" s="38" t="str">
        <f>IF(W$7-13-$G54&lt;0,"",EXP(-'MRS(calc_process)'!$F$38*(W$7-13-$G54)/12)*(1-EXP(-'MRS(calc_process)'!$F$38/12)))</f>
        <v/>
      </c>
      <c r="X54" s="38" t="str">
        <f>IF(X$7-13-$G54&lt;0,"",EXP(-'MRS(calc_process)'!$F$38*(X$7-13-$G54)/12)*(1-EXP(-'MRS(calc_process)'!$F$38/12)))</f>
        <v/>
      </c>
      <c r="Y54" s="38" t="str">
        <f>IF(Y$7-13-$G54&lt;0,"",EXP(-'MRS(calc_process)'!$F$38*(Y$7-13-$G54)/12)*(1-EXP(-'MRS(calc_process)'!$F$38/12)))</f>
        <v/>
      </c>
      <c r="Z54" s="38" t="str">
        <f>IF(Z$7-13-$G54&lt;0,"",EXP(-'MRS(calc_process)'!$F$38*(Z$7-13-$G54)/12)*(1-EXP(-'MRS(calc_process)'!$F$38/12)))</f>
        <v/>
      </c>
      <c r="AA54" s="38" t="str">
        <f>IF(AA$7-13-$G54&lt;0,"",EXP(-'MRS(calc_process)'!$F$38*(AA$7-13-$G54)/12)*(1-EXP(-'MRS(calc_process)'!$F$38/12)))</f>
        <v/>
      </c>
      <c r="AB54" s="38" t="str">
        <f>IF(AB$7-13-$G54&lt;0,"",EXP(-'MRS(calc_process)'!$F$38*(AB$7-13-$G54)/12)*(1-EXP(-'MRS(calc_process)'!$F$38/12)))</f>
        <v/>
      </c>
      <c r="AC54" s="38" t="str">
        <f>IF(AC$7-13-$G54&lt;0,"",EXP(-'MRS(calc_process)'!$F$38*(AC$7-13-$G54)/12)*(1-EXP(-'MRS(calc_process)'!$F$38/12)))</f>
        <v/>
      </c>
      <c r="AD54" s="38" t="str">
        <f>IF(AD$7-13-$G54&lt;0,"",EXP(-'MRS(calc_process)'!$F$38*(AD$7-13-$G54)/12)*(1-EXP(-'MRS(calc_process)'!$F$38/12)))</f>
        <v/>
      </c>
      <c r="AE54" s="38" t="str">
        <f>IF(AE$7-13-$G54&lt;0,"",EXP(-'MRS(calc_process)'!$F$38*(AE$7-13-$G54)/12)*(1-EXP(-'MRS(calc_process)'!$F$38/12)))</f>
        <v/>
      </c>
      <c r="AF54" s="38" t="str">
        <f>IF(AF$7-13-$G54&lt;0,"",EXP(-'MRS(calc_process)'!$F$38*(AF$7-13-$G54)/12)*(1-EXP(-'MRS(calc_process)'!$F$38/12)))</f>
        <v/>
      </c>
      <c r="AG54" s="38" t="str">
        <f>IF(AG$7-13-$G54&lt;0,"",EXP(-'MRS(calc_process)'!$F$38*(AG$7-13-$G54)/12)*(1-EXP(-'MRS(calc_process)'!$F$38/12)))</f>
        <v/>
      </c>
      <c r="AH54" s="38" t="str">
        <f>IF(AH$7-13-$G54&lt;0,"",EXP(-'MRS(calc_process)'!$F$38*(AH$7-13-$G54)/12)*(1-EXP(-'MRS(calc_process)'!$F$38/12)))</f>
        <v/>
      </c>
      <c r="AI54" s="38" t="str">
        <f>IF(AI$7-13-$G54&lt;0,"",EXP(-'MRS(calc_process)'!$F$38*(AI$7-13-$G54)/12)*(1-EXP(-'MRS(calc_process)'!$F$38/12)))</f>
        <v/>
      </c>
      <c r="AJ54" s="38" t="str">
        <f>IF(AJ$7-13-$G54&lt;0,"",EXP(-'MRS(calc_process)'!$F$38*(AJ$7-13-$G54)/12)*(1-EXP(-'MRS(calc_process)'!$F$38/12)))</f>
        <v/>
      </c>
      <c r="AK54" s="38" t="str">
        <f>IF(AK$7-13-$G54&lt;0,"",EXP(-'MRS(calc_process)'!$F$38*(AK$7-13-$G54)/12)*(1-EXP(-'MRS(calc_process)'!$F$38/12)))</f>
        <v/>
      </c>
      <c r="AL54" s="38" t="str">
        <f>IF(AL$7-13-$G54&lt;0,"",EXP(-'MRS(calc_process)'!$F$38*(AL$7-13-$G54)/12)*(1-EXP(-'MRS(calc_process)'!$F$38/12)))</f>
        <v/>
      </c>
      <c r="AM54" s="38" t="str">
        <f>IF(AM$7-13-$G54&lt;0,"",EXP(-'MRS(calc_process)'!$F$38*(AM$7-13-$G54)/12)*(1-EXP(-'MRS(calc_process)'!$F$38/12)))</f>
        <v/>
      </c>
      <c r="AN54" s="38" t="str">
        <f>IF(AN$7-13-$G54&lt;0,"",EXP(-'MRS(calc_process)'!$F$38*(AN$7-13-$G54)/12)*(1-EXP(-'MRS(calc_process)'!$F$38/12)))</f>
        <v/>
      </c>
      <c r="AO54" s="38" t="str">
        <f>IF(AO$7-13-$G54&lt;0,"",EXP(-'MRS(calc_process)'!$F$38*(AO$7-13-$G54)/12)*(1-EXP(-'MRS(calc_process)'!$F$38/12)))</f>
        <v/>
      </c>
      <c r="AP54" s="38" t="str">
        <f>IF(AP$7-13-$G54&lt;0,"",EXP(-'MRS(calc_process)'!$F$38*(AP$7-13-$G54)/12)*(1-EXP(-'MRS(calc_process)'!$F$38/12)))</f>
        <v/>
      </c>
      <c r="AQ54" s="38" t="str">
        <f>IF(AQ$7-13-$G54&lt;0,"",EXP(-'MRS(calc_process)'!$F$38*(AQ$7-13-$G54)/12)*(1-EXP(-'MRS(calc_process)'!$F$38/12)))</f>
        <v/>
      </c>
      <c r="AR54" s="38" t="str">
        <f>IF(AR$7-13-$G54&lt;0,"",EXP(-'MRS(calc_process)'!$F$38*(AR$7-13-$G54)/12)*(1-EXP(-'MRS(calc_process)'!$F$38/12)))</f>
        <v/>
      </c>
      <c r="AS54" s="38" t="str">
        <f>IF(AS$7-13-$G54&lt;0,"",EXP(-'MRS(calc_process)'!$F$38*(AS$7-13-$G54)/12)*(1-EXP(-'MRS(calc_process)'!$F$38/12)))</f>
        <v/>
      </c>
      <c r="AT54" s="38" t="str">
        <f>IF(AT$7-13-$G54&lt;0,"",EXP(-'MRS(calc_process)'!$F$38*(AT$7-13-$G54)/12)*(1-EXP(-'MRS(calc_process)'!$F$38/12)))</f>
        <v/>
      </c>
      <c r="AU54" s="38" t="str">
        <f>IF(AU$7-13-$G54&lt;0,"",EXP(-'MRS(calc_process)'!$F$38*(AU$7-13-$G54)/12)*(1-EXP(-'MRS(calc_process)'!$F$38/12)))</f>
        <v/>
      </c>
      <c r="AV54" s="38" t="str">
        <f>IF(AV$7-13-$G54&lt;0,"",EXP(-'MRS(calc_process)'!$F$38*(AV$7-13-$G54)/12)*(1-EXP(-'MRS(calc_process)'!$F$38/12)))</f>
        <v/>
      </c>
      <c r="AW54" s="38" t="str">
        <f>IF(AW$7-13-$G54&lt;0,"",EXP(-'MRS(calc_process)'!$F$38*(AW$7-13-$G54)/12)*(1-EXP(-'MRS(calc_process)'!$F$38/12)))</f>
        <v/>
      </c>
      <c r="AX54" s="38" t="str">
        <f>IF(AX$7-13-$G54&lt;0,"",EXP(-'MRS(calc_process)'!$F$38*(AX$7-13-$G54)/12)*(1-EXP(-'MRS(calc_process)'!$F$38/12)))</f>
        <v/>
      </c>
      <c r="AY54" s="38" t="str">
        <f>IF(AY$7-13-$G54&lt;0,"",EXP(-'MRS(calc_process)'!$F$38*(AY$7-13-$G54)/12)*(1-EXP(-'MRS(calc_process)'!$F$38/12)))</f>
        <v/>
      </c>
      <c r="AZ54" s="38" t="str">
        <f>IF(AZ$7-13-$G54&lt;0,"",EXP(-'MRS(calc_process)'!$F$38*(AZ$7-13-$G54)/12)*(1-EXP(-'MRS(calc_process)'!$F$38/12)))</f>
        <v/>
      </c>
      <c r="BA54" s="38" t="str">
        <f>IF(BA$7-13-$G54&lt;0,"",EXP(-'MRS(calc_process)'!$F$38*(BA$7-13-$G54)/12)*(1-EXP(-'MRS(calc_process)'!$F$38/12)))</f>
        <v/>
      </c>
      <c r="BB54" s="38" t="str">
        <f>IF(BB$7-13-$G54&lt;0,"",EXP(-'MRS(calc_process)'!$F$38*(BB$7-13-$G54)/12)*(1-EXP(-'MRS(calc_process)'!$F$38/12)))</f>
        <v/>
      </c>
      <c r="BC54" s="38" t="str">
        <f>IF(BC$7-13-$G54&lt;0,"",EXP(-'MRS(calc_process)'!$F$38*(BC$7-13-$G54)/12)*(1-EXP(-'MRS(calc_process)'!$F$38/12)))</f>
        <v/>
      </c>
    </row>
    <row r="55" spans="1:55" x14ac:dyDescent="0.15">
      <c r="A55" s="32"/>
      <c r="B55" s="37">
        <v>48</v>
      </c>
      <c r="C55" s="39">
        <f>IF(AND(B55&gt;='MRS(input)'!F$9,B55&lt;='MRS(input)'!F$10),IF('MRS(input)'!F$10&lt;14,0,IF(AND('MRS(input)'!F$9&lt;14,B55&lt;14),0,B55)),0)</f>
        <v>0</v>
      </c>
      <c r="D55" s="38">
        <f>IF(C55&gt;0,'MRS(calc_process)'!F$36*SUMPRODUCT('MRS(input) (2)'!D$16:D$75,INDEX($H$8:$BC$67,0,B55)),0)</f>
        <v>0</v>
      </c>
      <c r="F55" s="32"/>
      <c r="G55" s="37">
        <v>48</v>
      </c>
      <c r="H55" s="38" t="str">
        <f>IF(H$7-13-$G55&lt;0,"",EXP(-'MRS(calc_process)'!$F$38*(H$7-13-$G55)/12)*(1-EXP(-'MRS(calc_process)'!$F$38/12)))</f>
        <v/>
      </c>
      <c r="I55" s="38" t="str">
        <f>IF(I$7-13-$G55&lt;0,"",EXP(-'MRS(calc_process)'!$F$38*(I$7-13-$G55)/12)*(1-EXP(-'MRS(calc_process)'!$F$38/12)))</f>
        <v/>
      </c>
      <c r="J55" s="38" t="str">
        <f>IF(J$7-13-$G55&lt;0,"",EXP(-'MRS(calc_process)'!$F$38*(J$7-13-$G55)/12)*(1-EXP(-'MRS(calc_process)'!$F$38/12)))</f>
        <v/>
      </c>
      <c r="K55" s="38" t="str">
        <f>IF(K$7-13-$G55&lt;0,"",EXP(-'MRS(calc_process)'!$F$38*(K$7-13-$G55)/12)*(1-EXP(-'MRS(calc_process)'!$F$38/12)))</f>
        <v/>
      </c>
      <c r="L55" s="38" t="str">
        <f>IF(L$7-13-$G55&lt;0,"",EXP(-'MRS(calc_process)'!$F$38*(L$7-13-$G55)/12)*(1-EXP(-'MRS(calc_process)'!$F$38/12)))</f>
        <v/>
      </c>
      <c r="M55" s="38" t="str">
        <f>IF(M$7-13-$G55&lt;0,"",EXP(-'MRS(calc_process)'!$F$38*(M$7-13-$G55)/12)*(1-EXP(-'MRS(calc_process)'!$F$38/12)))</f>
        <v/>
      </c>
      <c r="N55" s="38" t="str">
        <f>IF(N$7-13-$G55&lt;0,"",EXP(-'MRS(calc_process)'!$F$38*(N$7-13-$G55)/12)*(1-EXP(-'MRS(calc_process)'!$F$38/12)))</f>
        <v/>
      </c>
      <c r="O55" s="38" t="str">
        <f>IF(O$7-13-$G55&lt;0,"",EXP(-'MRS(calc_process)'!$F$38*(O$7-13-$G55)/12)*(1-EXP(-'MRS(calc_process)'!$F$38/12)))</f>
        <v/>
      </c>
      <c r="P55" s="38" t="str">
        <f>IF(P$7-13-$G55&lt;0,"",EXP(-'MRS(calc_process)'!$F$38*(P$7-13-$G55)/12)*(1-EXP(-'MRS(calc_process)'!$F$38/12)))</f>
        <v/>
      </c>
      <c r="Q55" s="38" t="str">
        <f>IF(Q$7-13-$G55&lt;0,"",EXP(-'MRS(calc_process)'!$F$38*(Q$7-13-$G55)/12)*(1-EXP(-'MRS(calc_process)'!$F$38/12)))</f>
        <v/>
      </c>
      <c r="R55" s="38" t="str">
        <f>IF(R$7-13-$G55&lt;0,"",EXP(-'MRS(calc_process)'!$F$38*(R$7-13-$G55)/12)*(1-EXP(-'MRS(calc_process)'!$F$38/12)))</f>
        <v/>
      </c>
      <c r="S55" s="38" t="str">
        <f>IF(S$7-13-$G55&lt;0,"",EXP(-'MRS(calc_process)'!$F$38*(S$7-13-$G55)/12)*(1-EXP(-'MRS(calc_process)'!$F$38/12)))</f>
        <v/>
      </c>
      <c r="T55" s="38" t="str">
        <f>IF(T$7-13-$G55&lt;0,"",EXP(-'MRS(calc_process)'!$F$38*(T$7-13-$G55)/12)*(1-EXP(-'MRS(calc_process)'!$F$38/12)))</f>
        <v/>
      </c>
      <c r="U55" s="38" t="str">
        <f>IF(U$7-13-$G55&lt;0,"",EXP(-'MRS(calc_process)'!$F$38*(U$7-13-$G55)/12)*(1-EXP(-'MRS(calc_process)'!$F$38/12)))</f>
        <v/>
      </c>
      <c r="V55" s="38" t="str">
        <f>IF(V$7-13-$G55&lt;0,"",EXP(-'MRS(calc_process)'!$F$38*(V$7-13-$G55)/12)*(1-EXP(-'MRS(calc_process)'!$F$38/12)))</f>
        <v/>
      </c>
      <c r="W55" s="38" t="str">
        <f>IF(W$7-13-$G55&lt;0,"",EXP(-'MRS(calc_process)'!$F$38*(W$7-13-$G55)/12)*(1-EXP(-'MRS(calc_process)'!$F$38/12)))</f>
        <v/>
      </c>
      <c r="X55" s="38" t="str">
        <f>IF(X$7-13-$G55&lt;0,"",EXP(-'MRS(calc_process)'!$F$38*(X$7-13-$G55)/12)*(1-EXP(-'MRS(calc_process)'!$F$38/12)))</f>
        <v/>
      </c>
      <c r="Y55" s="38" t="str">
        <f>IF(Y$7-13-$G55&lt;0,"",EXP(-'MRS(calc_process)'!$F$38*(Y$7-13-$G55)/12)*(1-EXP(-'MRS(calc_process)'!$F$38/12)))</f>
        <v/>
      </c>
      <c r="Z55" s="38" t="str">
        <f>IF(Z$7-13-$G55&lt;0,"",EXP(-'MRS(calc_process)'!$F$38*(Z$7-13-$G55)/12)*(1-EXP(-'MRS(calc_process)'!$F$38/12)))</f>
        <v/>
      </c>
      <c r="AA55" s="38" t="str">
        <f>IF(AA$7-13-$G55&lt;0,"",EXP(-'MRS(calc_process)'!$F$38*(AA$7-13-$G55)/12)*(1-EXP(-'MRS(calc_process)'!$F$38/12)))</f>
        <v/>
      </c>
      <c r="AB55" s="38" t="str">
        <f>IF(AB$7-13-$G55&lt;0,"",EXP(-'MRS(calc_process)'!$F$38*(AB$7-13-$G55)/12)*(1-EXP(-'MRS(calc_process)'!$F$38/12)))</f>
        <v/>
      </c>
      <c r="AC55" s="38" t="str">
        <f>IF(AC$7-13-$G55&lt;0,"",EXP(-'MRS(calc_process)'!$F$38*(AC$7-13-$G55)/12)*(1-EXP(-'MRS(calc_process)'!$F$38/12)))</f>
        <v/>
      </c>
      <c r="AD55" s="38" t="str">
        <f>IF(AD$7-13-$G55&lt;0,"",EXP(-'MRS(calc_process)'!$F$38*(AD$7-13-$G55)/12)*(1-EXP(-'MRS(calc_process)'!$F$38/12)))</f>
        <v/>
      </c>
      <c r="AE55" s="38" t="str">
        <f>IF(AE$7-13-$G55&lt;0,"",EXP(-'MRS(calc_process)'!$F$38*(AE$7-13-$G55)/12)*(1-EXP(-'MRS(calc_process)'!$F$38/12)))</f>
        <v/>
      </c>
      <c r="AF55" s="38" t="str">
        <f>IF(AF$7-13-$G55&lt;0,"",EXP(-'MRS(calc_process)'!$F$38*(AF$7-13-$G55)/12)*(1-EXP(-'MRS(calc_process)'!$F$38/12)))</f>
        <v/>
      </c>
      <c r="AG55" s="38" t="str">
        <f>IF(AG$7-13-$G55&lt;0,"",EXP(-'MRS(calc_process)'!$F$38*(AG$7-13-$G55)/12)*(1-EXP(-'MRS(calc_process)'!$F$38/12)))</f>
        <v/>
      </c>
      <c r="AH55" s="38" t="str">
        <f>IF(AH$7-13-$G55&lt;0,"",EXP(-'MRS(calc_process)'!$F$38*(AH$7-13-$G55)/12)*(1-EXP(-'MRS(calc_process)'!$F$38/12)))</f>
        <v/>
      </c>
      <c r="AI55" s="38" t="str">
        <f>IF(AI$7-13-$G55&lt;0,"",EXP(-'MRS(calc_process)'!$F$38*(AI$7-13-$G55)/12)*(1-EXP(-'MRS(calc_process)'!$F$38/12)))</f>
        <v/>
      </c>
      <c r="AJ55" s="38" t="str">
        <f>IF(AJ$7-13-$G55&lt;0,"",EXP(-'MRS(calc_process)'!$F$38*(AJ$7-13-$G55)/12)*(1-EXP(-'MRS(calc_process)'!$F$38/12)))</f>
        <v/>
      </c>
      <c r="AK55" s="38" t="str">
        <f>IF(AK$7-13-$G55&lt;0,"",EXP(-'MRS(calc_process)'!$F$38*(AK$7-13-$G55)/12)*(1-EXP(-'MRS(calc_process)'!$F$38/12)))</f>
        <v/>
      </c>
      <c r="AL55" s="38" t="str">
        <f>IF(AL$7-13-$G55&lt;0,"",EXP(-'MRS(calc_process)'!$F$38*(AL$7-13-$G55)/12)*(1-EXP(-'MRS(calc_process)'!$F$38/12)))</f>
        <v/>
      </c>
      <c r="AM55" s="38" t="str">
        <f>IF(AM$7-13-$G55&lt;0,"",EXP(-'MRS(calc_process)'!$F$38*(AM$7-13-$G55)/12)*(1-EXP(-'MRS(calc_process)'!$F$38/12)))</f>
        <v/>
      </c>
      <c r="AN55" s="38" t="str">
        <f>IF(AN$7-13-$G55&lt;0,"",EXP(-'MRS(calc_process)'!$F$38*(AN$7-13-$G55)/12)*(1-EXP(-'MRS(calc_process)'!$F$38/12)))</f>
        <v/>
      </c>
      <c r="AO55" s="38" t="str">
        <f>IF(AO$7-13-$G55&lt;0,"",EXP(-'MRS(calc_process)'!$F$38*(AO$7-13-$G55)/12)*(1-EXP(-'MRS(calc_process)'!$F$38/12)))</f>
        <v/>
      </c>
      <c r="AP55" s="38" t="str">
        <f>IF(AP$7-13-$G55&lt;0,"",EXP(-'MRS(calc_process)'!$F$38*(AP$7-13-$G55)/12)*(1-EXP(-'MRS(calc_process)'!$F$38/12)))</f>
        <v/>
      </c>
      <c r="AQ55" s="38" t="str">
        <f>IF(AQ$7-13-$G55&lt;0,"",EXP(-'MRS(calc_process)'!$F$38*(AQ$7-13-$G55)/12)*(1-EXP(-'MRS(calc_process)'!$F$38/12)))</f>
        <v/>
      </c>
      <c r="AR55" s="38" t="str">
        <f>IF(AR$7-13-$G55&lt;0,"",EXP(-'MRS(calc_process)'!$F$38*(AR$7-13-$G55)/12)*(1-EXP(-'MRS(calc_process)'!$F$38/12)))</f>
        <v/>
      </c>
      <c r="AS55" s="38" t="str">
        <f>IF(AS$7-13-$G55&lt;0,"",EXP(-'MRS(calc_process)'!$F$38*(AS$7-13-$G55)/12)*(1-EXP(-'MRS(calc_process)'!$F$38/12)))</f>
        <v/>
      </c>
      <c r="AT55" s="38" t="str">
        <f>IF(AT$7-13-$G55&lt;0,"",EXP(-'MRS(calc_process)'!$F$38*(AT$7-13-$G55)/12)*(1-EXP(-'MRS(calc_process)'!$F$38/12)))</f>
        <v/>
      </c>
      <c r="AU55" s="38" t="str">
        <f>IF(AU$7-13-$G55&lt;0,"",EXP(-'MRS(calc_process)'!$F$38*(AU$7-13-$G55)/12)*(1-EXP(-'MRS(calc_process)'!$F$38/12)))</f>
        <v/>
      </c>
      <c r="AV55" s="38" t="str">
        <f>IF(AV$7-13-$G55&lt;0,"",EXP(-'MRS(calc_process)'!$F$38*(AV$7-13-$G55)/12)*(1-EXP(-'MRS(calc_process)'!$F$38/12)))</f>
        <v/>
      </c>
      <c r="AW55" s="38" t="str">
        <f>IF(AW$7-13-$G55&lt;0,"",EXP(-'MRS(calc_process)'!$F$38*(AW$7-13-$G55)/12)*(1-EXP(-'MRS(calc_process)'!$F$38/12)))</f>
        <v/>
      </c>
      <c r="AX55" s="38" t="str">
        <f>IF(AX$7-13-$G55&lt;0,"",EXP(-'MRS(calc_process)'!$F$38*(AX$7-13-$G55)/12)*(1-EXP(-'MRS(calc_process)'!$F$38/12)))</f>
        <v/>
      </c>
      <c r="AY55" s="38" t="str">
        <f>IF(AY$7-13-$G55&lt;0,"",EXP(-'MRS(calc_process)'!$F$38*(AY$7-13-$G55)/12)*(1-EXP(-'MRS(calc_process)'!$F$38/12)))</f>
        <v/>
      </c>
      <c r="AZ55" s="38" t="str">
        <f>IF(AZ$7-13-$G55&lt;0,"",EXP(-'MRS(calc_process)'!$F$38*(AZ$7-13-$G55)/12)*(1-EXP(-'MRS(calc_process)'!$F$38/12)))</f>
        <v/>
      </c>
      <c r="BA55" s="38" t="str">
        <f>IF(BA$7-13-$G55&lt;0,"",EXP(-'MRS(calc_process)'!$F$38*(BA$7-13-$G55)/12)*(1-EXP(-'MRS(calc_process)'!$F$38/12)))</f>
        <v/>
      </c>
      <c r="BB55" s="38" t="str">
        <f>IF(BB$7-13-$G55&lt;0,"",EXP(-'MRS(calc_process)'!$F$38*(BB$7-13-$G55)/12)*(1-EXP(-'MRS(calc_process)'!$F$38/12)))</f>
        <v/>
      </c>
      <c r="BC55" s="38" t="str">
        <f>IF(BC$7-13-$G55&lt;0,"",EXP(-'MRS(calc_process)'!$F$38*(BC$7-13-$G55)/12)*(1-EXP(-'MRS(calc_process)'!$F$38/12)))</f>
        <v/>
      </c>
    </row>
    <row r="56" spans="1:55" ht="14.25" customHeight="1" x14ac:dyDescent="0.15">
      <c r="A56" s="32"/>
      <c r="B56" s="37">
        <v>49</v>
      </c>
      <c r="C56" s="39">
        <f>IF(AND(B56&gt;='MRS(input)'!F$9,B56&lt;='MRS(input)'!F$10),IF('MRS(input)'!F$10&lt;14,0,IF(AND('MRS(input)'!F$9&lt;14,B56&lt;14),0,B56)),0)</f>
        <v>0</v>
      </c>
      <c r="D56" s="38">
        <f>IF(C56&gt;0,'MRS(calc_process)'!F$36*SUMPRODUCT('MRS(input) (2)'!D$16:D$75,INDEX($H$8:$BC$67,0,B56)),0)</f>
        <v>0</v>
      </c>
      <c r="F56" s="32"/>
      <c r="G56" s="37">
        <v>49</v>
      </c>
      <c r="H56" s="38" t="str">
        <f>IF(H$7-13-$G56&lt;0,"",EXP(-'MRS(calc_process)'!$F$38*(H$7-13-$G56)/12)*(1-EXP(-'MRS(calc_process)'!$F$38/12)))</f>
        <v/>
      </c>
      <c r="I56" s="38" t="str">
        <f>IF(I$7-13-$G56&lt;0,"",EXP(-'MRS(calc_process)'!$F$38*(I$7-13-$G56)/12)*(1-EXP(-'MRS(calc_process)'!$F$38/12)))</f>
        <v/>
      </c>
      <c r="J56" s="38" t="str">
        <f>IF(J$7-13-$G56&lt;0,"",EXP(-'MRS(calc_process)'!$F$38*(J$7-13-$G56)/12)*(1-EXP(-'MRS(calc_process)'!$F$38/12)))</f>
        <v/>
      </c>
      <c r="K56" s="38" t="str">
        <f>IF(K$7-13-$G56&lt;0,"",EXP(-'MRS(calc_process)'!$F$38*(K$7-13-$G56)/12)*(1-EXP(-'MRS(calc_process)'!$F$38/12)))</f>
        <v/>
      </c>
      <c r="L56" s="38" t="str">
        <f>IF(L$7-13-$G56&lt;0,"",EXP(-'MRS(calc_process)'!$F$38*(L$7-13-$G56)/12)*(1-EXP(-'MRS(calc_process)'!$F$38/12)))</f>
        <v/>
      </c>
      <c r="M56" s="38" t="str">
        <f>IF(M$7-13-$G56&lt;0,"",EXP(-'MRS(calc_process)'!$F$38*(M$7-13-$G56)/12)*(1-EXP(-'MRS(calc_process)'!$F$38/12)))</f>
        <v/>
      </c>
      <c r="N56" s="38" t="str">
        <f>IF(N$7-13-$G56&lt;0,"",EXP(-'MRS(calc_process)'!$F$38*(N$7-13-$G56)/12)*(1-EXP(-'MRS(calc_process)'!$F$38/12)))</f>
        <v/>
      </c>
      <c r="O56" s="38" t="str">
        <f>IF(O$7-13-$G56&lt;0,"",EXP(-'MRS(calc_process)'!$F$38*(O$7-13-$G56)/12)*(1-EXP(-'MRS(calc_process)'!$F$38/12)))</f>
        <v/>
      </c>
      <c r="P56" s="38" t="str">
        <f>IF(P$7-13-$G56&lt;0,"",EXP(-'MRS(calc_process)'!$F$38*(P$7-13-$G56)/12)*(1-EXP(-'MRS(calc_process)'!$F$38/12)))</f>
        <v/>
      </c>
      <c r="Q56" s="38" t="str">
        <f>IF(Q$7-13-$G56&lt;0,"",EXP(-'MRS(calc_process)'!$F$38*(Q$7-13-$G56)/12)*(1-EXP(-'MRS(calc_process)'!$F$38/12)))</f>
        <v/>
      </c>
      <c r="R56" s="38" t="str">
        <f>IF(R$7-13-$G56&lt;0,"",EXP(-'MRS(calc_process)'!$F$38*(R$7-13-$G56)/12)*(1-EXP(-'MRS(calc_process)'!$F$38/12)))</f>
        <v/>
      </c>
      <c r="S56" s="38" t="str">
        <f>IF(S$7-13-$G56&lt;0,"",EXP(-'MRS(calc_process)'!$F$38*(S$7-13-$G56)/12)*(1-EXP(-'MRS(calc_process)'!$F$38/12)))</f>
        <v/>
      </c>
      <c r="T56" s="38" t="str">
        <f>IF(T$7-13-$G56&lt;0,"",EXP(-'MRS(calc_process)'!$F$38*(T$7-13-$G56)/12)*(1-EXP(-'MRS(calc_process)'!$F$38/12)))</f>
        <v/>
      </c>
      <c r="U56" s="38" t="str">
        <f>IF(U$7-13-$G56&lt;0,"",EXP(-'MRS(calc_process)'!$F$38*(U$7-13-$G56)/12)*(1-EXP(-'MRS(calc_process)'!$F$38/12)))</f>
        <v/>
      </c>
      <c r="V56" s="38" t="str">
        <f>IF(V$7-13-$G56&lt;0,"",EXP(-'MRS(calc_process)'!$F$38*(V$7-13-$G56)/12)*(1-EXP(-'MRS(calc_process)'!$F$38/12)))</f>
        <v/>
      </c>
      <c r="W56" s="38" t="str">
        <f>IF(W$7-13-$G56&lt;0,"",EXP(-'MRS(calc_process)'!$F$38*(W$7-13-$G56)/12)*(1-EXP(-'MRS(calc_process)'!$F$38/12)))</f>
        <v/>
      </c>
      <c r="X56" s="38" t="str">
        <f>IF(X$7-13-$G56&lt;0,"",EXP(-'MRS(calc_process)'!$F$38*(X$7-13-$G56)/12)*(1-EXP(-'MRS(calc_process)'!$F$38/12)))</f>
        <v/>
      </c>
      <c r="Y56" s="38" t="str">
        <f>IF(Y$7-13-$G56&lt;0,"",EXP(-'MRS(calc_process)'!$F$38*(Y$7-13-$G56)/12)*(1-EXP(-'MRS(calc_process)'!$F$38/12)))</f>
        <v/>
      </c>
      <c r="Z56" s="38" t="str">
        <f>IF(Z$7-13-$G56&lt;0,"",EXP(-'MRS(calc_process)'!$F$38*(Z$7-13-$G56)/12)*(1-EXP(-'MRS(calc_process)'!$F$38/12)))</f>
        <v/>
      </c>
      <c r="AA56" s="38" t="str">
        <f>IF(AA$7-13-$G56&lt;0,"",EXP(-'MRS(calc_process)'!$F$38*(AA$7-13-$G56)/12)*(1-EXP(-'MRS(calc_process)'!$F$38/12)))</f>
        <v/>
      </c>
      <c r="AB56" s="38" t="str">
        <f>IF(AB$7-13-$G56&lt;0,"",EXP(-'MRS(calc_process)'!$F$38*(AB$7-13-$G56)/12)*(1-EXP(-'MRS(calc_process)'!$F$38/12)))</f>
        <v/>
      </c>
      <c r="AC56" s="38" t="str">
        <f>IF(AC$7-13-$G56&lt;0,"",EXP(-'MRS(calc_process)'!$F$38*(AC$7-13-$G56)/12)*(1-EXP(-'MRS(calc_process)'!$F$38/12)))</f>
        <v/>
      </c>
      <c r="AD56" s="38" t="str">
        <f>IF(AD$7-13-$G56&lt;0,"",EXP(-'MRS(calc_process)'!$F$38*(AD$7-13-$G56)/12)*(1-EXP(-'MRS(calc_process)'!$F$38/12)))</f>
        <v/>
      </c>
      <c r="AE56" s="38" t="str">
        <f>IF(AE$7-13-$G56&lt;0,"",EXP(-'MRS(calc_process)'!$F$38*(AE$7-13-$G56)/12)*(1-EXP(-'MRS(calc_process)'!$F$38/12)))</f>
        <v/>
      </c>
      <c r="AF56" s="38" t="str">
        <f>IF(AF$7-13-$G56&lt;0,"",EXP(-'MRS(calc_process)'!$F$38*(AF$7-13-$G56)/12)*(1-EXP(-'MRS(calc_process)'!$F$38/12)))</f>
        <v/>
      </c>
      <c r="AG56" s="38" t="str">
        <f>IF(AG$7-13-$G56&lt;0,"",EXP(-'MRS(calc_process)'!$F$38*(AG$7-13-$G56)/12)*(1-EXP(-'MRS(calc_process)'!$F$38/12)))</f>
        <v/>
      </c>
      <c r="AH56" s="38" t="str">
        <f>IF(AH$7-13-$G56&lt;0,"",EXP(-'MRS(calc_process)'!$F$38*(AH$7-13-$G56)/12)*(1-EXP(-'MRS(calc_process)'!$F$38/12)))</f>
        <v/>
      </c>
      <c r="AI56" s="38" t="str">
        <f>IF(AI$7-13-$G56&lt;0,"",EXP(-'MRS(calc_process)'!$F$38*(AI$7-13-$G56)/12)*(1-EXP(-'MRS(calc_process)'!$F$38/12)))</f>
        <v/>
      </c>
      <c r="AJ56" s="38" t="str">
        <f>IF(AJ$7-13-$G56&lt;0,"",EXP(-'MRS(calc_process)'!$F$38*(AJ$7-13-$G56)/12)*(1-EXP(-'MRS(calc_process)'!$F$38/12)))</f>
        <v/>
      </c>
      <c r="AK56" s="38" t="str">
        <f>IF(AK$7-13-$G56&lt;0,"",EXP(-'MRS(calc_process)'!$F$38*(AK$7-13-$G56)/12)*(1-EXP(-'MRS(calc_process)'!$F$38/12)))</f>
        <v/>
      </c>
      <c r="AL56" s="38" t="str">
        <f>IF(AL$7-13-$G56&lt;0,"",EXP(-'MRS(calc_process)'!$F$38*(AL$7-13-$G56)/12)*(1-EXP(-'MRS(calc_process)'!$F$38/12)))</f>
        <v/>
      </c>
      <c r="AM56" s="38" t="str">
        <f>IF(AM$7-13-$G56&lt;0,"",EXP(-'MRS(calc_process)'!$F$38*(AM$7-13-$G56)/12)*(1-EXP(-'MRS(calc_process)'!$F$38/12)))</f>
        <v/>
      </c>
      <c r="AN56" s="38" t="str">
        <f>IF(AN$7-13-$G56&lt;0,"",EXP(-'MRS(calc_process)'!$F$38*(AN$7-13-$G56)/12)*(1-EXP(-'MRS(calc_process)'!$F$38/12)))</f>
        <v/>
      </c>
      <c r="AO56" s="38" t="str">
        <f>IF(AO$7-13-$G56&lt;0,"",EXP(-'MRS(calc_process)'!$F$38*(AO$7-13-$G56)/12)*(1-EXP(-'MRS(calc_process)'!$F$38/12)))</f>
        <v/>
      </c>
      <c r="AP56" s="38" t="str">
        <f>IF(AP$7-13-$G56&lt;0,"",EXP(-'MRS(calc_process)'!$F$38*(AP$7-13-$G56)/12)*(1-EXP(-'MRS(calc_process)'!$F$38/12)))</f>
        <v/>
      </c>
      <c r="AQ56" s="38" t="str">
        <f>IF(AQ$7-13-$G56&lt;0,"",EXP(-'MRS(calc_process)'!$F$38*(AQ$7-13-$G56)/12)*(1-EXP(-'MRS(calc_process)'!$F$38/12)))</f>
        <v/>
      </c>
      <c r="AR56" s="38" t="str">
        <f>IF(AR$7-13-$G56&lt;0,"",EXP(-'MRS(calc_process)'!$F$38*(AR$7-13-$G56)/12)*(1-EXP(-'MRS(calc_process)'!$F$38/12)))</f>
        <v/>
      </c>
      <c r="AS56" s="38" t="str">
        <f>IF(AS$7-13-$G56&lt;0,"",EXP(-'MRS(calc_process)'!$F$38*(AS$7-13-$G56)/12)*(1-EXP(-'MRS(calc_process)'!$F$38/12)))</f>
        <v/>
      </c>
      <c r="AT56" s="38" t="str">
        <f>IF(AT$7-13-$G56&lt;0,"",EXP(-'MRS(calc_process)'!$F$38*(AT$7-13-$G56)/12)*(1-EXP(-'MRS(calc_process)'!$F$38/12)))</f>
        <v/>
      </c>
      <c r="AU56" s="38" t="str">
        <f>IF(AU$7-13-$G56&lt;0,"",EXP(-'MRS(calc_process)'!$F$38*(AU$7-13-$G56)/12)*(1-EXP(-'MRS(calc_process)'!$F$38/12)))</f>
        <v/>
      </c>
      <c r="AV56" s="38" t="str">
        <f>IF(AV$7-13-$G56&lt;0,"",EXP(-'MRS(calc_process)'!$F$38*(AV$7-13-$G56)/12)*(1-EXP(-'MRS(calc_process)'!$F$38/12)))</f>
        <v/>
      </c>
      <c r="AW56" s="38" t="str">
        <f>IF(AW$7-13-$G56&lt;0,"",EXP(-'MRS(calc_process)'!$F$38*(AW$7-13-$G56)/12)*(1-EXP(-'MRS(calc_process)'!$F$38/12)))</f>
        <v/>
      </c>
      <c r="AX56" s="38" t="str">
        <f>IF(AX$7-13-$G56&lt;0,"",EXP(-'MRS(calc_process)'!$F$38*(AX$7-13-$G56)/12)*(1-EXP(-'MRS(calc_process)'!$F$38/12)))</f>
        <v/>
      </c>
      <c r="AY56" s="38" t="str">
        <f>IF(AY$7-13-$G56&lt;0,"",EXP(-'MRS(calc_process)'!$F$38*(AY$7-13-$G56)/12)*(1-EXP(-'MRS(calc_process)'!$F$38/12)))</f>
        <v/>
      </c>
      <c r="AZ56" s="38" t="str">
        <f>IF(AZ$7-13-$G56&lt;0,"",EXP(-'MRS(calc_process)'!$F$38*(AZ$7-13-$G56)/12)*(1-EXP(-'MRS(calc_process)'!$F$38/12)))</f>
        <v/>
      </c>
      <c r="BA56" s="38" t="str">
        <f>IF(BA$7-13-$G56&lt;0,"",EXP(-'MRS(calc_process)'!$F$38*(BA$7-13-$G56)/12)*(1-EXP(-'MRS(calc_process)'!$F$38/12)))</f>
        <v/>
      </c>
      <c r="BB56" s="38" t="str">
        <f>IF(BB$7-13-$G56&lt;0,"",EXP(-'MRS(calc_process)'!$F$38*(BB$7-13-$G56)/12)*(1-EXP(-'MRS(calc_process)'!$F$38/12)))</f>
        <v/>
      </c>
      <c r="BC56" s="38" t="str">
        <f>IF(BC$7-13-$G56&lt;0,"",EXP(-'MRS(calc_process)'!$F$38*(BC$7-13-$G56)/12)*(1-EXP(-'MRS(calc_process)'!$F$38/12)))</f>
        <v/>
      </c>
    </row>
    <row r="57" spans="1:55" ht="14.25" customHeight="1" x14ac:dyDescent="0.15">
      <c r="A57" s="32"/>
      <c r="B57" s="37">
        <v>50</v>
      </c>
      <c r="C57" s="39">
        <f>IF(AND(B57&gt;='MRS(input)'!F$9,B57&lt;='MRS(input)'!F$10),IF('MRS(input)'!F$10&lt;14,0,IF(AND('MRS(input)'!F$9&lt;14,B57&lt;14),0,B57)),0)</f>
        <v>0</v>
      </c>
      <c r="D57" s="38">
        <f>IF(C57&gt;0,'MRS(calc_process)'!F$36*SUMPRODUCT('MRS(input) (2)'!D$16:D$75,INDEX($H$8:$BC$67,0,B57)),0)</f>
        <v>0</v>
      </c>
      <c r="F57" s="32"/>
      <c r="G57" s="37">
        <v>50</v>
      </c>
      <c r="H57" s="38" t="str">
        <f>IF(H$7-13-$G57&lt;0,"",EXP(-'MRS(calc_process)'!$F$38*(H$7-13-$G57)/12)*(1-EXP(-'MRS(calc_process)'!$F$38/12)))</f>
        <v/>
      </c>
      <c r="I57" s="38" t="str">
        <f>IF(I$7-13-$G57&lt;0,"",EXP(-'MRS(calc_process)'!$F$38*(I$7-13-$G57)/12)*(1-EXP(-'MRS(calc_process)'!$F$38/12)))</f>
        <v/>
      </c>
      <c r="J57" s="38" t="str">
        <f>IF(J$7-13-$G57&lt;0,"",EXP(-'MRS(calc_process)'!$F$38*(J$7-13-$G57)/12)*(1-EXP(-'MRS(calc_process)'!$F$38/12)))</f>
        <v/>
      </c>
      <c r="K57" s="38" t="str">
        <f>IF(K$7-13-$G57&lt;0,"",EXP(-'MRS(calc_process)'!$F$38*(K$7-13-$G57)/12)*(1-EXP(-'MRS(calc_process)'!$F$38/12)))</f>
        <v/>
      </c>
      <c r="L57" s="38" t="str">
        <f>IF(L$7-13-$G57&lt;0,"",EXP(-'MRS(calc_process)'!$F$38*(L$7-13-$G57)/12)*(1-EXP(-'MRS(calc_process)'!$F$38/12)))</f>
        <v/>
      </c>
      <c r="M57" s="38" t="str">
        <f>IF(M$7-13-$G57&lt;0,"",EXP(-'MRS(calc_process)'!$F$38*(M$7-13-$G57)/12)*(1-EXP(-'MRS(calc_process)'!$F$38/12)))</f>
        <v/>
      </c>
      <c r="N57" s="38" t="str">
        <f>IF(N$7-13-$G57&lt;0,"",EXP(-'MRS(calc_process)'!$F$38*(N$7-13-$G57)/12)*(1-EXP(-'MRS(calc_process)'!$F$38/12)))</f>
        <v/>
      </c>
      <c r="O57" s="38" t="str">
        <f>IF(O$7-13-$G57&lt;0,"",EXP(-'MRS(calc_process)'!$F$38*(O$7-13-$G57)/12)*(1-EXP(-'MRS(calc_process)'!$F$38/12)))</f>
        <v/>
      </c>
      <c r="P57" s="38" t="str">
        <f>IF(P$7-13-$G57&lt;0,"",EXP(-'MRS(calc_process)'!$F$38*(P$7-13-$G57)/12)*(1-EXP(-'MRS(calc_process)'!$F$38/12)))</f>
        <v/>
      </c>
      <c r="Q57" s="38" t="str">
        <f>IF(Q$7-13-$G57&lt;0,"",EXP(-'MRS(calc_process)'!$F$38*(Q$7-13-$G57)/12)*(1-EXP(-'MRS(calc_process)'!$F$38/12)))</f>
        <v/>
      </c>
      <c r="R57" s="38" t="str">
        <f>IF(R$7-13-$G57&lt;0,"",EXP(-'MRS(calc_process)'!$F$38*(R$7-13-$G57)/12)*(1-EXP(-'MRS(calc_process)'!$F$38/12)))</f>
        <v/>
      </c>
      <c r="S57" s="38" t="str">
        <f>IF(S$7-13-$G57&lt;0,"",EXP(-'MRS(calc_process)'!$F$38*(S$7-13-$G57)/12)*(1-EXP(-'MRS(calc_process)'!$F$38/12)))</f>
        <v/>
      </c>
      <c r="T57" s="38" t="str">
        <f>IF(T$7-13-$G57&lt;0,"",EXP(-'MRS(calc_process)'!$F$38*(T$7-13-$G57)/12)*(1-EXP(-'MRS(calc_process)'!$F$38/12)))</f>
        <v/>
      </c>
      <c r="U57" s="38" t="str">
        <f>IF(U$7-13-$G57&lt;0,"",EXP(-'MRS(calc_process)'!$F$38*(U$7-13-$G57)/12)*(1-EXP(-'MRS(calc_process)'!$F$38/12)))</f>
        <v/>
      </c>
      <c r="V57" s="38" t="str">
        <f>IF(V$7-13-$G57&lt;0,"",EXP(-'MRS(calc_process)'!$F$38*(V$7-13-$G57)/12)*(1-EXP(-'MRS(calc_process)'!$F$38/12)))</f>
        <v/>
      </c>
      <c r="W57" s="38" t="str">
        <f>IF(W$7-13-$G57&lt;0,"",EXP(-'MRS(calc_process)'!$F$38*(W$7-13-$G57)/12)*(1-EXP(-'MRS(calc_process)'!$F$38/12)))</f>
        <v/>
      </c>
      <c r="X57" s="38" t="str">
        <f>IF(X$7-13-$G57&lt;0,"",EXP(-'MRS(calc_process)'!$F$38*(X$7-13-$G57)/12)*(1-EXP(-'MRS(calc_process)'!$F$38/12)))</f>
        <v/>
      </c>
      <c r="Y57" s="38" t="str">
        <f>IF(Y$7-13-$G57&lt;0,"",EXP(-'MRS(calc_process)'!$F$38*(Y$7-13-$G57)/12)*(1-EXP(-'MRS(calc_process)'!$F$38/12)))</f>
        <v/>
      </c>
      <c r="Z57" s="38" t="str">
        <f>IF(Z$7-13-$G57&lt;0,"",EXP(-'MRS(calc_process)'!$F$38*(Z$7-13-$G57)/12)*(1-EXP(-'MRS(calc_process)'!$F$38/12)))</f>
        <v/>
      </c>
      <c r="AA57" s="38" t="str">
        <f>IF(AA$7-13-$G57&lt;0,"",EXP(-'MRS(calc_process)'!$F$38*(AA$7-13-$G57)/12)*(1-EXP(-'MRS(calc_process)'!$F$38/12)))</f>
        <v/>
      </c>
      <c r="AB57" s="38" t="str">
        <f>IF(AB$7-13-$G57&lt;0,"",EXP(-'MRS(calc_process)'!$F$38*(AB$7-13-$G57)/12)*(1-EXP(-'MRS(calc_process)'!$F$38/12)))</f>
        <v/>
      </c>
      <c r="AC57" s="38" t="str">
        <f>IF(AC$7-13-$G57&lt;0,"",EXP(-'MRS(calc_process)'!$F$38*(AC$7-13-$G57)/12)*(1-EXP(-'MRS(calc_process)'!$F$38/12)))</f>
        <v/>
      </c>
      <c r="AD57" s="38" t="str">
        <f>IF(AD$7-13-$G57&lt;0,"",EXP(-'MRS(calc_process)'!$F$38*(AD$7-13-$G57)/12)*(1-EXP(-'MRS(calc_process)'!$F$38/12)))</f>
        <v/>
      </c>
      <c r="AE57" s="38" t="str">
        <f>IF(AE$7-13-$G57&lt;0,"",EXP(-'MRS(calc_process)'!$F$38*(AE$7-13-$G57)/12)*(1-EXP(-'MRS(calc_process)'!$F$38/12)))</f>
        <v/>
      </c>
      <c r="AF57" s="38" t="str">
        <f>IF(AF$7-13-$G57&lt;0,"",EXP(-'MRS(calc_process)'!$F$38*(AF$7-13-$G57)/12)*(1-EXP(-'MRS(calc_process)'!$F$38/12)))</f>
        <v/>
      </c>
      <c r="AG57" s="38" t="str">
        <f>IF(AG$7-13-$G57&lt;0,"",EXP(-'MRS(calc_process)'!$F$38*(AG$7-13-$G57)/12)*(1-EXP(-'MRS(calc_process)'!$F$38/12)))</f>
        <v/>
      </c>
      <c r="AH57" s="38" t="str">
        <f>IF(AH$7-13-$G57&lt;0,"",EXP(-'MRS(calc_process)'!$F$38*(AH$7-13-$G57)/12)*(1-EXP(-'MRS(calc_process)'!$F$38/12)))</f>
        <v/>
      </c>
      <c r="AI57" s="38" t="str">
        <f>IF(AI$7-13-$G57&lt;0,"",EXP(-'MRS(calc_process)'!$F$38*(AI$7-13-$G57)/12)*(1-EXP(-'MRS(calc_process)'!$F$38/12)))</f>
        <v/>
      </c>
      <c r="AJ57" s="38" t="str">
        <f>IF(AJ$7-13-$G57&lt;0,"",EXP(-'MRS(calc_process)'!$F$38*(AJ$7-13-$G57)/12)*(1-EXP(-'MRS(calc_process)'!$F$38/12)))</f>
        <v/>
      </c>
      <c r="AK57" s="38" t="str">
        <f>IF(AK$7-13-$G57&lt;0,"",EXP(-'MRS(calc_process)'!$F$38*(AK$7-13-$G57)/12)*(1-EXP(-'MRS(calc_process)'!$F$38/12)))</f>
        <v/>
      </c>
      <c r="AL57" s="38" t="str">
        <f>IF(AL$7-13-$G57&lt;0,"",EXP(-'MRS(calc_process)'!$F$38*(AL$7-13-$G57)/12)*(1-EXP(-'MRS(calc_process)'!$F$38/12)))</f>
        <v/>
      </c>
      <c r="AM57" s="38" t="str">
        <f>IF(AM$7-13-$G57&lt;0,"",EXP(-'MRS(calc_process)'!$F$38*(AM$7-13-$G57)/12)*(1-EXP(-'MRS(calc_process)'!$F$38/12)))</f>
        <v/>
      </c>
      <c r="AN57" s="38" t="str">
        <f>IF(AN$7-13-$G57&lt;0,"",EXP(-'MRS(calc_process)'!$F$38*(AN$7-13-$G57)/12)*(1-EXP(-'MRS(calc_process)'!$F$38/12)))</f>
        <v/>
      </c>
      <c r="AO57" s="38" t="str">
        <f>IF(AO$7-13-$G57&lt;0,"",EXP(-'MRS(calc_process)'!$F$38*(AO$7-13-$G57)/12)*(1-EXP(-'MRS(calc_process)'!$F$38/12)))</f>
        <v/>
      </c>
      <c r="AP57" s="38" t="str">
        <f>IF(AP$7-13-$G57&lt;0,"",EXP(-'MRS(calc_process)'!$F$38*(AP$7-13-$G57)/12)*(1-EXP(-'MRS(calc_process)'!$F$38/12)))</f>
        <v/>
      </c>
      <c r="AQ57" s="38" t="str">
        <f>IF(AQ$7-13-$G57&lt;0,"",EXP(-'MRS(calc_process)'!$F$38*(AQ$7-13-$G57)/12)*(1-EXP(-'MRS(calc_process)'!$F$38/12)))</f>
        <v/>
      </c>
      <c r="AR57" s="38" t="str">
        <f>IF(AR$7-13-$G57&lt;0,"",EXP(-'MRS(calc_process)'!$F$38*(AR$7-13-$G57)/12)*(1-EXP(-'MRS(calc_process)'!$F$38/12)))</f>
        <v/>
      </c>
      <c r="AS57" s="38" t="str">
        <f>IF(AS$7-13-$G57&lt;0,"",EXP(-'MRS(calc_process)'!$F$38*(AS$7-13-$G57)/12)*(1-EXP(-'MRS(calc_process)'!$F$38/12)))</f>
        <v/>
      </c>
      <c r="AT57" s="38" t="str">
        <f>IF(AT$7-13-$G57&lt;0,"",EXP(-'MRS(calc_process)'!$F$38*(AT$7-13-$G57)/12)*(1-EXP(-'MRS(calc_process)'!$F$38/12)))</f>
        <v/>
      </c>
      <c r="AU57" s="38" t="str">
        <f>IF(AU$7-13-$G57&lt;0,"",EXP(-'MRS(calc_process)'!$F$38*(AU$7-13-$G57)/12)*(1-EXP(-'MRS(calc_process)'!$F$38/12)))</f>
        <v/>
      </c>
      <c r="AV57" s="38" t="str">
        <f>IF(AV$7-13-$G57&lt;0,"",EXP(-'MRS(calc_process)'!$F$38*(AV$7-13-$G57)/12)*(1-EXP(-'MRS(calc_process)'!$F$38/12)))</f>
        <v/>
      </c>
      <c r="AW57" s="38" t="str">
        <f>IF(AW$7-13-$G57&lt;0,"",EXP(-'MRS(calc_process)'!$F$38*(AW$7-13-$G57)/12)*(1-EXP(-'MRS(calc_process)'!$F$38/12)))</f>
        <v/>
      </c>
      <c r="AX57" s="38" t="str">
        <f>IF(AX$7-13-$G57&lt;0,"",EXP(-'MRS(calc_process)'!$F$38*(AX$7-13-$G57)/12)*(1-EXP(-'MRS(calc_process)'!$F$38/12)))</f>
        <v/>
      </c>
      <c r="AY57" s="38" t="str">
        <f>IF(AY$7-13-$G57&lt;0,"",EXP(-'MRS(calc_process)'!$F$38*(AY$7-13-$G57)/12)*(1-EXP(-'MRS(calc_process)'!$F$38/12)))</f>
        <v/>
      </c>
      <c r="AZ57" s="38" t="str">
        <f>IF(AZ$7-13-$G57&lt;0,"",EXP(-'MRS(calc_process)'!$F$38*(AZ$7-13-$G57)/12)*(1-EXP(-'MRS(calc_process)'!$F$38/12)))</f>
        <v/>
      </c>
      <c r="BA57" s="38" t="str">
        <f>IF(BA$7-13-$G57&lt;0,"",EXP(-'MRS(calc_process)'!$F$38*(BA$7-13-$G57)/12)*(1-EXP(-'MRS(calc_process)'!$F$38/12)))</f>
        <v/>
      </c>
      <c r="BB57" s="38" t="str">
        <f>IF(BB$7-13-$G57&lt;0,"",EXP(-'MRS(calc_process)'!$F$38*(BB$7-13-$G57)/12)*(1-EXP(-'MRS(calc_process)'!$F$38/12)))</f>
        <v/>
      </c>
      <c r="BC57" s="38" t="str">
        <f>IF(BC$7-13-$G57&lt;0,"",EXP(-'MRS(calc_process)'!$F$38*(BC$7-13-$G57)/12)*(1-EXP(-'MRS(calc_process)'!$F$38/12)))</f>
        <v/>
      </c>
    </row>
    <row r="58" spans="1:55" ht="14.25" customHeight="1" x14ac:dyDescent="0.15">
      <c r="A58" s="32"/>
      <c r="B58" s="37">
        <v>51</v>
      </c>
      <c r="C58" s="39">
        <f>IF(AND(B58&gt;='MRS(input)'!F$9,B58&lt;='MRS(input)'!F$10),IF('MRS(input)'!F$10&lt;14,0,IF(AND('MRS(input)'!F$9&lt;14,B58&lt;14),0,B58)),0)</f>
        <v>0</v>
      </c>
      <c r="D58" s="38">
        <f>IF(C58&gt;0,'MRS(calc_process)'!F$36*SUMPRODUCT('MRS(input) (2)'!D$16:D$75,INDEX($H$8:$BC$67,0,B58)),0)</f>
        <v>0</v>
      </c>
      <c r="F58" s="32"/>
      <c r="G58" s="37">
        <v>51</v>
      </c>
      <c r="H58" s="38" t="str">
        <f>IF(H$7-13-$G58&lt;0,"",EXP(-'MRS(calc_process)'!$F$38*(H$7-13-$G58)/12)*(1-EXP(-'MRS(calc_process)'!$F$38/12)))</f>
        <v/>
      </c>
      <c r="I58" s="38" t="str">
        <f>IF(I$7-13-$G58&lt;0,"",EXP(-'MRS(calc_process)'!$F$38*(I$7-13-$G58)/12)*(1-EXP(-'MRS(calc_process)'!$F$38/12)))</f>
        <v/>
      </c>
      <c r="J58" s="38" t="str">
        <f>IF(J$7-13-$G58&lt;0,"",EXP(-'MRS(calc_process)'!$F$38*(J$7-13-$G58)/12)*(1-EXP(-'MRS(calc_process)'!$F$38/12)))</f>
        <v/>
      </c>
      <c r="K58" s="38" t="str">
        <f>IF(K$7-13-$G58&lt;0,"",EXP(-'MRS(calc_process)'!$F$38*(K$7-13-$G58)/12)*(1-EXP(-'MRS(calc_process)'!$F$38/12)))</f>
        <v/>
      </c>
      <c r="L58" s="38" t="str">
        <f>IF(L$7-13-$G58&lt;0,"",EXP(-'MRS(calc_process)'!$F$38*(L$7-13-$G58)/12)*(1-EXP(-'MRS(calc_process)'!$F$38/12)))</f>
        <v/>
      </c>
      <c r="M58" s="38" t="str">
        <f>IF(M$7-13-$G58&lt;0,"",EXP(-'MRS(calc_process)'!$F$38*(M$7-13-$G58)/12)*(1-EXP(-'MRS(calc_process)'!$F$38/12)))</f>
        <v/>
      </c>
      <c r="N58" s="38" t="str">
        <f>IF(N$7-13-$G58&lt;0,"",EXP(-'MRS(calc_process)'!$F$38*(N$7-13-$G58)/12)*(1-EXP(-'MRS(calc_process)'!$F$38/12)))</f>
        <v/>
      </c>
      <c r="O58" s="38" t="str">
        <f>IF(O$7-13-$G58&lt;0,"",EXP(-'MRS(calc_process)'!$F$38*(O$7-13-$G58)/12)*(1-EXP(-'MRS(calc_process)'!$F$38/12)))</f>
        <v/>
      </c>
      <c r="P58" s="38" t="str">
        <f>IF(P$7-13-$G58&lt;0,"",EXP(-'MRS(calc_process)'!$F$38*(P$7-13-$G58)/12)*(1-EXP(-'MRS(calc_process)'!$F$38/12)))</f>
        <v/>
      </c>
      <c r="Q58" s="38" t="str">
        <f>IF(Q$7-13-$G58&lt;0,"",EXP(-'MRS(calc_process)'!$F$38*(Q$7-13-$G58)/12)*(1-EXP(-'MRS(calc_process)'!$F$38/12)))</f>
        <v/>
      </c>
      <c r="R58" s="38" t="str">
        <f>IF(R$7-13-$G58&lt;0,"",EXP(-'MRS(calc_process)'!$F$38*(R$7-13-$G58)/12)*(1-EXP(-'MRS(calc_process)'!$F$38/12)))</f>
        <v/>
      </c>
      <c r="S58" s="38" t="str">
        <f>IF(S$7-13-$G58&lt;0,"",EXP(-'MRS(calc_process)'!$F$38*(S$7-13-$G58)/12)*(1-EXP(-'MRS(calc_process)'!$F$38/12)))</f>
        <v/>
      </c>
      <c r="T58" s="38" t="str">
        <f>IF(T$7-13-$G58&lt;0,"",EXP(-'MRS(calc_process)'!$F$38*(T$7-13-$G58)/12)*(1-EXP(-'MRS(calc_process)'!$F$38/12)))</f>
        <v/>
      </c>
      <c r="U58" s="38" t="str">
        <f>IF(U$7-13-$G58&lt;0,"",EXP(-'MRS(calc_process)'!$F$38*(U$7-13-$G58)/12)*(1-EXP(-'MRS(calc_process)'!$F$38/12)))</f>
        <v/>
      </c>
      <c r="V58" s="38" t="str">
        <f>IF(V$7-13-$G58&lt;0,"",EXP(-'MRS(calc_process)'!$F$38*(V$7-13-$G58)/12)*(1-EXP(-'MRS(calc_process)'!$F$38/12)))</f>
        <v/>
      </c>
      <c r="W58" s="38" t="str">
        <f>IF(W$7-13-$G58&lt;0,"",EXP(-'MRS(calc_process)'!$F$38*(W$7-13-$G58)/12)*(1-EXP(-'MRS(calc_process)'!$F$38/12)))</f>
        <v/>
      </c>
      <c r="X58" s="38" t="str">
        <f>IF(X$7-13-$G58&lt;0,"",EXP(-'MRS(calc_process)'!$F$38*(X$7-13-$G58)/12)*(1-EXP(-'MRS(calc_process)'!$F$38/12)))</f>
        <v/>
      </c>
      <c r="Y58" s="38" t="str">
        <f>IF(Y$7-13-$G58&lt;0,"",EXP(-'MRS(calc_process)'!$F$38*(Y$7-13-$G58)/12)*(1-EXP(-'MRS(calc_process)'!$F$38/12)))</f>
        <v/>
      </c>
      <c r="Z58" s="38" t="str">
        <f>IF(Z$7-13-$G58&lt;0,"",EXP(-'MRS(calc_process)'!$F$38*(Z$7-13-$G58)/12)*(1-EXP(-'MRS(calc_process)'!$F$38/12)))</f>
        <v/>
      </c>
      <c r="AA58" s="38" t="str">
        <f>IF(AA$7-13-$G58&lt;0,"",EXP(-'MRS(calc_process)'!$F$38*(AA$7-13-$G58)/12)*(1-EXP(-'MRS(calc_process)'!$F$38/12)))</f>
        <v/>
      </c>
      <c r="AB58" s="38" t="str">
        <f>IF(AB$7-13-$G58&lt;0,"",EXP(-'MRS(calc_process)'!$F$38*(AB$7-13-$G58)/12)*(1-EXP(-'MRS(calc_process)'!$F$38/12)))</f>
        <v/>
      </c>
      <c r="AC58" s="38" t="str">
        <f>IF(AC$7-13-$G58&lt;0,"",EXP(-'MRS(calc_process)'!$F$38*(AC$7-13-$G58)/12)*(1-EXP(-'MRS(calc_process)'!$F$38/12)))</f>
        <v/>
      </c>
      <c r="AD58" s="38" t="str">
        <f>IF(AD$7-13-$G58&lt;0,"",EXP(-'MRS(calc_process)'!$F$38*(AD$7-13-$G58)/12)*(1-EXP(-'MRS(calc_process)'!$F$38/12)))</f>
        <v/>
      </c>
      <c r="AE58" s="38" t="str">
        <f>IF(AE$7-13-$G58&lt;0,"",EXP(-'MRS(calc_process)'!$F$38*(AE$7-13-$G58)/12)*(1-EXP(-'MRS(calc_process)'!$F$38/12)))</f>
        <v/>
      </c>
      <c r="AF58" s="38" t="str">
        <f>IF(AF$7-13-$G58&lt;0,"",EXP(-'MRS(calc_process)'!$F$38*(AF$7-13-$G58)/12)*(1-EXP(-'MRS(calc_process)'!$F$38/12)))</f>
        <v/>
      </c>
      <c r="AG58" s="38" t="str">
        <f>IF(AG$7-13-$G58&lt;0,"",EXP(-'MRS(calc_process)'!$F$38*(AG$7-13-$G58)/12)*(1-EXP(-'MRS(calc_process)'!$F$38/12)))</f>
        <v/>
      </c>
      <c r="AH58" s="38" t="str">
        <f>IF(AH$7-13-$G58&lt;0,"",EXP(-'MRS(calc_process)'!$F$38*(AH$7-13-$G58)/12)*(1-EXP(-'MRS(calc_process)'!$F$38/12)))</f>
        <v/>
      </c>
      <c r="AI58" s="38" t="str">
        <f>IF(AI$7-13-$G58&lt;0,"",EXP(-'MRS(calc_process)'!$F$38*(AI$7-13-$G58)/12)*(1-EXP(-'MRS(calc_process)'!$F$38/12)))</f>
        <v/>
      </c>
      <c r="AJ58" s="38" t="str">
        <f>IF(AJ$7-13-$G58&lt;0,"",EXP(-'MRS(calc_process)'!$F$38*(AJ$7-13-$G58)/12)*(1-EXP(-'MRS(calc_process)'!$F$38/12)))</f>
        <v/>
      </c>
      <c r="AK58" s="38" t="str">
        <f>IF(AK$7-13-$G58&lt;0,"",EXP(-'MRS(calc_process)'!$F$38*(AK$7-13-$G58)/12)*(1-EXP(-'MRS(calc_process)'!$F$38/12)))</f>
        <v/>
      </c>
      <c r="AL58" s="38" t="str">
        <f>IF(AL$7-13-$G58&lt;0,"",EXP(-'MRS(calc_process)'!$F$38*(AL$7-13-$G58)/12)*(1-EXP(-'MRS(calc_process)'!$F$38/12)))</f>
        <v/>
      </c>
      <c r="AM58" s="38" t="str">
        <f>IF(AM$7-13-$G58&lt;0,"",EXP(-'MRS(calc_process)'!$F$38*(AM$7-13-$G58)/12)*(1-EXP(-'MRS(calc_process)'!$F$38/12)))</f>
        <v/>
      </c>
      <c r="AN58" s="38" t="str">
        <f>IF(AN$7-13-$G58&lt;0,"",EXP(-'MRS(calc_process)'!$F$38*(AN$7-13-$G58)/12)*(1-EXP(-'MRS(calc_process)'!$F$38/12)))</f>
        <v/>
      </c>
      <c r="AO58" s="38" t="str">
        <f>IF(AO$7-13-$G58&lt;0,"",EXP(-'MRS(calc_process)'!$F$38*(AO$7-13-$G58)/12)*(1-EXP(-'MRS(calc_process)'!$F$38/12)))</f>
        <v/>
      </c>
      <c r="AP58" s="38" t="str">
        <f>IF(AP$7-13-$G58&lt;0,"",EXP(-'MRS(calc_process)'!$F$38*(AP$7-13-$G58)/12)*(1-EXP(-'MRS(calc_process)'!$F$38/12)))</f>
        <v/>
      </c>
      <c r="AQ58" s="38" t="str">
        <f>IF(AQ$7-13-$G58&lt;0,"",EXP(-'MRS(calc_process)'!$F$38*(AQ$7-13-$G58)/12)*(1-EXP(-'MRS(calc_process)'!$F$38/12)))</f>
        <v/>
      </c>
      <c r="AR58" s="38" t="str">
        <f>IF(AR$7-13-$G58&lt;0,"",EXP(-'MRS(calc_process)'!$F$38*(AR$7-13-$G58)/12)*(1-EXP(-'MRS(calc_process)'!$F$38/12)))</f>
        <v/>
      </c>
      <c r="AS58" s="38" t="str">
        <f>IF(AS$7-13-$G58&lt;0,"",EXP(-'MRS(calc_process)'!$F$38*(AS$7-13-$G58)/12)*(1-EXP(-'MRS(calc_process)'!$F$38/12)))</f>
        <v/>
      </c>
      <c r="AT58" s="38" t="str">
        <f>IF(AT$7-13-$G58&lt;0,"",EXP(-'MRS(calc_process)'!$F$38*(AT$7-13-$G58)/12)*(1-EXP(-'MRS(calc_process)'!$F$38/12)))</f>
        <v/>
      </c>
      <c r="AU58" s="38" t="str">
        <f>IF(AU$7-13-$G58&lt;0,"",EXP(-'MRS(calc_process)'!$F$38*(AU$7-13-$G58)/12)*(1-EXP(-'MRS(calc_process)'!$F$38/12)))</f>
        <v/>
      </c>
      <c r="AV58" s="38" t="str">
        <f>IF(AV$7-13-$G58&lt;0,"",EXP(-'MRS(calc_process)'!$F$38*(AV$7-13-$G58)/12)*(1-EXP(-'MRS(calc_process)'!$F$38/12)))</f>
        <v/>
      </c>
      <c r="AW58" s="38" t="str">
        <f>IF(AW$7-13-$G58&lt;0,"",EXP(-'MRS(calc_process)'!$F$38*(AW$7-13-$G58)/12)*(1-EXP(-'MRS(calc_process)'!$F$38/12)))</f>
        <v/>
      </c>
      <c r="AX58" s="38" t="str">
        <f>IF(AX$7-13-$G58&lt;0,"",EXP(-'MRS(calc_process)'!$F$38*(AX$7-13-$G58)/12)*(1-EXP(-'MRS(calc_process)'!$F$38/12)))</f>
        <v/>
      </c>
      <c r="AY58" s="38" t="str">
        <f>IF(AY$7-13-$G58&lt;0,"",EXP(-'MRS(calc_process)'!$F$38*(AY$7-13-$G58)/12)*(1-EXP(-'MRS(calc_process)'!$F$38/12)))</f>
        <v/>
      </c>
      <c r="AZ58" s="38" t="str">
        <f>IF(AZ$7-13-$G58&lt;0,"",EXP(-'MRS(calc_process)'!$F$38*(AZ$7-13-$G58)/12)*(1-EXP(-'MRS(calc_process)'!$F$38/12)))</f>
        <v/>
      </c>
      <c r="BA58" s="38" t="str">
        <f>IF(BA$7-13-$G58&lt;0,"",EXP(-'MRS(calc_process)'!$F$38*(BA$7-13-$G58)/12)*(1-EXP(-'MRS(calc_process)'!$F$38/12)))</f>
        <v/>
      </c>
      <c r="BB58" s="38" t="str">
        <f>IF(BB$7-13-$G58&lt;0,"",EXP(-'MRS(calc_process)'!$F$38*(BB$7-13-$G58)/12)*(1-EXP(-'MRS(calc_process)'!$F$38/12)))</f>
        <v/>
      </c>
      <c r="BC58" s="38" t="str">
        <f>IF(BC$7-13-$G58&lt;0,"",EXP(-'MRS(calc_process)'!$F$38*(BC$7-13-$G58)/12)*(1-EXP(-'MRS(calc_process)'!$F$38/12)))</f>
        <v/>
      </c>
    </row>
    <row r="59" spans="1:55" ht="14.25" customHeight="1" x14ac:dyDescent="0.15">
      <c r="A59" s="32"/>
      <c r="B59" s="37">
        <v>52</v>
      </c>
      <c r="C59" s="39">
        <f>IF(AND(B59&gt;='MRS(input)'!F$9,B59&lt;='MRS(input)'!F$10),IF('MRS(input)'!F$10&lt;14,0,IF(AND('MRS(input)'!F$9&lt;14,B59&lt;14),0,B59)),0)</f>
        <v>0</v>
      </c>
      <c r="D59" s="38">
        <f>IF(C59&gt;0,'MRS(calc_process)'!F$36*SUMPRODUCT('MRS(input) (2)'!D$16:D$75,INDEX($H$8:$BC$67,0,B59)),0)</f>
        <v>0</v>
      </c>
      <c r="F59" s="32"/>
      <c r="G59" s="37">
        <v>52</v>
      </c>
      <c r="H59" s="38" t="str">
        <f>IF(H$7-13-$G59&lt;0,"",EXP(-'MRS(calc_process)'!$F$38*(H$7-13-$G59)/12)*(1-EXP(-'MRS(calc_process)'!$F$38/12)))</f>
        <v/>
      </c>
      <c r="I59" s="38" t="str">
        <f>IF(I$7-13-$G59&lt;0,"",EXP(-'MRS(calc_process)'!$F$38*(I$7-13-$G59)/12)*(1-EXP(-'MRS(calc_process)'!$F$38/12)))</f>
        <v/>
      </c>
      <c r="J59" s="38" t="str">
        <f>IF(J$7-13-$G59&lt;0,"",EXP(-'MRS(calc_process)'!$F$38*(J$7-13-$G59)/12)*(1-EXP(-'MRS(calc_process)'!$F$38/12)))</f>
        <v/>
      </c>
      <c r="K59" s="38" t="str">
        <f>IF(K$7-13-$G59&lt;0,"",EXP(-'MRS(calc_process)'!$F$38*(K$7-13-$G59)/12)*(1-EXP(-'MRS(calc_process)'!$F$38/12)))</f>
        <v/>
      </c>
      <c r="L59" s="38" t="str">
        <f>IF(L$7-13-$G59&lt;0,"",EXP(-'MRS(calc_process)'!$F$38*(L$7-13-$G59)/12)*(1-EXP(-'MRS(calc_process)'!$F$38/12)))</f>
        <v/>
      </c>
      <c r="M59" s="38" t="str">
        <f>IF(M$7-13-$G59&lt;0,"",EXP(-'MRS(calc_process)'!$F$38*(M$7-13-$G59)/12)*(1-EXP(-'MRS(calc_process)'!$F$38/12)))</f>
        <v/>
      </c>
      <c r="N59" s="38" t="str">
        <f>IF(N$7-13-$G59&lt;0,"",EXP(-'MRS(calc_process)'!$F$38*(N$7-13-$G59)/12)*(1-EXP(-'MRS(calc_process)'!$F$38/12)))</f>
        <v/>
      </c>
      <c r="O59" s="38" t="str">
        <f>IF(O$7-13-$G59&lt;0,"",EXP(-'MRS(calc_process)'!$F$38*(O$7-13-$G59)/12)*(1-EXP(-'MRS(calc_process)'!$F$38/12)))</f>
        <v/>
      </c>
      <c r="P59" s="38" t="str">
        <f>IF(P$7-13-$G59&lt;0,"",EXP(-'MRS(calc_process)'!$F$38*(P$7-13-$G59)/12)*(1-EXP(-'MRS(calc_process)'!$F$38/12)))</f>
        <v/>
      </c>
      <c r="Q59" s="38" t="str">
        <f>IF(Q$7-13-$G59&lt;0,"",EXP(-'MRS(calc_process)'!$F$38*(Q$7-13-$G59)/12)*(1-EXP(-'MRS(calc_process)'!$F$38/12)))</f>
        <v/>
      </c>
      <c r="R59" s="38" t="str">
        <f>IF(R$7-13-$G59&lt;0,"",EXP(-'MRS(calc_process)'!$F$38*(R$7-13-$G59)/12)*(1-EXP(-'MRS(calc_process)'!$F$38/12)))</f>
        <v/>
      </c>
      <c r="S59" s="38" t="str">
        <f>IF(S$7-13-$G59&lt;0,"",EXP(-'MRS(calc_process)'!$F$38*(S$7-13-$G59)/12)*(1-EXP(-'MRS(calc_process)'!$F$38/12)))</f>
        <v/>
      </c>
      <c r="T59" s="38" t="str">
        <f>IF(T$7-13-$G59&lt;0,"",EXP(-'MRS(calc_process)'!$F$38*(T$7-13-$G59)/12)*(1-EXP(-'MRS(calc_process)'!$F$38/12)))</f>
        <v/>
      </c>
      <c r="U59" s="38" t="str">
        <f>IF(U$7-13-$G59&lt;0,"",EXP(-'MRS(calc_process)'!$F$38*(U$7-13-$G59)/12)*(1-EXP(-'MRS(calc_process)'!$F$38/12)))</f>
        <v/>
      </c>
      <c r="V59" s="38" t="str">
        <f>IF(V$7-13-$G59&lt;0,"",EXP(-'MRS(calc_process)'!$F$38*(V$7-13-$G59)/12)*(1-EXP(-'MRS(calc_process)'!$F$38/12)))</f>
        <v/>
      </c>
      <c r="W59" s="38" t="str">
        <f>IF(W$7-13-$G59&lt;0,"",EXP(-'MRS(calc_process)'!$F$38*(W$7-13-$G59)/12)*(1-EXP(-'MRS(calc_process)'!$F$38/12)))</f>
        <v/>
      </c>
      <c r="X59" s="38" t="str">
        <f>IF(X$7-13-$G59&lt;0,"",EXP(-'MRS(calc_process)'!$F$38*(X$7-13-$G59)/12)*(1-EXP(-'MRS(calc_process)'!$F$38/12)))</f>
        <v/>
      </c>
      <c r="Y59" s="38" t="str">
        <f>IF(Y$7-13-$G59&lt;0,"",EXP(-'MRS(calc_process)'!$F$38*(Y$7-13-$G59)/12)*(1-EXP(-'MRS(calc_process)'!$F$38/12)))</f>
        <v/>
      </c>
      <c r="Z59" s="38" t="str">
        <f>IF(Z$7-13-$G59&lt;0,"",EXP(-'MRS(calc_process)'!$F$38*(Z$7-13-$G59)/12)*(1-EXP(-'MRS(calc_process)'!$F$38/12)))</f>
        <v/>
      </c>
      <c r="AA59" s="38" t="str">
        <f>IF(AA$7-13-$G59&lt;0,"",EXP(-'MRS(calc_process)'!$F$38*(AA$7-13-$G59)/12)*(1-EXP(-'MRS(calc_process)'!$F$38/12)))</f>
        <v/>
      </c>
      <c r="AB59" s="38" t="str">
        <f>IF(AB$7-13-$G59&lt;0,"",EXP(-'MRS(calc_process)'!$F$38*(AB$7-13-$G59)/12)*(1-EXP(-'MRS(calc_process)'!$F$38/12)))</f>
        <v/>
      </c>
      <c r="AC59" s="38" t="str">
        <f>IF(AC$7-13-$G59&lt;0,"",EXP(-'MRS(calc_process)'!$F$38*(AC$7-13-$G59)/12)*(1-EXP(-'MRS(calc_process)'!$F$38/12)))</f>
        <v/>
      </c>
      <c r="AD59" s="38" t="str">
        <f>IF(AD$7-13-$G59&lt;0,"",EXP(-'MRS(calc_process)'!$F$38*(AD$7-13-$G59)/12)*(1-EXP(-'MRS(calc_process)'!$F$38/12)))</f>
        <v/>
      </c>
      <c r="AE59" s="38" t="str">
        <f>IF(AE$7-13-$G59&lt;0,"",EXP(-'MRS(calc_process)'!$F$38*(AE$7-13-$G59)/12)*(1-EXP(-'MRS(calc_process)'!$F$38/12)))</f>
        <v/>
      </c>
      <c r="AF59" s="38" t="str">
        <f>IF(AF$7-13-$G59&lt;0,"",EXP(-'MRS(calc_process)'!$F$38*(AF$7-13-$G59)/12)*(1-EXP(-'MRS(calc_process)'!$F$38/12)))</f>
        <v/>
      </c>
      <c r="AG59" s="38" t="str">
        <f>IF(AG$7-13-$G59&lt;0,"",EXP(-'MRS(calc_process)'!$F$38*(AG$7-13-$G59)/12)*(1-EXP(-'MRS(calc_process)'!$F$38/12)))</f>
        <v/>
      </c>
      <c r="AH59" s="38" t="str">
        <f>IF(AH$7-13-$G59&lt;0,"",EXP(-'MRS(calc_process)'!$F$38*(AH$7-13-$G59)/12)*(1-EXP(-'MRS(calc_process)'!$F$38/12)))</f>
        <v/>
      </c>
      <c r="AI59" s="38" t="str">
        <f>IF(AI$7-13-$G59&lt;0,"",EXP(-'MRS(calc_process)'!$F$38*(AI$7-13-$G59)/12)*(1-EXP(-'MRS(calc_process)'!$F$38/12)))</f>
        <v/>
      </c>
      <c r="AJ59" s="38" t="str">
        <f>IF(AJ$7-13-$G59&lt;0,"",EXP(-'MRS(calc_process)'!$F$38*(AJ$7-13-$G59)/12)*(1-EXP(-'MRS(calc_process)'!$F$38/12)))</f>
        <v/>
      </c>
      <c r="AK59" s="38" t="str">
        <f>IF(AK$7-13-$G59&lt;0,"",EXP(-'MRS(calc_process)'!$F$38*(AK$7-13-$G59)/12)*(1-EXP(-'MRS(calc_process)'!$F$38/12)))</f>
        <v/>
      </c>
      <c r="AL59" s="38" t="str">
        <f>IF(AL$7-13-$G59&lt;0,"",EXP(-'MRS(calc_process)'!$F$38*(AL$7-13-$G59)/12)*(1-EXP(-'MRS(calc_process)'!$F$38/12)))</f>
        <v/>
      </c>
      <c r="AM59" s="38" t="str">
        <f>IF(AM$7-13-$G59&lt;0,"",EXP(-'MRS(calc_process)'!$F$38*(AM$7-13-$G59)/12)*(1-EXP(-'MRS(calc_process)'!$F$38/12)))</f>
        <v/>
      </c>
      <c r="AN59" s="38" t="str">
        <f>IF(AN$7-13-$G59&lt;0,"",EXP(-'MRS(calc_process)'!$F$38*(AN$7-13-$G59)/12)*(1-EXP(-'MRS(calc_process)'!$F$38/12)))</f>
        <v/>
      </c>
      <c r="AO59" s="38" t="str">
        <f>IF(AO$7-13-$G59&lt;0,"",EXP(-'MRS(calc_process)'!$F$38*(AO$7-13-$G59)/12)*(1-EXP(-'MRS(calc_process)'!$F$38/12)))</f>
        <v/>
      </c>
      <c r="AP59" s="38" t="str">
        <f>IF(AP$7-13-$G59&lt;0,"",EXP(-'MRS(calc_process)'!$F$38*(AP$7-13-$G59)/12)*(1-EXP(-'MRS(calc_process)'!$F$38/12)))</f>
        <v/>
      </c>
      <c r="AQ59" s="38" t="str">
        <f>IF(AQ$7-13-$G59&lt;0,"",EXP(-'MRS(calc_process)'!$F$38*(AQ$7-13-$G59)/12)*(1-EXP(-'MRS(calc_process)'!$F$38/12)))</f>
        <v/>
      </c>
      <c r="AR59" s="38" t="str">
        <f>IF(AR$7-13-$G59&lt;0,"",EXP(-'MRS(calc_process)'!$F$38*(AR$7-13-$G59)/12)*(1-EXP(-'MRS(calc_process)'!$F$38/12)))</f>
        <v/>
      </c>
      <c r="AS59" s="38" t="str">
        <f>IF(AS$7-13-$G59&lt;0,"",EXP(-'MRS(calc_process)'!$F$38*(AS$7-13-$G59)/12)*(1-EXP(-'MRS(calc_process)'!$F$38/12)))</f>
        <v/>
      </c>
      <c r="AT59" s="38" t="str">
        <f>IF(AT$7-13-$G59&lt;0,"",EXP(-'MRS(calc_process)'!$F$38*(AT$7-13-$G59)/12)*(1-EXP(-'MRS(calc_process)'!$F$38/12)))</f>
        <v/>
      </c>
      <c r="AU59" s="38" t="str">
        <f>IF(AU$7-13-$G59&lt;0,"",EXP(-'MRS(calc_process)'!$F$38*(AU$7-13-$G59)/12)*(1-EXP(-'MRS(calc_process)'!$F$38/12)))</f>
        <v/>
      </c>
      <c r="AV59" s="38" t="str">
        <f>IF(AV$7-13-$G59&lt;0,"",EXP(-'MRS(calc_process)'!$F$38*(AV$7-13-$G59)/12)*(1-EXP(-'MRS(calc_process)'!$F$38/12)))</f>
        <v/>
      </c>
      <c r="AW59" s="38" t="str">
        <f>IF(AW$7-13-$G59&lt;0,"",EXP(-'MRS(calc_process)'!$F$38*(AW$7-13-$G59)/12)*(1-EXP(-'MRS(calc_process)'!$F$38/12)))</f>
        <v/>
      </c>
      <c r="AX59" s="38" t="str">
        <f>IF(AX$7-13-$G59&lt;0,"",EXP(-'MRS(calc_process)'!$F$38*(AX$7-13-$G59)/12)*(1-EXP(-'MRS(calc_process)'!$F$38/12)))</f>
        <v/>
      </c>
      <c r="AY59" s="38" t="str">
        <f>IF(AY$7-13-$G59&lt;0,"",EXP(-'MRS(calc_process)'!$F$38*(AY$7-13-$G59)/12)*(1-EXP(-'MRS(calc_process)'!$F$38/12)))</f>
        <v/>
      </c>
      <c r="AZ59" s="38" t="str">
        <f>IF(AZ$7-13-$G59&lt;0,"",EXP(-'MRS(calc_process)'!$F$38*(AZ$7-13-$G59)/12)*(1-EXP(-'MRS(calc_process)'!$F$38/12)))</f>
        <v/>
      </c>
      <c r="BA59" s="38" t="str">
        <f>IF(BA$7-13-$G59&lt;0,"",EXP(-'MRS(calc_process)'!$F$38*(BA$7-13-$G59)/12)*(1-EXP(-'MRS(calc_process)'!$F$38/12)))</f>
        <v/>
      </c>
      <c r="BB59" s="38" t="str">
        <f>IF(BB$7-13-$G59&lt;0,"",EXP(-'MRS(calc_process)'!$F$38*(BB$7-13-$G59)/12)*(1-EXP(-'MRS(calc_process)'!$F$38/12)))</f>
        <v/>
      </c>
      <c r="BC59" s="38" t="str">
        <f>IF(BC$7-13-$G59&lt;0,"",EXP(-'MRS(calc_process)'!$F$38*(BC$7-13-$G59)/12)*(1-EXP(-'MRS(calc_process)'!$F$38/12)))</f>
        <v/>
      </c>
    </row>
    <row r="60" spans="1:55" ht="14.25" customHeight="1" x14ac:dyDescent="0.15">
      <c r="A60" s="32"/>
      <c r="B60" s="37">
        <v>53</v>
      </c>
      <c r="C60" s="39">
        <f>IF(AND(B60&gt;='MRS(input)'!F$9,B60&lt;='MRS(input)'!F$10),IF('MRS(input)'!F$10&lt;14,0,IF(AND('MRS(input)'!F$9&lt;14,B60&lt;14),0,B60)),0)</f>
        <v>0</v>
      </c>
      <c r="D60" s="38">
        <f>IF(C60&gt;0,'MRS(calc_process)'!F$36*SUMPRODUCT('MRS(input) (2)'!D$16:D$75,INDEX($H$8:$BC$67,0,B60)),0)</f>
        <v>0</v>
      </c>
      <c r="F60" s="32"/>
      <c r="G60" s="37">
        <v>53</v>
      </c>
      <c r="H60" s="38" t="str">
        <f>IF(H$7-13-$G60&lt;0,"",EXP(-'MRS(calc_process)'!$F$38*(H$7-13-$G60)/12)*(1-EXP(-'MRS(calc_process)'!$F$38/12)))</f>
        <v/>
      </c>
      <c r="I60" s="38" t="str">
        <f>IF(I$7-13-$G60&lt;0,"",EXP(-'MRS(calc_process)'!$F$38*(I$7-13-$G60)/12)*(1-EXP(-'MRS(calc_process)'!$F$38/12)))</f>
        <v/>
      </c>
      <c r="J60" s="38" t="str">
        <f>IF(J$7-13-$G60&lt;0,"",EXP(-'MRS(calc_process)'!$F$38*(J$7-13-$G60)/12)*(1-EXP(-'MRS(calc_process)'!$F$38/12)))</f>
        <v/>
      </c>
      <c r="K60" s="38" t="str">
        <f>IF(K$7-13-$G60&lt;0,"",EXP(-'MRS(calc_process)'!$F$38*(K$7-13-$G60)/12)*(1-EXP(-'MRS(calc_process)'!$F$38/12)))</f>
        <v/>
      </c>
      <c r="L60" s="38" t="str">
        <f>IF(L$7-13-$G60&lt;0,"",EXP(-'MRS(calc_process)'!$F$38*(L$7-13-$G60)/12)*(1-EXP(-'MRS(calc_process)'!$F$38/12)))</f>
        <v/>
      </c>
      <c r="M60" s="38" t="str">
        <f>IF(M$7-13-$G60&lt;0,"",EXP(-'MRS(calc_process)'!$F$38*(M$7-13-$G60)/12)*(1-EXP(-'MRS(calc_process)'!$F$38/12)))</f>
        <v/>
      </c>
      <c r="N60" s="38" t="str">
        <f>IF(N$7-13-$G60&lt;0,"",EXP(-'MRS(calc_process)'!$F$38*(N$7-13-$G60)/12)*(1-EXP(-'MRS(calc_process)'!$F$38/12)))</f>
        <v/>
      </c>
      <c r="O60" s="38" t="str">
        <f>IF(O$7-13-$G60&lt;0,"",EXP(-'MRS(calc_process)'!$F$38*(O$7-13-$G60)/12)*(1-EXP(-'MRS(calc_process)'!$F$38/12)))</f>
        <v/>
      </c>
      <c r="P60" s="38" t="str">
        <f>IF(P$7-13-$G60&lt;0,"",EXP(-'MRS(calc_process)'!$F$38*(P$7-13-$G60)/12)*(1-EXP(-'MRS(calc_process)'!$F$38/12)))</f>
        <v/>
      </c>
      <c r="Q60" s="38" t="str">
        <f>IF(Q$7-13-$G60&lt;0,"",EXP(-'MRS(calc_process)'!$F$38*(Q$7-13-$G60)/12)*(1-EXP(-'MRS(calc_process)'!$F$38/12)))</f>
        <v/>
      </c>
      <c r="R60" s="38" t="str">
        <f>IF(R$7-13-$G60&lt;0,"",EXP(-'MRS(calc_process)'!$F$38*(R$7-13-$G60)/12)*(1-EXP(-'MRS(calc_process)'!$F$38/12)))</f>
        <v/>
      </c>
      <c r="S60" s="38" t="str">
        <f>IF(S$7-13-$G60&lt;0,"",EXP(-'MRS(calc_process)'!$F$38*(S$7-13-$G60)/12)*(1-EXP(-'MRS(calc_process)'!$F$38/12)))</f>
        <v/>
      </c>
      <c r="T60" s="38" t="str">
        <f>IF(T$7-13-$G60&lt;0,"",EXP(-'MRS(calc_process)'!$F$38*(T$7-13-$G60)/12)*(1-EXP(-'MRS(calc_process)'!$F$38/12)))</f>
        <v/>
      </c>
      <c r="U60" s="38" t="str">
        <f>IF(U$7-13-$G60&lt;0,"",EXP(-'MRS(calc_process)'!$F$38*(U$7-13-$G60)/12)*(1-EXP(-'MRS(calc_process)'!$F$38/12)))</f>
        <v/>
      </c>
      <c r="V60" s="38" t="str">
        <f>IF(V$7-13-$G60&lt;0,"",EXP(-'MRS(calc_process)'!$F$38*(V$7-13-$G60)/12)*(1-EXP(-'MRS(calc_process)'!$F$38/12)))</f>
        <v/>
      </c>
      <c r="W60" s="38" t="str">
        <f>IF(W$7-13-$G60&lt;0,"",EXP(-'MRS(calc_process)'!$F$38*(W$7-13-$G60)/12)*(1-EXP(-'MRS(calc_process)'!$F$38/12)))</f>
        <v/>
      </c>
      <c r="X60" s="38" t="str">
        <f>IF(X$7-13-$G60&lt;0,"",EXP(-'MRS(calc_process)'!$F$38*(X$7-13-$G60)/12)*(1-EXP(-'MRS(calc_process)'!$F$38/12)))</f>
        <v/>
      </c>
      <c r="Y60" s="38" t="str">
        <f>IF(Y$7-13-$G60&lt;0,"",EXP(-'MRS(calc_process)'!$F$38*(Y$7-13-$G60)/12)*(1-EXP(-'MRS(calc_process)'!$F$38/12)))</f>
        <v/>
      </c>
      <c r="Z60" s="38" t="str">
        <f>IF(Z$7-13-$G60&lt;0,"",EXP(-'MRS(calc_process)'!$F$38*(Z$7-13-$G60)/12)*(1-EXP(-'MRS(calc_process)'!$F$38/12)))</f>
        <v/>
      </c>
      <c r="AA60" s="38" t="str">
        <f>IF(AA$7-13-$G60&lt;0,"",EXP(-'MRS(calc_process)'!$F$38*(AA$7-13-$G60)/12)*(1-EXP(-'MRS(calc_process)'!$F$38/12)))</f>
        <v/>
      </c>
      <c r="AB60" s="38" t="str">
        <f>IF(AB$7-13-$G60&lt;0,"",EXP(-'MRS(calc_process)'!$F$38*(AB$7-13-$G60)/12)*(1-EXP(-'MRS(calc_process)'!$F$38/12)))</f>
        <v/>
      </c>
      <c r="AC60" s="38" t="str">
        <f>IF(AC$7-13-$G60&lt;0,"",EXP(-'MRS(calc_process)'!$F$38*(AC$7-13-$G60)/12)*(1-EXP(-'MRS(calc_process)'!$F$38/12)))</f>
        <v/>
      </c>
      <c r="AD60" s="38" t="str">
        <f>IF(AD$7-13-$G60&lt;0,"",EXP(-'MRS(calc_process)'!$F$38*(AD$7-13-$G60)/12)*(1-EXP(-'MRS(calc_process)'!$F$38/12)))</f>
        <v/>
      </c>
      <c r="AE60" s="38" t="str">
        <f>IF(AE$7-13-$G60&lt;0,"",EXP(-'MRS(calc_process)'!$F$38*(AE$7-13-$G60)/12)*(1-EXP(-'MRS(calc_process)'!$F$38/12)))</f>
        <v/>
      </c>
      <c r="AF60" s="38" t="str">
        <f>IF(AF$7-13-$G60&lt;0,"",EXP(-'MRS(calc_process)'!$F$38*(AF$7-13-$G60)/12)*(1-EXP(-'MRS(calc_process)'!$F$38/12)))</f>
        <v/>
      </c>
      <c r="AG60" s="38" t="str">
        <f>IF(AG$7-13-$G60&lt;0,"",EXP(-'MRS(calc_process)'!$F$38*(AG$7-13-$G60)/12)*(1-EXP(-'MRS(calc_process)'!$F$38/12)))</f>
        <v/>
      </c>
      <c r="AH60" s="38" t="str">
        <f>IF(AH$7-13-$G60&lt;0,"",EXP(-'MRS(calc_process)'!$F$38*(AH$7-13-$G60)/12)*(1-EXP(-'MRS(calc_process)'!$F$38/12)))</f>
        <v/>
      </c>
      <c r="AI60" s="38" t="str">
        <f>IF(AI$7-13-$G60&lt;0,"",EXP(-'MRS(calc_process)'!$F$38*(AI$7-13-$G60)/12)*(1-EXP(-'MRS(calc_process)'!$F$38/12)))</f>
        <v/>
      </c>
      <c r="AJ60" s="38" t="str">
        <f>IF(AJ$7-13-$G60&lt;0,"",EXP(-'MRS(calc_process)'!$F$38*(AJ$7-13-$G60)/12)*(1-EXP(-'MRS(calc_process)'!$F$38/12)))</f>
        <v/>
      </c>
      <c r="AK60" s="38" t="str">
        <f>IF(AK$7-13-$G60&lt;0,"",EXP(-'MRS(calc_process)'!$F$38*(AK$7-13-$G60)/12)*(1-EXP(-'MRS(calc_process)'!$F$38/12)))</f>
        <v/>
      </c>
      <c r="AL60" s="38" t="str">
        <f>IF(AL$7-13-$G60&lt;0,"",EXP(-'MRS(calc_process)'!$F$38*(AL$7-13-$G60)/12)*(1-EXP(-'MRS(calc_process)'!$F$38/12)))</f>
        <v/>
      </c>
      <c r="AM60" s="38" t="str">
        <f>IF(AM$7-13-$G60&lt;0,"",EXP(-'MRS(calc_process)'!$F$38*(AM$7-13-$G60)/12)*(1-EXP(-'MRS(calc_process)'!$F$38/12)))</f>
        <v/>
      </c>
      <c r="AN60" s="38" t="str">
        <f>IF(AN$7-13-$G60&lt;0,"",EXP(-'MRS(calc_process)'!$F$38*(AN$7-13-$G60)/12)*(1-EXP(-'MRS(calc_process)'!$F$38/12)))</f>
        <v/>
      </c>
      <c r="AO60" s="38" t="str">
        <f>IF(AO$7-13-$G60&lt;0,"",EXP(-'MRS(calc_process)'!$F$38*(AO$7-13-$G60)/12)*(1-EXP(-'MRS(calc_process)'!$F$38/12)))</f>
        <v/>
      </c>
      <c r="AP60" s="38" t="str">
        <f>IF(AP$7-13-$G60&lt;0,"",EXP(-'MRS(calc_process)'!$F$38*(AP$7-13-$G60)/12)*(1-EXP(-'MRS(calc_process)'!$F$38/12)))</f>
        <v/>
      </c>
      <c r="AQ60" s="38" t="str">
        <f>IF(AQ$7-13-$G60&lt;0,"",EXP(-'MRS(calc_process)'!$F$38*(AQ$7-13-$G60)/12)*(1-EXP(-'MRS(calc_process)'!$F$38/12)))</f>
        <v/>
      </c>
      <c r="AR60" s="38" t="str">
        <f>IF(AR$7-13-$G60&lt;0,"",EXP(-'MRS(calc_process)'!$F$38*(AR$7-13-$G60)/12)*(1-EXP(-'MRS(calc_process)'!$F$38/12)))</f>
        <v/>
      </c>
      <c r="AS60" s="38" t="str">
        <f>IF(AS$7-13-$G60&lt;0,"",EXP(-'MRS(calc_process)'!$F$38*(AS$7-13-$G60)/12)*(1-EXP(-'MRS(calc_process)'!$F$38/12)))</f>
        <v/>
      </c>
      <c r="AT60" s="38" t="str">
        <f>IF(AT$7-13-$G60&lt;0,"",EXP(-'MRS(calc_process)'!$F$38*(AT$7-13-$G60)/12)*(1-EXP(-'MRS(calc_process)'!$F$38/12)))</f>
        <v/>
      </c>
      <c r="AU60" s="38" t="str">
        <f>IF(AU$7-13-$G60&lt;0,"",EXP(-'MRS(calc_process)'!$F$38*(AU$7-13-$G60)/12)*(1-EXP(-'MRS(calc_process)'!$F$38/12)))</f>
        <v/>
      </c>
      <c r="AV60" s="38" t="str">
        <f>IF(AV$7-13-$G60&lt;0,"",EXP(-'MRS(calc_process)'!$F$38*(AV$7-13-$G60)/12)*(1-EXP(-'MRS(calc_process)'!$F$38/12)))</f>
        <v/>
      </c>
      <c r="AW60" s="38" t="str">
        <f>IF(AW$7-13-$G60&lt;0,"",EXP(-'MRS(calc_process)'!$F$38*(AW$7-13-$G60)/12)*(1-EXP(-'MRS(calc_process)'!$F$38/12)))</f>
        <v/>
      </c>
      <c r="AX60" s="38" t="str">
        <f>IF(AX$7-13-$G60&lt;0,"",EXP(-'MRS(calc_process)'!$F$38*(AX$7-13-$G60)/12)*(1-EXP(-'MRS(calc_process)'!$F$38/12)))</f>
        <v/>
      </c>
      <c r="AY60" s="38" t="str">
        <f>IF(AY$7-13-$G60&lt;0,"",EXP(-'MRS(calc_process)'!$F$38*(AY$7-13-$G60)/12)*(1-EXP(-'MRS(calc_process)'!$F$38/12)))</f>
        <v/>
      </c>
      <c r="AZ60" s="38" t="str">
        <f>IF(AZ$7-13-$G60&lt;0,"",EXP(-'MRS(calc_process)'!$F$38*(AZ$7-13-$G60)/12)*(1-EXP(-'MRS(calc_process)'!$F$38/12)))</f>
        <v/>
      </c>
      <c r="BA60" s="38" t="str">
        <f>IF(BA$7-13-$G60&lt;0,"",EXP(-'MRS(calc_process)'!$F$38*(BA$7-13-$G60)/12)*(1-EXP(-'MRS(calc_process)'!$F$38/12)))</f>
        <v/>
      </c>
      <c r="BB60" s="38" t="str">
        <f>IF(BB$7-13-$G60&lt;0,"",EXP(-'MRS(calc_process)'!$F$38*(BB$7-13-$G60)/12)*(1-EXP(-'MRS(calc_process)'!$F$38/12)))</f>
        <v/>
      </c>
      <c r="BC60" s="38" t="str">
        <f>IF(BC$7-13-$G60&lt;0,"",EXP(-'MRS(calc_process)'!$F$38*(BC$7-13-$G60)/12)*(1-EXP(-'MRS(calc_process)'!$F$38/12)))</f>
        <v/>
      </c>
    </row>
    <row r="61" spans="1:55" ht="14.25" customHeight="1" x14ac:dyDescent="0.15">
      <c r="A61" s="32"/>
      <c r="B61" s="37">
        <v>54</v>
      </c>
      <c r="C61" s="39">
        <f>IF(AND(B61&gt;='MRS(input)'!F$9,B61&lt;='MRS(input)'!F$10),IF('MRS(input)'!F$10&lt;14,0,IF(AND('MRS(input)'!F$9&lt;14,B61&lt;14),0,B61)),0)</f>
        <v>0</v>
      </c>
      <c r="D61" s="38">
        <f>IF(C61&gt;0,'MRS(calc_process)'!F$36*SUMPRODUCT('MRS(input) (2)'!D$16:D$75,INDEX($H$8:$BC$67,0,B61)),0)</f>
        <v>0</v>
      </c>
      <c r="F61" s="32"/>
      <c r="G61" s="37">
        <v>54</v>
      </c>
      <c r="H61" s="38" t="str">
        <f>IF(H$7-13-$G61&lt;0,"",EXP(-'MRS(calc_process)'!$F$38*(H$7-13-$G61)/12)*(1-EXP(-'MRS(calc_process)'!$F$38/12)))</f>
        <v/>
      </c>
      <c r="I61" s="38" t="str">
        <f>IF(I$7-13-$G61&lt;0,"",EXP(-'MRS(calc_process)'!$F$38*(I$7-13-$G61)/12)*(1-EXP(-'MRS(calc_process)'!$F$38/12)))</f>
        <v/>
      </c>
      <c r="J61" s="38" t="str">
        <f>IF(J$7-13-$G61&lt;0,"",EXP(-'MRS(calc_process)'!$F$38*(J$7-13-$G61)/12)*(1-EXP(-'MRS(calc_process)'!$F$38/12)))</f>
        <v/>
      </c>
      <c r="K61" s="38" t="str">
        <f>IF(K$7-13-$G61&lt;0,"",EXP(-'MRS(calc_process)'!$F$38*(K$7-13-$G61)/12)*(1-EXP(-'MRS(calc_process)'!$F$38/12)))</f>
        <v/>
      </c>
      <c r="L61" s="38" t="str">
        <f>IF(L$7-13-$G61&lt;0,"",EXP(-'MRS(calc_process)'!$F$38*(L$7-13-$G61)/12)*(1-EXP(-'MRS(calc_process)'!$F$38/12)))</f>
        <v/>
      </c>
      <c r="M61" s="38" t="str">
        <f>IF(M$7-13-$G61&lt;0,"",EXP(-'MRS(calc_process)'!$F$38*(M$7-13-$G61)/12)*(1-EXP(-'MRS(calc_process)'!$F$38/12)))</f>
        <v/>
      </c>
      <c r="N61" s="38" t="str">
        <f>IF(N$7-13-$G61&lt;0,"",EXP(-'MRS(calc_process)'!$F$38*(N$7-13-$G61)/12)*(1-EXP(-'MRS(calc_process)'!$F$38/12)))</f>
        <v/>
      </c>
      <c r="O61" s="38" t="str">
        <f>IF(O$7-13-$G61&lt;0,"",EXP(-'MRS(calc_process)'!$F$38*(O$7-13-$G61)/12)*(1-EXP(-'MRS(calc_process)'!$F$38/12)))</f>
        <v/>
      </c>
      <c r="P61" s="38" t="str">
        <f>IF(P$7-13-$G61&lt;0,"",EXP(-'MRS(calc_process)'!$F$38*(P$7-13-$G61)/12)*(1-EXP(-'MRS(calc_process)'!$F$38/12)))</f>
        <v/>
      </c>
      <c r="Q61" s="38" t="str">
        <f>IF(Q$7-13-$G61&lt;0,"",EXP(-'MRS(calc_process)'!$F$38*(Q$7-13-$G61)/12)*(1-EXP(-'MRS(calc_process)'!$F$38/12)))</f>
        <v/>
      </c>
      <c r="R61" s="38" t="str">
        <f>IF(R$7-13-$G61&lt;0,"",EXP(-'MRS(calc_process)'!$F$38*(R$7-13-$G61)/12)*(1-EXP(-'MRS(calc_process)'!$F$38/12)))</f>
        <v/>
      </c>
      <c r="S61" s="38" t="str">
        <f>IF(S$7-13-$G61&lt;0,"",EXP(-'MRS(calc_process)'!$F$38*(S$7-13-$G61)/12)*(1-EXP(-'MRS(calc_process)'!$F$38/12)))</f>
        <v/>
      </c>
      <c r="T61" s="38" t="str">
        <f>IF(T$7-13-$G61&lt;0,"",EXP(-'MRS(calc_process)'!$F$38*(T$7-13-$G61)/12)*(1-EXP(-'MRS(calc_process)'!$F$38/12)))</f>
        <v/>
      </c>
      <c r="U61" s="38" t="str">
        <f>IF(U$7-13-$G61&lt;0,"",EXP(-'MRS(calc_process)'!$F$38*(U$7-13-$G61)/12)*(1-EXP(-'MRS(calc_process)'!$F$38/12)))</f>
        <v/>
      </c>
      <c r="V61" s="38" t="str">
        <f>IF(V$7-13-$G61&lt;0,"",EXP(-'MRS(calc_process)'!$F$38*(V$7-13-$G61)/12)*(1-EXP(-'MRS(calc_process)'!$F$38/12)))</f>
        <v/>
      </c>
      <c r="W61" s="38" t="str">
        <f>IF(W$7-13-$G61&lt;0,"",EXP(-'MRS(calc_process)'!$F$38*(W$7-13-$G61)/12)*(1-EXP(-'MRS(calc_process)'!$F$38/12)))</f>
        <v/>
      </c>
      <c r="X61" s="38" t="str">
        <f>IF(X$7-13-$G61&lt;0,"",EXP(-'MRS(calc_process)'!$F$38*(X$7-13-$G61)/12)*(1-EXP(-'MRS(calc_process)'!$F$38/12)))</f>
        <v/>
      </c>
      <c r="Y61" s="38" t="str">
        <f>IF(Y$7-13-$G61&lt;0,"",EXP(-'MRS(calc_process)'!$F$38*(Y$7-13-$G61)/12)*(1-EXP(-'MRS(calc_process)'!$F$38/12)))</f>
        <v/>
      </c>
      <c r="Z61" s="38" t="str">
        <f>IF(Z$7-13-$G61&lt;0,"",EXP(-'MRS(calc_process)'!$F$38*(Z$7-13-$G61)/12)*(1-EXP(-'MRS(calc_process)'!$F$38/12)))</f>
        <v/>
      </c>
      <c r="AA61" s="38" t="str">
        <f>IF(AA$7-13-$G61&lt;0,"",EXP(-'MRS(calc_process)'!$F$38*(AA$7-13-$G61)/12)*(1-EXP(-'MRS(calc_process)'!$F$38/12)))</f>
        <v/>
      </c>
      <c r="AB61" s="38" t="str">
        <f>IF(AB$7-13-$G61&lt;0,"",EXP(-'MRS(calc_process)'!$F$38*(AB$7-13-$G61)/12)*(1-EXP(-'MRS(calc_process)'!$F$38/12)))</f>
        <v/>
      </c>
      <c r="AC61" s="38" t="str">
        <f>IF(AC$7-13-$G61&lt;0,"",EXP(-'MRS(calc_process)'!$F$38*(AC$7-13-$G61)/12)*(1-EXP(-'MRS(calc_process)'!$F$38/12)))</f>
        <v/>
      </c>
      <c r="AD61" s="38" t="str">
        <f>IF(AD$7-13-$G61&lt;0,"",EXP(-'MRS(calc_process)'!$F$38*(AD$7-13-$G61)/12)*(1-EXP(-'MRS(calc_process)'!$F$38/12)))</f>
        <v/>
      </c>
      <c r="AE61" s="38" t="str">
        <f>IF(AE$7-13-$G61&lt;0,"",EXP(-'MRS(calc_process)'!$F$38*(AE$7-13-$G61)/12)*(1-EXP(-'MRS(calc_process)'!$F$38/12)))</f>
        <v/>
      </c>
      <c r="AF61" s="38" t="str">
        <f>IF(AF$7-13-$G61&lt;0,"",EXP(-'MRS(calc_process)'!$F$38*(AF$7-13-$G61)/12)*(1-EXP(-'MRS(calc_process)'!$F$38/12)))</f>
        <v/>
      </c>
      <c r="AG61" s="38" t="str">
        <f>IF(AG$7-13-$G61&lt;0,"",EXP(-'MRS(calc_process)'!$F$38*(AG$7-13-$G61)/12)*(1-EXP(-'MRS(calc_process)'!$F$38/12)))</f>
        <v/>
      </c>
      <c r="AH61" s="38" t="str">
        <f>IF(AH$7-13-$G61&lt;0,"",EXP(-'MRS(calc_process)'!$F$38*(AH$7-13-$G61)/12)*(1-EXP(-'MRS(calc_process)'!$F$38/12)))</f>
        <v/>
      </c>
      <c r="AI61" s="38" t="str">
        <f>IF(AI$7-13-$G61&lt;0,"",EXP(-'MRS(calc_process)'!$F$38*(AI$7-13-$G61)/12)*(1-EXP(-'MRS(calc_process)'!$F$38/12)))</f>
        <v/>
      </c>
      <c r="AJ61" s="38" t="str">
        <f>IF(AJ$7-13-$G61&lt;0,"",EXP(-'MRS(calc_process)'!$F$38*(AJ$7-13-$G61)/12)*(1-EXP(-'MRS(calc_process)'!$F$38/12)))</f>
        <v/>
      </c>
      <c r="AK61" s="38" t="str">
        <f>IF(AK$7-13-$G61&lt;0,"",EXP(-'MRS(calc_process)'!$F$38*(AK$7-13-$G61)/12)*(1-EXP(-'MRS(calc_process)'!$F$38/12)))</f>
        <v/>
      </c>
      <c r="AL61" s="38" t="str">
        <f>IF(AL$7-13-$G61&lt;0,"",EXP(-'MRS(calc_process)'!$F$38*(AL$7-13-$G61)/12)*(1-EXP(-'MRS(calc_process)'!$F$38/12)))</f>
        <v/>
      </c>
      <c r="AM61" s="38" t="str">
        <f>IF(AM$7-13-$G61&lt;0,"",EXP(-'MRS(calc_process)'!$F$38*(AM$7-13-$G61)/12)*(1-EXP(-'MRS(calc_process)'!$F$38/12)))</f>
        <v/>
      </c>
      <c r="AN61" s="38" t="str">
        <f>IF(AN$7-13-$G61&lt;0,"",EXP(-'MRS(calc_process)'!$F$38*(AN$7-13-$G61)/12)*(1-EXP(-'MRS(calc_process)'!$F$38/12)))</f>
        <v/>
      </c>
      <c r="AO61" s="38" t="str">
        <f>IF(AO$7-13-$G61&lt;0,"",EXP(-'MRS(calc_process)'!$F$38*(AO$7-13-$G61)/12)*(1-EXP(-'MRS(calc_process)'!$F$38/12)))</f>
        <v/>
      </c>
      <c r="AP61" s="38" t="str">
        <f>IF(AP$7-13-$G61&lt;0,"",EXP(-'MRS(calc_process)'!$F$38*(AP$7-13-$G61)/12)*(1-EXP(-'MRS(calc_process)'!$F$38/12)))</f>
        <v/>
      </c>
      <c r="AQ61" s="38" t="str">
        <f>IF(AQ$7-13-$G61&lt;0,"",EXP(-'MRS(calc_process)'!$F$38*(AQ$7-13-$G61)/12)*(1-EXP(-'MRS(calc_process)'!$F$38/12)))</f>
        <v/>
      </c>
      <c r="AR61" s="38" t="str">
        <f>IF(AR$7-13-$G61&lt;0,"",EXP(-'MRS(calc_process)'!$F$38*(AR$7-13-$G61)/12)*(1-EXP(-'MRS(calc_process)'!$F$38/12)))</f>
        <v/>
      </c>
      <c r="AS61" s="38" t="str">
        <f>IF(AS$7-13-$G61&lt;0,"",EXP(-'MRS(calc_process)'!$F$38*(AS$7-13-$G61)/12)*(1-EXP(-'MRS(calc_process)'!$F$38/12)))</f>
        <v/>
      </c>
      <c r="AT61" s="38" t="str">
        <f>IF(AT$7-13-$G61&lt;0,"",EXP(-'MRS(calc_process)'!$F$38*(AT$7-13-$G61)/12)*(1-EXP(-'MRS(calc_process)'!$F$38/12)))</f>
        <v/>
      </c>
      <c r="AU61" s="38" t="str">
        <f>IF(AU$7-13-$G61&lt;0,"",EXP(-'MRS(calc_process)'!$F$38*(AU$7-13-$G61)/12)*(1-EXP(-'MRS(calc_process)'!$F$38/12)))</f>
        <v/>
      </c>
      <c r="AV61" s="38" t="str">
        <f>IF(AV$7-13-$G61&lt;0,"",EXP(-'MRS(calc_process)'!$F$38*(AV$7-13-$G61)/12)*(1-EXP(-'MRS(calc_process)'!$F$38/12)))</f>
        <v/>
      </c>
      <c r="AW61" s="38" t="str">
        <f>IF(AW$7-13-$G61&lt;0,"",EXP(-'MRS(calc_process)'!$F$38*(AW$7-13-$G61)/12)*(1-EXP(-'MRS(calc_process)'!$F$38/12)))</f>
        <v/>
      </c>
      <c r="AX61" s="38" t="str">
        <f>IF(AX$7-13-$G61&lt;0,"",EXP(-'MRS(calc_process)'!$F$38*(AX$7-13-$G61)/12)*(1-EXP(-'MRS(calc_process)'!$F$38/12)))</f>
        <v/>
      </c>
      <c r="AY61" s="38" t="str">
        <f>IF(AY$7-13-$G61&lt;0,"",EXP(-'MRS(calc_process)'!$F$38*(AY$7-13-$G61)/12)*(1-EXP(-'MRS(calc_process)'!$F$38/12)))</f>
        <v/>
      </c>
      <c r="AZ61" s="38" t="str">
        <f>IF(AZ$7-13-$G61&lt;0,"",EXP(-'MRS(calc_process)'!$F$38*(AZ$7-13-$G61)/12)*(1-EXP(-'MRS(calc_process)'!$F$38/12)))</f>
        <v/>
      </c>
      <c r="BA61" s="38" t="str">
        <f>IF(BA$7-13-$G61&lt;0,"",EXP(-'MRS(calc_process)'!$F$38*(BA$7-13-$G61)/12)*(1-EXP(-'MRS(calc_process)'!$F$38/12)))</f>
        <v/>
      </c>
      <c r="BB61" s="38" t="str">
        <f>IF(BB$7-13-$G61&lt;0,"",EXP(-'MRS(calc_process)'!$F$38*(BB$7-13-$G61)/12)*(1-EXP(-'MRS(calc_process)'!$F$38/12)))</f>
        <v/>
      </c>
      <c r="BC61" s="38" t="str">
        <f>IF(BC$7-13-$G61&lt;0,"",EXP(-'MRS(calc_process)'!$F$38*(BC$7-13-$G61)/12)*(1-EXP(-'MRS(calc_process)'!$F$38/12)))</f>
        <v/>
      </c>
    </row>
    <row r="62" spans="1:55" ht="14.25" customHeight="1" x14ac:dyDescent="0.15">
      <c r="A62" s="32"/>
      <c r="B62" s="37">
        <v>55</v>
      </c>
      <c r="C62" s="39">
        <f>IF(AND(B62&gt;='MRS(input)'!F$9,B62&lt;='MRS(input)'!F$10),IF('MRS(input)'!F$10&lt;14,0,IF(AND('MRS(input)'!F$9&lt;14,B62&lt;14),0,B62)),0)</f>
        <v>0</v>
      </c>
      <c r="D62" s="38">
        <f>IF(C62&gt;0,'MRS(calc_process)'!F$36*SUMPRODUCT('MRS(input) (2)'!D$16:D$75,INDEX($H$8:$BC$67,0,B62)),0)</f>
        <v>0</v>
      </c>
      <c r="F62" s="32"/>
      <c r="G62" s="37">
        <v>55</v>
      </c>
      <c r="H62" s="38" t="str">
        <f>IF(H$7-13-$G62&lt;0,"",EXP(-'MRS(calc_process)'!$F$38*(H$7-13-$G62)/12)*(1-EXP(-'MRS(calc_process)'!$F$38/12)))</f>
        <v/>
      </c>
      <c r="I62" s="38" t="str">
        <f>IF(I$7-13-$G62&lt;0,"",EXP(-'MRS(calc_process)'!$F$38*(I$7-13-$G62)/12)*(1-EXP(-'MRS(calc_process)'!$F$38/12)))</f>
        <v/>
      </c>
      <c r="J62" s="38" t="str">
        <f>IF(J$7-13-$G62&lt;0,"",EXP(-'MRS(calc_process)'!$F$38*(J$7-13-$G62)/12)*(1-EXP(-'MRS(calc_process)'!$F$38/12)))</f>
        <v/>
      </c>
      <c r="K62" s="38" t="str">
        <f>IF(K$7-13-$G62&lt;0,"",EXP(-'MRS(calc_process)'!$F$38*(K$7-13-$G62)/12)*(1-EXP(-'MRS(calc_process)'!$F$38/12)))</f>
        <v/>
      </c>
      <c r="L62" s="38" t="str">
        <f>IF(L$7-13-$G62&lt;0,"",EXP(-'MRS(calc_process)'!$F$38*(L$7-13-$G62)/12)*(1-EXP(-'MRS(calc_process)'!$F$38/12)))</f>
        <v/>
      </c>
      <c r="M62" s="38" t="str">
        <f>IF(M$7-13-$G62&lt;0,"",EXP(-'MRS(calc_process)'!$F$38*(M$7-13-$G62)/12)*(1-EXP(-'MRS(calc_process)'!$F$38/12)))</f>
        <v/>
      </c>
      <c r="N62" s="38" t="str">
        <f>IF(N$7-13-$G62&lt;0,"",EXP(-'MRS(calc_process)'!$F$38*(N$7-13-$G62)/12)*(1-EXP(-'MRS(calc_process)'!$F$38/12)))</f>
        <v/>
      </c>
      <c r="O62" s="38" t="str">
        <f>IF(O$7-13-$G62&lt;0,"",EXP(-'MRS(calc_process)'!$F$38*(O$7-13-$G62)/12)*(1-EXP(-'MRS(calc_process)'!$F$38/12)))</f>
        <v/>
      </c>
      <c r="P62" s="38" t="str">
        <f>IF(P$7-13-$G62&lt;0,"",EXP(-'MRS(calc_process)'!$F$38*(P$7-13-$G62)/12)*(1-EXP(-'MRS(calc_process)'!$F$38/12)))</f>
        <v/>
      </c>
      <c r="Q62" s="38" t="str">
        <f>IF(Q$7-13-$G62&lt;0,"",EXP(-'MRS(calc_process)'!$F$38*(Q$7-13-$G62)/12)*(1-EXP(-'MRS(calc_process)'!$F$38/12)))</f>
        <v/>
      </c>
      <c r="R62" s="38" t="str">
        <f>IF(R$7-13-$G62&lt;0,"",EXP(-'MRS(calc_process)'!$F$38*(R$7-13-$G62)/12)*(1-EXP(-'MRS(calc_process)'!$F$38/12)))</f>
        <v/>
      </c>
      <c r="S62" s="38" t="str">
        <f>IF(S$7-13-$G62&lt;0,"",EXP(-'MRS(calc_process)'!$F$38*(S$7-13-$G62)/12)*(1-EXP(-'MRS(calc_process)'!$F$38/12)))</f>
        <v/>
      </c>
      <c r="T62" s="38" t="str">
        <f>IF(T$7-13-$G62&lt;0,"",EXP(-'MRS(calc_process)'!$F$38*(T$7-13-$G62)/12)*(1-EXP(-'MRS(calc_process)'!$F$38/12)))</f>
        <v/>
      </c>
      <c r="U62" s="38" t="str">
        <f>IF(U$7-13-$G62&lt;0,"",EXP(-'MRS(calc_process)'!$F$38*(U$7-13-$G62)/12)*(1-EXP(-'MRS(calc_process)'!$F$38/12)))</f>
        <v/>
      </c>
      <c r="V62" s="38" t="str">
        <f>IF(V$7-13-$G62&lt;0,"",EXP(-'MRS(calc_process)'!$F$38*(V$7-13-$G62)/12)*(1-EXP(-'MRS(calc_process)'!$F$38/12)))</f>
        <v/>
      </c>
      <c r="W62" s="38" t="str">
        <f>IF(W$7-13-$G62&lt;0,"",EXP(-'MRS(calc_process)'!$F$38*(W$7-13-$G62)/12)*(1-EXP(-'MRS(calc_process)'!$F$38/12)))</f>
        <v/>
      </c>
      <c r="X62" s="38" t="str">
        <f>IF(X$7-13-$G62&lt;0,"",EXP(-'MRS(calc_process)'!$F$38*(X$7-13-$G62)/12)*(1-EXP(-'MRS(calc_process)'!$F$38/12)))</f>
        <v/>
      </c>
      <c r="Y62" s="38" t="str">
        <f>IF(Y$7-13-$G62&lt;0,"",EXP(-'MRS(calc_process)'!$F$38*(Y$7-13-$G62)/12)*(1-EXP(-'MRS(calc_process)'!$F$38/12)))</f>
        <v/>
      </c>
      <c r="Z62" s="38" t="str">
        <f>IF(Z$7-13-$G62&lt;0,"",EXP(-'MRS(calc_process)'!$F$38*(Z$7-13-$G62)/12)*(1-EXP(-'MRS(calc_process)'!$F$38/12)))</f>
        <v/>
      </c>
      <c r="AA62" s="38" t="str">
        <f>IF(AA$7-13-$G62&lt;0,"",EXP(-'MRS(calc_process)'!$F$38*(AA$7-13-$G62)/12)*(1-EXP(-'MRS(calc_process)'!$F$38/12)))</f>
        <v/>
      </c>
      <c r="AB62" s="38" t="str">
        <f>IF(AB$7-13-$G62&lt;0,"",EXP(-'MRS(calc_process)'!$F$38*(AB$7-13-$G62)/12)*(1-EXP(-'MRS(calc_process)'!$F$38/12)))</f>
        <v/>
      </c>
      <c r="AC62" s="38" t="str">
        <f>IF(AC$7-13-$G62&lt;0,"",EXP(-'MRS(calc_process)'!$F$38*(AC$7-13-$G62)/12)*(1-EXP(-'MRS(calc_process)'!$F$38/12)))</f>
        <v/>
      </c>
      <c r="AD62" s="38" t="str">
        <f>IF(AD$7-13-$G62&lt;0,"",EXP(-'MRS(calc_process)'!$F$38*(AD$7-13-$G62)/12)*(1-EXP(-'MRS(calc_process)'!$F$38/12)))</f>
        <v/>
      </c>
      <c r="AE62" s="38" t="str">
        <f>IF(AE$7-13-$G62&lt;0,"",EXP(-'MRS(calc_process)'!$F$38*(AE$7-13-$G62)/12)*(1-EXP(-'MRS(calc_process)'!$F$38/12)))</f>
        <v/>
      </c>
      <c r="AF62" s="38" t="str">
        <f>IF(AF$7-13-$G62&lt;0,"",EXP(-'MRS(calc_process)'!$F$38*(AF$7-13-$G62)/12)*(1-EXP(-'MRS(calc_process)'!$F$38/12)))</f>
        <v/>
      </c>
      <c r="AG62" s="38" t="str">
        <f>IF(AG$7-13-$G62&lt;0,"",EXP(-'MRS(calc_process)'!$F$38*(AG$7-13-$G62)/12)*(1-EXP(-'MRS(calc_process)'!$F$38/12)))</f>
        <v/>
      </c>
      <c r="AH62" s="38" t="str">
        <f>IF(AH$7-13-$G62&lt;0,"",EXP(-'MRS(calc_process)'!$F$38*(AH$7-13-$G62)/12)*(1-EXP(-'MRS(calc_process)'!$F$38/12)))</f>
        <v/>
      </c>
      <c r="AI62" s="38" t="str">
        <f>IF(AI$7-13-$G62&lt;0,"",EXP(-'MRS(calc_process)'!$F$38*(AI$7-13-$G62)/12)*(1-EXP(-'MRS(calc_process)'!$F$38/12)))</f>
        <v/>
      </c>
      <c r="AJ62" s="38" t="str">
        <f>IF(AJ$7-13-$G62&lt;0,"",EXP(-'MRS(calc_process)'!$F$38*(AJ$7-13-$G62)/12)*(1-EXP(-'MRS(calc_process)'!$F$38/12)))</f>
        <v/>
      </c>
      <c r="AK62" s="38" t="str">
        <f>IF(AK$7-13-$G62&lt;0,"",EXP(-'MRS(calc_process)'!$F$38*(AK$7-13-$G62)/12)*(1-EXP(-'MRS(calc_process)'!$F$38/12)))</f>
        <v/>
      </c>
      <c r="AL62" s="38" t="str">
        <f>IF(AL$7-13-$G62&lt;0,"",EXP(-'MRS(calc_process)'!$F$38*(AL$7-13-$G62)/12)*(1-EXP(-'MRS(calc_process)'!$F$38/12)))</f>
        <v/>
      </c>
      <c r="AM62" s="38" t="str">
        <f>IF(AM$7-13-$G62&lt;0,"",EXP(-'MRS(calc_process)'!$F$38*(AM$7-13-$G62)/12)*(1-EXP(-'MRS(calc_process)'!$F$38/12)))</f>
        <v/>
      </c>
      <c r="AN62" s="38" t="str">
        <f>IF(AN$7-13-$G62&lt;0,"",EXP(-'MRS(calc_process)'!$F$38*(AN$7-13-$G62)/12)*(1-EXP(-'MRS(calc_process)'!$F$38/12)))</f>
        <v/>
      </c>
      <c r="AO62" s="38" t="str">
        <f>IF(AO$7-13-$G62&lt;0,"",EXP(-'MRS(calc_process)'!$F$38*(AO$7-13-$G62)/12)*(1-EXP(-'MRS(calc_process)'!$F$38/12)))</f>
        <v/>
      </c>
      <c r="AP62" s="38" t="str">
        <f>IF(AP$7-13-$G62&lt;0,"",EXP(-'MRS(calc_process)'!$F$38*(AP$7-13-$G62)/12)*(1-EXP(-'MRS(calc_process)'!$F$38/12)))</f>
        <v/>
      </c>
      <c r="AQ62" s="38" t="str">
        <f>IF(AQ$7-13-$G62&lt;0,"",EXP(-'MRS(calc_process)'!$F$38*(AQ$7-13-$G62)/12)*(1-EXP(-'MRS(calc_process)'!$F$38/12)))</f>
        <v/>
      </c>
      <c r="AR62" s="38" t="str">
        <f>IF(AR$7-13-$G62&lt;0,"",EXP(-'MRS(calc_process)'!$F$38*(AR$7-13-$G62)/12)*(1-EXP(-'MRS(calc_process)'!$F$38/12)))</f>
        <v/>
      </c>
      <c r="AS62" s="38" t="str">
        <f>IF(AS$7-13-$G62&lt;0,"",EXP(-'MRS(calc_process)'!$F$38*(AS$7-13-$G62)/12)*(1-EXP(-'MRS(calc_process)'!$F$38/12)))</f>
        <v/>
      </c>
      <c r="AT62" s="38" t="str">
        <f>IF(AT$7-13-$G62&lt;0,"",EXP(-'MRS(calc_process)'!$F$38*(AT$7-13-$G62)/12)*(1-EXP(-'MRS(calc_process)'!$F$38/12)))</f>
        <v/>
      </c>
      <c r="AU62" s="38" t="str">
        <f>IF(AU$7-13-$G62&lt;0,"",EXP(-'MRS(calc_process)'!$F$38*(AU$7-13-$G62)/12)*(1-EXP(-'MRS(calc_process)'!$F$38/12)))</f>
        <v/>
      </c>
      <c r="AV62" s="38" t="str">
        <f>IF(AV$7-13-$G62&lt;0,"",EXP(-'MRS(calc_process)'!$F$38*(AV$7-13-$G62)/12)*(1-EXP(-'MRS(calc_process)'!$F$38/12)))</f>
        <v/>
      </c>
      <c r="AW62" s="38" t="str">
        <f>IF(AW$7-13-$G62&lt;0,"",EXP(-'MRS(calc_process)'!$F$38*(AW$7-13-$G62)/12)*(1-EXP(-'MRS(calc_process)'!$F$38/12)))</f>
        <v/>
      </c>
      <c r="AX62" s="38" t="str">
        <f>IF(AX$7-13-$G62&lt;0,"",EXP(-'MRS(calc_process)'!$F$38*(AX$7-13-$G62)/12)*(1-EXP(-'MRS(calc_process)'!$F$38/12)))</f>
        <v/>
      </c>
      <c r="AY62" s="38" t="str">
        <f>IF(AY$7-13-$G62&lt;0,"",EXP(-'MRS(calc_process)'!$F$38*(AY$7-13-$G62)/12)*(1-EXP(-'MRS(calc_process)'!$F$38/12)))</f>
        <v/>
      </c>
      <c r="AZ62" s="38" t="str">
        <f>IF(AZ$7-13-$G62&lt;0,"",EXP(-'MRS(calc_process)'!$F$38*(AZ$7-13-$G62)/12)*(1-EXP(-'MRS(calc_process)'!$F$38/12)))</f>
        <v/>
      </c>
      <c r="BA62" s="38" t="str">
        <f>IF(BA$7-13-$G62&lt;0,"",EXP(-'MRS(calc_process)'!$F$38*(BA$7-13-$G62)/12)*(1-EXP(-'MRS(calc_process)'!$F$38/12)))</f>
        <v/>
      </c>
      <c r="BB62" s="38" t="str">
        <f>IF(BB$7-13-$G62&lt;0,"",EXP(-'MRS(calc_process)'!$F$38*(BB$7-13-$G62)/12)*(1-EXP(-'MRS(calc_process)'!$F$38/12)))</f>
        <v/>
      </c>
      <c r="BC62" s="38" t="str">
        <f>IF(BC$7-13-$G62&lt;0,"",EXP(-'MRS(calc_process)'!$F$38*(BC$7-13-$G62)/12)*(1-EXP(-'MRS(calc_process)'!$F$38/12)))</f>
        <v/>
      </c>
    </row>
    <row r="63" spans="1:55" ht="14.25" customHeight="1" x14ac:dyDescent="0.15">
      <c r="A63" s="32"/>
      <c r="B63" s="37">
        <v>56</v>
      </c>
      <c r="C63" s="39">
        <f>IF(AND(B63&gt;='MRS(input)'!F$9,B63&lt;='MRS(input)'!F$10),IF('MRS(input)'!F$10&lt;14,0,IF(AND('MRS(input)'!F$9&lt;14,B63&lt;14),0,B63)),0)</f>
        <v>0</v>
      </c>
      <c r="D63" s="38">
        <f>IF(C63&gt;0,'MRS(calc_process)'!F$36*SUMPRODUCT('MRS(input) (2)'!D$16:D$75,INDEX($H$8:$BC$67,0,B63)),0)</f>
        <v>0</v>
      </c>
      <c r="F63" s="32"/>
      <c r="G63" s="37">
        <v>56</v>
      </c>
      <c r="H63" s="38" t="str">
        <f>IF(H$7-13-$G63&lt;0,"",EXP(-'MRS(calc_process)'!$F$38*(H$7-13-$G63)/12)*(1-EXP(-'MRS(calc_process)'!$F$38/12)))</f>
        <v/>
      </c>
      <c r="I63" s="38" t="str">
        <f>IF(I$7-13-$G63&lt;0,"",EXP(-'MRS(calc_process)'!$F$38*(I$7-13-$G63)/12)*(1-EXP(-'MRS(calc_process)'!$F$38/12)))</f>
        <v/>
      </c>
      <c r="J63" s="38" t="str">
        <f>IF(J$7-13-$G63&lt;0,"",EXP(-'MRS(calc_process)'!$F$38*(J$7-13-$G63)/12)*(1-EXP(-'MRS(calc_process)'!$F$38/12)))</f>
        <v/>
      </c>
      <c r="K63" s="38" t="str">
        <f>IF(K$7-13-$G63&lt;0,"",EXP(-'MRS(calc_process)'!$F$38*(K$7-13-$G63)/12)*(1-EXP(-'MRS(calc_process)'!$F$38/12)))</f>
        <v/>
      </c>
      <c r="L63" s="38" t="str">
        <f>IF(L$7-13-$G63&lt;0,"",EXP(-'MRS(calc_process)'!$F$38*(L$7-13-$G63)/12)*(1-EXP(-'MRS(calc_process)'!$F$38/12)))</f>
        <v/>
      </c>
      <c r="M63" s="38" t="str">
        <f>IF(M$7-13-$G63&lt;0,"",EXP(-'MRS(calc_process)'!$F$38*(M$7-13-$G63)/12)*(1-EXP(-'MRS(calc_process)'!$F$38/12)))</f>
        <v/>
      </c>
      <c r="N63" s="38" t="str">
        <f>IF(N$7-13-$G63&lt;0,"",EXP(-'MRS(calc_process)'!$F$38*(N$7-13-$G63)/12)*(1-EXP(-'MRS(calc_process)'!$F$38/12)))</f>
        <v/>
      </c>
      <c r="O63" s="38" t="str">
        <f>IF(O$7-13-$G63&lt;0,"",EXP(-'MRS(calc_process)'!$F$38*(O$7-13-$G63)/12)*(1-EXP(-'MRS(calc_process)'!$F$38/12)))</f>
        <v/>
      </c>
      <c r="P63" s="38" t="str">
        <f>IF(P$7-13-$G63&lt;0,"",EXP(-'MRS(calc_process)'!$F$38*(P$7-13-$G63)/12)*(1-EXP(-'MRS(calc_process)'!$F$38/12)))</f>
        <v/>
      </c>
      <c r="Q63" s="38" t="str">
        <f>IF(Q$7-13-$G63&lt;0,"",EXP(-'MRS(calc_process)'!$F$38*(Q$7-13-$G63)/12)*(1-EXP(-'MRS(calc_process)'!$F$38/12)))</f>
        <v/>
      </c>
      <c r="R63" s="38" t="str">
        <f>IF(R$7-13-$G63&lt;0,"",EXP(-'MRS(calc_process)'!$F$38*(R$7-13-$G63)/12)*(1-EXP(-'MRS(calc_process)'!$F$38/12)))</f>
        <v/>
      </c>
      <c r="S63" s="38" t="str">
        <f>IF(S$7-13-$G63&lt;0,"",EXP(-'MRS(calc_process)'!$F$38*(S$7-13-$G63)/12)*(1-EXP(-'MRS(calc_process)'!$F$38/12)))</f>
        <v/>
      </c>
      <c r="T63" s="38" t="str">
        <f>IF(T$7-13-$G63&lt;0,"",EXP(-'MRS(calc_process)'!$F$38*(T$7-13-$G63)/12)*(1-EXP(-'MRS(calc_process)'!$F$38/12)))</f>
        <v/>
      </c>
      <c r="U63" s="38" t="str">
        <f>IF(U$7-13-$G63&lt;0,"",EXP(-'MRS(calc_process)'!$F$38*(U$7-13-$G63)/12)*(1-EXP(-'MRS(calc_process)'!$F$38/12)))</f>
        <v/>
      </c>
      <c r="V63" s="38" t="str">
        <f>IF(V$7-13-$G63&lt;0,"",EXP(-'MRS(calc_process)'!$F$38*(V$7-13-$G63)/12)*(1-EXP(-'MRS(calc_process)'!$F$38/12)))</f>
        <v/>
      </c>
      <c r="W63" s="38" t="str">
        <f>IF(W$7-13-$G63&lt;0,"",EXP(-'MRS(calc_process)'!$F$38*(W$7-13-$G63)/12)*(1-EXP(-'MRS(calc_process)'!$F$38/12)))</f>
        <v/>
      </c>
      <c r="X63" s="38" t="str">
        <f>IF(X$7-13-$G63&lt;0,"",EXP(-'MRS(calc_process)'!$F$38*(X$7-13-$G63)/12)*(1-EXP(-'MRS(calc_process)'!$F$38/12)))</f>
        <v/>
      </c>
      <c r="Y63" s="38" t="str">
        <f>IF(Y$7-13-$G63&lt;0,"",EXP(-'MRS(calc_process)'!$F$38*(Y$7-13-$G63)/12)*(1-EXP(-'MRS(calc_process)'!$F$38/12)))</f>
        <v/>
      </c>
      <c r="Z63" s="38" t="str">
        <f>IF(Z$7-13-$G63&lt;0,"",EXP(-'MRS(calc_process)'!$F$38*(Z$7-13-$G63)/12)*(1-EXP(-'MRS(calc_process)'!$F$38/12)))</f>
        <v/>
      </c>
      <c r="AA63" s="38" t="str">
        <f>IF(AA$7-13-$G63&lt;0,"",EXP(-'MRS(calc_process)'!$F$38*(AA$7-13-$G63)/12)*(1-EXP(-'MRS(calc_process)'!$F$38/12)))</f>
        <v/>
      </c>
      <c r="AB63" s="38" t="str">
        <f>IF(AB$7-13-$G63&lt;0,"",EXP(-'MRS(calc_process)'!$F$38*(AB$7-13-$G63)/12)*(1-EXP(-'MRS(calc_process)'!$F$38/12)))</f>
        <v/>
      </c>
      <c r="AC63" s="38" t="str">
        <f>IF(AC$7-13-$G63&lt;0,"",EXP(-'MRS(calc_process)'!$F$38*(AC$7-13-$G63)/12)*(1-EXP(-'MRS(calc_process)'!$F$38/12)))</f>
        <v/>
      </c>
      <c r="AD63" s="38" t="str">
        <f>IF(AD$7-13-$G63&lt;0,"",EXP(-'MRS(calc_process)'!$F$38*(AD$7-13-$G63)/12)*(1-EXP(-'MRS(calc_process)'!$F$38/12)))</f>
        <v/>
      </c>
      <c r="AE63" s="38" t="str">
        <f>IF(AE$7-13-$G63&lt;0,"",EXP(-'MRS(calc_process)'!$F$38*(AE$7-13-$G63)/12)*(1-EXP(-'MRS(calc_process)'!$F$38/12)))</f>
        <v/>
      </c>
      <c r="AF63" s="38" t="str">
        <f>IF(AF$7-13-$G63&lt;0,"",EXP(-'MRS(calc_process)'!$F$38*(AF$7-13-$G63)/12)*(1-EXP(-'MRS(calc_process)'!$F$38/12)))</f>
        <v/>
      </c>
      <c r="AG63" s="38" t="str">
        <f>IF(AG$7-13-$G63&lt;0,"",EXP(-'MRS(calc_process)'!$F$38*(AG$7-13-$G63)/12)*(1-EXP(-'MRS(calc_process)'!$F$38/12)))</f>
        <v/>
      </c>
      <c r="AH63" s="38" t="str">
        <f>IF(AH$7-13-$G63&lt;0,"",EXP(-'MRS(calc_process)'!$F$38*(AH$7-13-$G63)/12)*(1-EXP(-'MRS(calc_process)'!$F$38/12)))</f>
        <v/>
      </c>
      <c r="AI63" s="38" t="str">
        <f>IF(AI$7-13-$G63&lt;0,"",EXP(-'MRS(calc_process)'!$F$38*(AI$7-13-$G63)/12)*(1-EXP(-'MRS(calc_process)'!$F$38/12)))</f>
        <v/>
      </c>
      <c r="AJ63" s="38" t="str">
        <f>IF(AJ$7-13-$G63&lt;0,"",EXP(-'MRS(calc_process)'!$F$38*(AJ$7-13-$G63)/12)*(1-EXP(-'MRS(calc_process)'!$F$38/12)))</f>
        <v/>
      </c>
      <c r="AK63" s="38" t="str">
        <f>IF(AK$7-13-$G63&lt;0,"",EXP(-'MRS(calc_process)'!$F$38*(AK$7-13-$G63)/12)*(1-EXP(-'MRS(calc_process)'!$F$38/12)))</f>
        <v/>
      </c>
      <c r="AL63" s="38" t="str">
        <f>IF(AL$7-13-$G63&lt;0,"",EXP(-'MRS(calc_process)'!$F$38*(AL$7-13-$G63)/12)*(1-EXP(-'MRS(calc_process)'!$F$38/12)))</f>
        <v/>
      </c>
      <c r="AM63" s="38" t="str">
        <f>IF(AM$7-13-$G63&lt;0,"",EXP(-'MRS(calc_process)'!$F$38*(AM$7-13-$G63)/12)*(1-EXP(-'MRS(calc_process)'!$F$38/12)))</f>
        <v/>
      </c>
      <c r="AN63" s="38" t="str">
        <f>IF(AN$7-13-$G63&lt;0,"",EXP(-'MRS(calc_process)'!$F$38*(AN$7-13-$G63)/12)*(1-EXP(-'MRS(calc_process)'!$F$38/12)))</f>
        <v/>
      </c>
      <c r="AO63" s="38" t="str">
        <f>IF(AO$7-13-$G63&lt;0,"",EXP(-'MRS(calc_process)'!$F$38*(AO$7-13-$G63)/12)*(1-EXP(-'MRS(calc_process)'!$F$38/12)))</f>
        <v/>
      </c>
      <c r="AP63" s="38" t="str">
        <f>IF(AP$7-13-$G63&lt;0,"",EXP(-'MRS(calc_process)'!$F$38*(AP$7-13-$G63)/12)*(1-EXP(-'MRS(calc_process)'!$F$38/12)))</f>
        <v/>
      </c>
      <c r="AQ63" s="38" t="str">
        <f>IF(AQ$7-13-$G63&lt;0,"",EXP(-'MRS(calc_process)'!$F$38*(AQ$7-13-$G63)/12)*(1-EXP(-'MRS(calc_process)'!$F$38/12)))</f>
        <v/>
      </c>
      <c r="AR63" s="38" t="str">
        <f>IF(AR$7-13-$G63&lt;0,"",EXP(-'MRS(calc_process)'!$F$38*(AR$7-13-$G63)/12)*(1-EXP(-'MRS(calc_process)'!$F$38/12)))</f>
        <v/>
      </c>
      <c r="AS63" s="38" t="str">
        <f>IF(AS$7-13-$G63&lt;0,"",EXP(-'MRS(calc_process)'!$F$38*(AS$7-13-$G63)/12)*(1-EXP(-'MRS(calc_process)'!$F$38/12)))</f>
        <v/>
      </c>
      <c r="AT63" s="38" t="str">
        <f>IF(AT$7-13-$G63&lt;0,"",EXP(-'MRS(calc_process)'!$F$38*(AT$7-13-$G63)/12)*(1-EXP(-'MRS(calc_process)'!$F$38/12)))</f>
        <v/>
      </c>
      <c r="AU63" s="38" t="str">
        <f>IF(AU$7-13-$G63&lt;0,"",EXP(-'MRS(calc_process)'!$F$38*(AU$7-13-$G63)/12)*(1-EXP(-'MRS(calc_process)'!$F$38/12)))</f>
        <v/>
      </c>
      <c r="AV63" s="38" t="str">
        <f>IF(AV$7-13-$G63&lt;0,"",EXP(-'MRS(calc_process)'!$F$38*(AV$7-13-$G63)/12)*(1-EXP(-'MRS(calc_process)'!$F$38/12)))</f>
        <v/>
      </c>
      <c r="AW63" s="38" t="str">
        <f>IF(AW$7-13-$G63&lt;0,"",EXP(-'MRS(calc_process)'!$F$38*(AW$7-13-$G63)/12)*(1-EXP(-'MRS(calc_process)'!$F$38/12)))</f>
        <v/>
      </c>
      <c r="AX63" s="38" t="str">
        <f>IF(AX$7-13-$G63&lt;0,"",EXP(-'MRS(calc_process)'!$F$38*(AX$7-13-$G63)/12)*(1-EXP(-'MRS(calc_process)'!$F$38/12)))</f>
        <v/>
      </c>
      <c r="AY63" s="38" t="str">
        <f>IF(AY$7-13-$G63&lt;0,"",EXP(-'MRS(calc_process)'!$F$38*(AY$7-13-$G63)/12)*(1-EXP(-'MRS(calc_process)'!$F$38/12)))</f>
        <v/>
      </c>
      <c r="AZ63" s="38" t="str">
        <f>IF(AZ$7-13-$G63&lt;0,"",EXP(-'MRS(calc_process)'!$F$38*(AZ$7-13-$G63)/12)*(1-EXP(-'MRS(calc_process)'!$F$38/12)))</f>
        <v/>
      </c>
      <c r="BA63" s="38" t="str">
        <f>IF(BA$7-13-$G63&lt;0,"",EXP(-'MRS(calc_process)'!$F$38*(BA$7-13-$G63)/12)*(1-EXP(-'MRS(calc_process)'!$F$38/12)))</f>
        <v/>
      </c>
      <c r="BB63" s="38" t="str">
        <f>IF(BB$7-13-$G63&lt;0,"",EXP(-'MRS(calc_process)'!$F$38*(BB$7-13-$G63)/12)*(1-EXP(-'MRS(calc_process)'!$F$38/12)))</f>
        <v/>
      </c>
      <c r="BC63" s="38" t="str">
        <f>IF(BC$7-13-$G63&lt;0,"",EXP(-'MRS(calc_process)'!$F$38*(BC$7-13-$G63)/12)*(1-EXP(-'MRS(calc_process)'!$F$38/12)))</f>
        <v/>
      </c>
    </row>
    <row r="64" spans="1:55" ht="14.25" customHeight="1" x14ac:dyDescent="0.15">
      <c r="A64" s="32"/>
      <c r="B64" s="37">
        <v>57</v>
      </c>
      <c r="C64" s="39">
        <f>IF(AND(B64&gt;='MRS(input)'!F$9,B64&lt;='MRS(input)'!F$10),IF('MRS(input)'!F$10&lt;14,0,IF(AND('MRS(input)'!F$9&lt;14,B64&lt;14),0,B64)),0)</f>
        <v>0</v>
      </c>
      <c r="D64" s="38">
        <f>IF(C64&gt;0,'MRS(calc_process)'!F$36*SUMPRODUCT('MRS(input) (2)'!D$16:D$75,INDEX($H$8:$BC$67,0,B64)),0)</f>
        <v>0</v>
      </c>
      <c r="F64" s="32"/>
      <c r="G64" s="37">
        <v>57</v>
      </c>
      <c r="H64" s="38" t="str">
        <f>IF(H$7-13-$G64&lt;0,"",EXP(-'MRS(calc_process)'!$F$38*(H$7-13-$G64)/12)*(1-EXP(-'MRS(calc_process)'!$F$38/12)))</f>
        <v/>
      </c>
      <c r="I64" s="38" t="str">
        <f>IF(I$7-13-$G64&lt;0,"",EXP(-'MRS(calc_process)'!$F$38*(I$7-13-$G64)/12)*(1-EXP(-'MRS(calc_process)'!$F$38/12)))</f>
        <v/>
      </c>
      <c r="J64" s="38" t="str">
        <f>IF(J$7-13-$G64&lt;0,"",EXP(-'MRS(calc_process)'!$F$38*(J$7-13-$G64)/12)*(1-EXP(-'MRS(calc_process)'!$F$38/12)))</f>
        <v/>
      </c>
      <c r="K64" s="38" t="str">
        <f>IF(K$7-13-$G64&lt;0,"",EXP(-'MRS(calc_process)'!$F$38*(K$7-13-$G64)/12)*(1-EXP(-'MRS(calc_process)'!$F$38/12)))</f>
        <v/>
      </c>
      <c r="L64" s="38" t="str">
        <f>IF(L$7-13-$G64&lt;0,"",EXP(-'MRS(calc_process)'!$F$38*(L$7-13-$G64)/12)*(1-EXP(-'MRS(calc_process)'!$F$38/12)))</f>
        <v/>
      </c>
      <c r="M64" s="38" t="str">
        <f>IF(M$7-13-$G64&lt;0,"",EXP(-'MRS(calc_process)'!$F$38*(M$7-13-$G64)/12)*(1-EXP(-'MRS(calc_process)'!$F$38/12)))</f>
        <v/>
      </c>
      <c r="N64" s="38" t="str">
        <f>IF(N$7-13-$G64&lt;0,"",EXP(-'MRS(calc_process)'!$F$38*(N$7-13-$G64)/12)*(1-EXP(-'MRS(calc_process)'!$F$38/12)))</f>
        <v/>
      </c>
      <c r="O64" s="38" t="str">
        <f>IF(O$7-13-$G64&lt;0,"",EXP(-'MRS(calc_process)'!$F$38*(O$7-13-$G64)/12)*(1-EXP(-'MRS(calc_process)'!$F$38/12)))</f>
        <v/>
      </c>
      <c r="P64" s="38" t="str">
        <f>IF(P$7-13-$G64&lt;0,"",EXP(-'MRS(calc_process)'!$F$38*(P$7-13-$G64)/12)*(1-EXP(-'MRS(calc_process)'!$F$38/12)))</f>
        <v/>
      </c>
      <c r="Q64" s="38" t="str">
        <f>IF(Q$7-13-$G64&lt;0,"",EXP(-'MRS(calc_process)'!$F$38*(Q$7-13-$G64)/12)*(1-EXP(-'MRS(calc_process)'!$F$38/12)))</f>
        <v/>
      </c>
      <c r="R64" s="38" t="str">
        <f>IF(R$7-13-$G64&lt;0,"",EXP(-'MRS(calc_process)'!$F$38*(R$7-13-$G64)/12)*(1-EXP(-'MRS(calc_process)'!$F$38/12)))</f>
        <v/>
      </c>
      <c r="S64" s="38" t="str">
        <f>IF(S$7-13-$G64&lt;0,"",EXP(-'MRS(calc_process)'!$F$38*(S$7-13-$G64)/12)*(1-EXP(-'MRS(calc_process)'!$F$38/12)))</f>
        <v/>
      </c>
      <c r="T64" s="38" t="str">
        <f>IF(T$7-13-$G64&lt;0,"",EXP(-'MRS(calc_process)'!$F$38*(T$7-13-$G64)/12)*(1-EXP(-'MRS(calc_process)'!$F$38/12)))</f>
        <v/>
      </c>
      <c r="U64" s="38" t="str">
        <f>IF(U$7-13-$G64&lt;0,"",EXP(-'MRS(calc_process)'!$F$38*(U$7-13-$G64)/12)*(1-EXP(-'MRS(calc_process)'!$F$38/12)))</f>
        <v/>
      </c>
      <c r="V64" s="38" t="str">
        <f>IF(V$7-13-$G64&lt;0,"",EXP(-'MRS(calc_process)'!$F$38*(V$7-13-$G64)/12)*(1-EXP(-'MRS(calc_process)'!$F$38/12)))</f>
        <v/>
      </c>
      <c r="W64" s="38" t="str">
        <f>IF(W$7-13-$G64&lt;0,"",EXP(-'MRS(calc_process)'!$F$38*(W$7-13-$G64)/12)*(1-EXP(-'MRS(calc_process)'!$F$38/12)))</f>
        <v/>
      </c>
      <c r="X64" s="38" t="str">
        <f>IF(X$7-13-$G64&lt;0,"",EXP(-'MRS(calc_process)'!$F$38*(X$7-13-$G64)/12)*(1-EXP(-'MRS(calc_process)'!$F$38/12)))</f>
        <v/>
      </c>
      <c r="Y64" s="38" t="str">
        <f>IF(Y$7-13-$G64&lt;0,"",EXP(-'MRS(calc_process)'!$F$38*(Y$7-13-$G64)/12)*(1-EXP(-'MRS(calc_process)'!$F$38/12)))</f>
        <v/>
      </c>
      <c r="Z64" s="38" t="str">
        <f>IF(Z$7-13-$G64&lt;0,"",EXP(-'MRS(calc_process)'!$F$38*(Z$7-13-$G64)/12)*(1-EXP(-'MRS(calc_process)'!$F$38/12)))</f>
        <v/>
      </c>
      <c r="AA64" s="38" t="str">
        <f>IF(AA$7-13-$G64&lt;0,"",EXP(-'MRS(calc_process)'!$F$38*(AA$7-13-$G64)/12)*(1-EXP(-'MRS(calc_process)'!$F$38/12)))</f>
        <v/>
      </c>
      <c r="AB64" s="38" t="str">
        <f>IF(AB$7-13-$G64&lt;0,"",EXP(-'MRS(calc_process)'!$F$38*(AB$7-13-$G64)/12)*(1-EXP(-'MRS(calc_process)'!$F$38/12)))</f>
        <v/>
      </c>
      <c r="AC64" s="38" t="str">
        <f>IF(AC$7-13-$G64&lt;0,"",EXP(-'MRS(calc_process)'!$F$38*(AC$7-13-$G64)/12)*(1-EXP(-'MRS(calc_process)'!$F$38/12)))</f>
        <v/>
      </c>
      <c r="AD64" s="38" t="str">
        <f>IF(AD$7-13-$G64&lt;0,"",EXP(-'MRS(calc_process)'!$F$38*(AD$7-13-$G64)/12)*(1-EXP(-'MRS(calc_process)'!$F$38/12)))</f>
        <v/>
      </c>
      <c r="AE64" s="38" t="str">
        <f>IF(AE$7-13-$G64&lt;0,"",EXP(-'MRS(calc_process)'!$F$38*(AE$7-13-$G64)/12)*(1-EXP(-'MRS(calc_process)'!$F$38/12)))</f>
        <v/>
      </c>
      <c r="AF64" s="38" t="str">
        <f>IF(AF$7-13-$G64&lt;0,"",EXP(-'MRS(calc_process)'!$F$38*(AF$7-13-$G64)/12)*(1-EXP(-'MRS(calc_process)'!$F$38/12)))</f>
        <v/>
      </c>
      <c r="AG64" s="38" t="str">
        <f>IF(AG$7-13-$G64&lt;0,"",EXP(-'MRS(calc_process)'!$F$38*(AG$7-13-$G64)/12)*(1-EXP(-'MRS(calc_process)'!$F$38/12)))</f>
        <v/>
      </c>
      <c r="AH64" s="38" t="str">
        <f>IF(AH$7-13-$G64&lt;0,"",EXP(-'MRS(calc_process)'!$F$38*(AH$7-13-$G64)/12)*(1-EXP(-'MRS(calc_process)'!$F$38/12)))</f>
        <v/>
      </c>
      <c r="AI64" s="38" t="str">
        <f>IF(AI$7-13-$G64&lt;0,"",EXP(-'MRS(calc_process)'!$F$38*(AI$7-13-$G64)/12)*(1-EXP(-'MRS(calc_process)'!$F$38/12)))</f>
        <v/>
      </c>
      <c r="AJ64" s="38" t="str">
        <f>IF(AJ$7-13-$G64&lt;0,"",EXP(-'MRS(calc_process)'!$F$38*(AJ$7-13-$G64)/12)*(1-EXP(-'MRS(calc_process)'!$F$38/12)))</f>
        <v/>
      </c>
      <c r="AK64" s="38" t="str">
        <f>IF(AK$7-13-$G64&lt;0,"",EXP(-'MRS(calc_process)'!$F$38*(AK$7-13-$G64)/12)*(1-EXP(-'MRS(calc_process)'!$F$38/12)))</f>
        <v/>
      </c>
      <c r="AL64" s="38" t="str">
        <f>IF(AL$7-13-$G64&lt;0,"",EXP(-'MRS(calc_process)'!$F$38*(AL$7-13-$G64)/12)*(1-EXP(-'MRS(calc_process)'!$F$38/12)))</f>
        <v/>
      </c>
      <c r="AM64" s="38" t="str">
        <f>IF(AM$7-13-$G64&lt;0,"",EXP(-'MRS(calc_process)'!$F$38*(AM$7-13-$G64)/12)*(1-EXP(-'MRS(calc_process)'!$F$38/12)))</f>
        <v/>
      </c>
      <c r="AN64" s="38" t="str">
        <f>IF(AN$7-13-$G64&lt;0,"",EXP(-'MRS(calc_process)'!$F$38*(AN$7-13-$G64)/12)*(1-EXP(-'MRS(calc_process)'!$F$38/12)))</f>
        <v/>
      </c>
      <c r="AO64" s="38" t="str">
        <f>IF(AO$7-13-$G64&lt;0,"",EXP(-'MRS(calc_process)'!$F$38*(AO$7-13-$G64)/12)*(1-EXP(-'MRS(calc_process)'!$F$38/12)))</f>
        <v/>
      </c>
      <c r="AP64" s="38" t="str">
        <f>IF(AP$7-13-$G64&lt;0,"",EXP(-'MRS(calc_process)'!$F$38*(AP$7-13-$G64)/12)*(1-EXP(-'MRS(calc_process)'!$F$38/12)))</f>
        <v/>
      </c>
      <c r="AQ64" s="38" t="str">
        <f>IF(AQ$7-13-$G64&lt;0,"",EXP(-'MRS(calc_process)'!$F$38*(AQ$7-13-$G64)/12)*(1-EXP(-'MRS(calc_process)'!$F$38/12)))</f>
        <v/>
      </c>
      <c r="AR64" s="38" t="str">
        <f>IF(AR$7-13-$G64&lt;0,"",EXP(-'MRS(calc_process)'!$F$38*(AR$7-13-$G64)/12)*(1-EXP(-'MRS(calc_process)'!$F$38/12)))</f>
        <v/>
      </c>
      <c r="AS64" s="38" t="str">
        <f>IF(AS$7-13-$G64&lt;0,"",EXP(-'MRS(calc_process)'!$F$38*(AS$7-13-$G64)/12)*(1-EXP(-'MRS(calc_process)'!$F$38/12)))</f>
        <v/>
      </c>
      <c r="AT64" s="38" t="str">
        <f>IF(AT$7-13-$G64&lt;0,"",EXP(-'MRS(calc_process)'!$F$38*(AT$7-13-$G64)/12)*(1-EXP(-'MRS(calc_process)'!$F$38/12)))</f>
        <v/>
      </c>
      <c r="AU64" s="38" t="str">
        <f>IF(AU$7-13-$G64&lt;0,"",EXP(-'MRS(calc_process)'!$F$38*(AU$7-13-$G64)/12)*(1-EXP(-'MRS(calc_process)'!$F$38/12)))</f>
        <v/>
      </c>
      <c r="AV64" s="38" t="str">
        <f>IF(AV$7-13-$G64&lt;0,"",EXP(-'MRS(calc_process)'!$F$38*(AV$7-13-$G64)/12)*(1-EXP(-'MRS(calc_process)'!$F$38/12)))</f>
        <v/>
      </c>
      <c r="AW64" s="38" t="str">
        <f>IF(AW$7-13-$G64&lt;0,"",EXP(-'MRS(calc_process)'!$F$38*(AW$7-13-$G64)/12)*(1-EXP(-'MRS(calc_process)'!$F$38/12)))</f>
        <v/>
      </c>
      <c r="AX64" s="38" t="str">
        <f>IF(AX$7-13-$G64&lt;0,"",EXP(-'MRS(calc_process)'!$F$38*(AX$7-13-$G64)/12)*(1-EXP(-'MRS(calc_process)'!$F$38/12)))</f>
        <v/>
      </c>
      <c r="AY64" s="38" t="str">
        <f>IF(AY$7-13-$G64&lt;0,"",EXP(-'MRS(calc_process)'!$F$38*(AY$7-13-$G64)/12)*(1-EXP(-'MRS(calc_process)'!$F$38/12)))</f>
        <v/>
      </c>
      <c r="AZ64" s="38" t="str">
        <f>IF(AZ$7-13-$G64&lt;0,"",EXP(-'MRS(calc_process)'!$F$38*(AZ$7-13-$G64)/12)*(1-EXP(-'MRS(calc_process)'!$F$38/12)))</f>
        <v/>
      </c>
      <c r="BA64" s="38" t="str">
        <f>IF(BA$7-13-$G64&lt;0,"",EXP(-'MRS(calc_process)'!$F$38*(BA$7-13-$G64)/12)*(1-EXP(-'MRS(calc_process)'!$F$38/12)))</f>
        <v/>
      </c>
      <c r="BB64" s="38" t="str">
        <f>IF(BB$7-13-$G64&lt;0,"",EXP(-'MRS(calc_process)'!$F$38*(BB$7-13-$G64)/12)*(1-EXP(-'MRS(calc_process)'!$F$38/12)))</f>
        <v/>
      </c>
      <c r="BC64" s="38" t="str">
        <f>IF(BC$7-13-$G64&lt;0,"",EXP(-'MRS(calc_process)'!$F$38*(BC$7-13-$G64)/12)*(1-EXP(-'MRS(calc_process)'!$F$38/12)))</f>
        <v/>
      </c>
    </row>
    <row r="65" spans="1:55" ht="14.25" customHeight="1" x14ac:dyDescent="0.15">
      <c r="A65" s="32"/>
      <c r="B65" s="37">
        <v>58</v>
      </c>
      <c r="C65" s="39">
        <f>IF(AND(B65&gt;='MRS(input)'!F$9,B65&lt;='MRS(input)'!F$10),IF('MRS(input)'!F$10&lt;14,0,IF(AND('MRS(input)'!F$9&lt;14,B65&lt;14),0,B65)),0)</f>
        <v>0</v>
      </c>
      <c r="D65" s="38">
        <f>IF(C65&gt;0,'MRS(calc_process)'!F$36*SUMPRODUCT('MRS(input) (2)'!D$16:D$75,INDEX($H$8:$BC$67,0,B65)),0)</f>
        <v>0</v>
      </c>
      <c r="F65" s="32"/>
      <c r="G65" s="37">
        <v>58</v>
      </c>
      <c r="H65" s="38" t="str">
        <f>IF(H$7-13-$G65&lt;0,"",EXP(-'MRS(calc_process)'!$F$38*(H$7-13-$G65)/12)*(1-EXP(-'MRS(calc_process)'!$F$38/12)))</f>
        <v/>
      </c>
      <c r="I65" s="38" t="str">
        <f>IF(I$7-13-$G65&lt;0,"",EXP(-'MRS(calc_process)'!$F$38*(I$7-13-$G65)/12)*(1-EXP(-'MRS(calc_process)'!$F$38/12)))</f>
        <v/>
      </c>
      <c r="J65" s="38" t="str">
        <f>IF(J$7-13-$G65&lt;0,"",EXP(-'MRS(calc_process)'!$F$38*(J$7-13-$G65)/12)*(1-EXP(-'MRS(calc_process)'!$F$38/12)))</f>
        <v/>
      </c>
      <c r="K65" s="38" t="str">
        <f>IF(K$7-13-$G65&lt;0,"",EXP(-'MRS(calc_process)'!$F$38*(K$7-13-$G65)/12)*(1-EXP(-'MRS(calc_process)'!$F$38/12)))</f>
        <v/>
      </c>
      <c r="L65" s="38" t="str">
        <f>IF(L$7-13-$G65&lt;0,"",EXP(-'MRS(calc_process)'!$F$38*(L$7-13-$G65)/12)*(1-EXP(-'MRS(calc_process)'!$F$38/12)))</f>
        <v/>
      </c>
      <c r="M65" s="38" t="str">
        <f>IF(M$7-13-$G65&lt;0,"",EXP(-'MRS(calc_process)'!$F$38*(M$7-13-$G65)/12)*(1-EXP(-'MRS(calc_process)'!$F$38/12)))</f>
        <v/>
      </c>
      <c r="N65" s="38" t="str">
        <f>IF(N$7-13-$G65&lt;0,"",EXP(-'MRS(calc_process)'!$F$38*(N$7-13-$G65)/12)*(1-EXP(-'MRS(calc_process)'!$F$38/12)))</f>
        <v/>
      </c>
      <c r="O65" s="38" t="str">
        <f>IF(O$7-13-$G65&lt;0,"",EXP(-'MRS(calc_process)'!$F$38*(O$7-13-$G65)/12)*(1-EXP(-'MRS(calc_process)'!$F$38/12)))</f>
        <v/>
      </c>
      <c r="P65" s="38" t="str">
        <f>IF(P$7-13-$G65&lt;0,"",EXP(-'MRS(calc_process)'!$F$38*(P$7-13-$G65)/12)*(1-EXP(-'MRS(calc_process)'!$F$38/12)))</f>
        <v/>
      </c>
      <c r="Q65" s="38" t="str">
        <f>IF(Q$7-13-$G65&lt;0,"",EXP(-'MRS(calc_process)'!$F$38*(Q$7-13-$G65)/12)*(1-EXP(-'MRS(calc_process)'!$F$38/12)))</f>
        <v/>
      </c>
      <c r="R65" s="38" t="str">
        <f>IF(R$7-13-$G65&lt;0,"",EXP(-'MRS(calc_process)'!$F$38*(R$7-13-$G65)/12)*(1-EXP(-'MRS(calc_process)'!$F$38/12)))</f>
        <v/>
      </c>
      <c r="S65" s="38" t="str">
        <f>IF(S$7-13-$G65&lt;0,"",EXP(-'MRS(calc_process)'!$F$38*(S$7-13-$G65)/12)*(1-EXP(-'MRS(calc_process)'!$F$38/12)))</f>
        <v/>
      </c>
      <c r="T65" s="38" t="str">
        <f>IF(T$7-13-$G65&lt;0,"",EXP(-'MRS(calc_process)'!$F$38*(T$7-13-$G65)/12)*(1-EXP(-'MRS(calc_process)'!$F$38/12)))</f>
        <v/>
      </c>
      <c r="U65" s="38" t="str">
        <f>IF(U$7-13-$G65&lt;0,"",EXP(-'MRS(calc_process)'!$F$38*(U$7-13-$G65)/12)*(1-EXP(-'MRS(calc_process)'!$F$38/12)))</f>
        <v/>
      </c>
      <c r="V65" s="38" t="str">
        <f>IF(V$7-13-$G65&lt;0,"",EXP(-'MRS(calc_process)'!$F$38*(V$7-13-$G65)/12)*(1-EXP(-'MRS(calc_process)'!$F$38/12)))</f>
        <v/>
      </c>
      <c r="W65" s="38" t="str">
        <f>IF(W$7-13-$G65&lt;0,"",EXP(-'MRS(calc_process)'!$F$38*(W$7-13-$G65)/12)*(1-EXP(-'MRS(calc_process)'!$F$38/12)))</f>
        <v/>
      </c>
      <c r="X65" s="38" t="str">
        <f>IF(X$7-13-$G65&lt;0,"",EXP(-'MRS(calc_process)'!$F$38*(X$7-13-$G65)/12)*(1-EXP(-'MRS(calc_process)'!$F$38/12)))</f>
        <v/>
      </c>
      <c r="Y65" s="38" t="str">
        <f>IF(Y$7-13-$G65&lt;0,"",EXP(-'MRS(calc_process)'!$F$38*(Y$7-13-$G65)/12)*(1-EXP(-'MRS(calc_process)'!$F$38/12)))</f>
        <v/>
      </c>
      <c r="Z65" s="38" t="str">
        <f>IF(Z$7-13-$G65&lt;0,"",EXP(-'MRS(calc_process)'!$F$38*(Z$7-13-$G65)/12)*(1-EXP(-'MRS(calc_process)'!$F$38/12)))</f>
        <v/>
      </c>
      <c r="AA65" s="38" t="str">
        <f>IF(AA$7-13-$G65&lt;0,"",EXP(-'MRS(calc_process)'!$F$38*(AA$7-13-$G65)/12)*(1-EXP(-'MRS(calc_process)'!$F$38/12)))</f>
        <v/>
      </c>
      <c r="AB65" s="38" t="str">
        <f>IF(AB$7-13-$G65&lt;0,"",EXP(-'MRS(calc_process)'!$F$38*(AB$7-13-$G65)/12)*(1-EXP(-'MRS(calc_process)'!$F$38/12)))</f>
        <v/>
      </c>
      <c r="AC65" s="38" t="str">
        <f>IF(AC$7-13-$G65&lt;0,"",EXP(-'MRS(calc_process)'!$F$38*(AC$7-13-$G65)/12)*(1-EXP(-'MRS(calc_process)'!$F$38/12)))</f>
        <v/>
      </c>
      <c r="AD65" s="38" t="str">
        <f>IF(AD$7-13-$G65&lt;0,"",EXP(-'MRS(calc_process)'!$F$38*(AD$7-13-$G65)/12)*(1-EXP(-'MRS(calc_process)'!$F$38/12)))</f>
        <v/>
      </c>
      <c r="AE65" s="38" t="str">
        <f>IF(AE$7-13-$G65&lt;0,"",EXP(-'MRS(calc_process)'!$F$38*(AE$7-13-$G65)/12)*(1-EXP(-'MRS(calc_process)'!$F$38/12)))</f>
        <v/>
      </c>
      <c r="AF65" s="38" t="str">
        <f>IF(AF$7-13-$G65&lt;0,"",EXP(-'MRS(calc_process)'!$F$38*(AF$7-13-$G65)/12)*(1-EXP(-'MRS(calc_process)'!$F$38/12)))</f>
        <v/>
      </c>
      <c r="AG65" s="38" t="str">
        <f>IF(AG$7-13-$G65&lt;0,"",EXP(-'MRS(calc_process)'!$F$38*(AG$7-13-$G65)/12)*(1-EXP(-'MRS(calc_process)'!$F$38/12)))</f>
        <v/>
      </c>
      <c r="AH65" s="38" t="str">
        <f>IF(AH$7-13-$G65&lt;0,"",EXP(-'MRS(calc_process)'!$F$38*(AH$7-13-$G65)/12)*(1-EXP(-'MRS(calc_process)'!$F$38/12)))</f>
        <v/>
      </c>
      <c r="AI65" s="38" t="str">
        <f>IF(AI$7-13-$G65&lt;0,"",EXP(-'MRS(calc_process)'!$F$38*(AI$7-13-$G65)/12)*(1-EXP(-'MRS(calc_process)'!$F$38/12)))</f>
        <v/>
      </c>
      <c r="AJ65" s="38" t="str">
        <f>IF(AJ$7-13-$G65&lt;0,"",EXP(-'MRS(calc_process)'!$F$38*(AJ$7-13-$G65)/12)*(1-EXP(-'MRS(calc_process)'!$F$38/12)))</f>
        <v/>
      </c>
      <c r="AK65" s="38" t="str">
        <f>IF(AK$7-13-$G65&lt;0,"",EXP(-'MRS(calc_process)'!$F$38*(AK$7-13-$G65)/12)*(1-EXP(-'MRS(calc_process)'!$F$38/12)))</f>
        <v/>
      </c>
      <c r="AL65" s="38" t="str">
        <f>IF(AL$7-13-$G65&lt;0,"",EXP(-'MRS(calc_process)'!$F$38*(AL$7-13-$G65)/12)*(1-EXP(-'MRS(calc_process)'!$F$38/12)))</f>
        <v/>
      </c>
      <c r="AM65" s="38" t="str">
        <f>IF(AM$7-13-$G65&lt;0,"",EXP(-'MRS(calc_process)'!$F$38*(AM$7-13-$G65)/12)*(1-EXP(-'MRS(calc_process)'!$F$38/12)))</f>
        <v/>
      </c>
      <c r="AN65" s="38" t="str">
        <f>IF(AN$7-13-$G65&lt;0,"",EXP(-'MRS(calc_process)'!$F$38*(AN$7-13-$G65)/12)*(1-EXP(-'MRS(calc_process)'!$F$38/12)))</f>
        <v/>
      </c>
      <c r="AO65" s="38" t="str">
        <f>IF(AO$7-13-$G65&lt;0,"",EXP(-'MRS(calc_process)'!$F$38*(AO$7-13-$G65)/12)*(1-EXP(-'MRS(calc_process)'!$F$38/12)))</f>
        <v/>
      </c>
      <c r="AP65" s="38" t="str">
        <f>IF(AP$7-13-$G65&lt;0,"",EXP(-'MRS(calc_process)'!$F$38*(AP$7-13-$G65)/12)*(1-EXP(-'MRS(calc_process)'!$F$38/12)))</f>
        <v/>
      </c>
      <c r="AQ65" s="38" t="str">
        <f>IF(AQ$7-13-$G65&lt;0,"",EXP(-'MRS(calc_process)'!$F$38*(AQ$7-13-$G65)/12)*(1-EXP(-'MRS(calc_process)'!$F$38/12)))</f>
        <v/>
      </c>
      <c r="AR65" s="38" t="str">
        <f>IF(AR$7-13-$G65&lt;0,"",EXP(-'MRS(calc_process)'!$F$38*(AR$7-13-$G65)/12)*(1-EXP(-'MRS(calc_process)'!$F$38/12)))</f>
        <v/>
      </c>
      <c r="AS65" s="38" t="str">
        <f>IF(AS$7-13-$G65&lt;0,"",EXP(-'MRS(calc_process)'!$F$38*(AS$7-13-$G65)/12)*(1-EXP(-'MRS(calc_process)'!$F$38/12)))</f>
        <v/>
      </c>
      <c r="AT65" s="38" t="str">
        <f>IF(AT$7-13-$G65&lt;0,"",EXP(-'MRS(calc_process)'!$F$38*(AT$7-13-$G65)/12)*(1-EXP(-'MRS(calc_process)'!$F$38/12)))</f>
        <v/>
      </c>
      <c r="AU65" s="38" t="str">
        <f>IF(AU$7-13-$G65&lt;0,"",EXP(-'MRS(calc_process)'!$F$38*(AU$7-13-$G65)/12)*(1-EXP(-'MRS(calc_process)'!$F$38/12)))</f>
        <v/>
      </c>
      <c r="AV65" s="38" t="str">
        <f>IF(AV$7-13-$G65&lt;0,"",EXP(-'MRS(calc_process)'!$F$38*(AV$7-13-$G65)/12)*(1-EXP(-'MRS(calc_process)'!$F$38/12)))</f>
        <v/>
      </c>
      <c r="AW65" s="38" t="str">
        <f>IF(AW$7-13-$G65&lt;0,"",EXP(-'MRS(calc_process)'!$F$38*(AW$7-13-$G65)/12)*(1-EXP(-'MRS(calc_process)'!$F$38/12)))</f>
        <v/>
      </c>
      <c r="AX65" s="38" t="str">
        <f>IF(AX$7-13-$G65&lt;0,"",EXP(-'MRS(calc_process)'!$F$38*(AX$7-13-$G65)/12)*(1-EXP(-'MRS(calc_process)'!$F$38/12)))</f>
        <v/>
      </c>
      <c r="AY65" s="38" t="str">
        <f>IF(AY$7-13-$G65&lt;0,"",EXP(-'MRS(calc_process)'!$F$38*(AY$7-13-$G65)/12)*(1-EXP(-'MRS(calc_process)'!$F$38/12)))</f>
        <v/>
      </c>
      <c r="AZ65" s="38" t="str">
        <f>IF(AZ$7-13-$G65&lt;0,"",EXP(-'MRS(calc_process)'!$F$38*(AZ$7-13-$G65)/12)*(1-EXP(-'MRS(calc_process)'!$F$38/12)))</f>
        <v/>
      </c>
      <c r="BA65" s="38" t="str">
        <f>IF(BA$7-13-$G65&lt;0,"",EXP(-'MRS(calc_process)'!$F$38*(BA$7-13-$G65)/12)*(1-EXP(-'MRS(calc_process)'!$F$38/12)))</f>
        <v/>
      </c>
      <c r="BB65" s="38" t="str">
        <f>IF(BB$7-13-$G65&lt;0,"",EXP(-'MRS(calc_process)'!$F$38*(BB$7-13-$G65)/12)*(1-EXP(-'MRS(calc_process)'!$F$38/12)))</f>
        <v/>
      </c>
      <c r="BC65" s="38" t="str">
        <f>IF(BC$7-13-$G65&lt;0,"",EXP(-'MRS(calc_process)'!$F$38*(BC$7-13-$G65)/12)*(1-EXP(-'MRS(calc_process)'!$F$38/12)))</f>
        <v/>
      </c>
    </row>
    <row r="66" spans="1:55" ht="14.25" customHeight="1" x14ac:dyDescent="0.15">
      <c r="A66" s="32"/>
      <c r="B66" s="37">
        <v>59</v>
      </c>
      <c r="C66" s="39">
        <f>IF(AND(B66&gt;='MRS(input)'!F$9,B66&lt;='MRS(input)'!F$10),IF('MRS(input)'!F$10&lt;14,0,IF(AND('MRS(input)'!F$9&lt;14,B66&lt;14),0,B66)),0)</f>
        <v>0</v>
      </c>
      <c r="D66" s="38">
        <f>IF(C66&gt;0,'MRS(calc_process)'!F$36*SUMPRODUCT('MRS(input) (2)'!D$16:D$75,INDEX($H$8:$BC$67,0,B66)),0)</f>
        <v>0</v>
      </c>
      <c r="F66" s="32"/>
      <c r="G66" s="37">
        <v>59</v>
      </c>
      <c r="H66" s="38" t="str">
        <f>IF(H$7-13-$G66&lt;0,"",EXP(-'MRS(calc_process)'!$F$38*(H$7-13-$G66)/12)*(1-EXP(-'MRS(calc_process)'!$F$38/12)))</f>
        <v/>
      </c>
      <c r="I66" s="38" t="str">
        <f>IF(I$7-13-$G66&lt;0,"",EXP(-'MRS(calc_process)'!$F$38*(I$7-13-$G66)/12)*(1-EXP(-'MRS(calc_process)'!$F$38/12)))</f>
        <v/>
      </c>
      <c r="J66" s="38" t="str">
        <f>IF(J$7-13-$G66&lt;0,"",EXP(-'MRS(calc_process)'!$F$38*(J$7-13-$G66)/12)*(1-EXP(-'MRS(calc_process)'!$F$38/12)))</f>
        <v/>
      </c>
      <c r="K66" s="38" t="str">
        <f>IF(K$7-13-$G66&lt;0,"",EXP(-'MRS(calc_process)'!$F$38*(K$7-13-$G66)/12)*(1-EXP(-'MRS(calc_process)'!$F$38/12)))</f>
        <v/>
      </c>
      <c r="L66" s="38" t="str">
        <f>IF(L$7-13-$G66&lt;0,"",EXP(-'MRS(calc_process)'!$F$38*(L$7-13-$G66)/12)*(1-EXP(-'MRS(calc_process)'!$F$38/12)))</f>
        <v/>
      </c>
      <c r="M66" s="38" t="str">
        <f>IF(M$7-13-$G66&lt;0,"",EXP(-'MRS(calc_process)'!$F$38*(M$7-13-$G66)/12)*(1-EXP(-'MRS(calc_process)'!$F$38/12)))</f>
        <v/>
      </c>
      <c r="N66" s="38" t="str">
        <f>IF(N$7-13-$G66&lt;0,"",EXP(-'MRS(calc_process)'!$F$38*(N$7-13-$G66)/12)*(1-EXP(-'MRS(calc_process)'!$F$38/12)))</f>
        <v/>
      </c>
      <c r="O66" s="38" t="str">
        <f>IF(O$7-13-$G66&lt;0,"",EXP(-'MRS(calc_process)'!$F$38*(O$7-13-$G66)/12)*(1-EXP(-'MRS(calc_process)'!$F$38/12)))</f>
        <v/>
      </c>
      <c r="P66" s="38" t="str">
        <f>IF(P$7-13-$G66&lt;0,"",EXP(-'MRS(calc_process)'!$F$38*(P$7-13-$G66)/12)*(1-EXP(-'MRS(calc_process)'!$F$38/12)))</f>
        <v/>
      </c>
      <c r="Q66" s="38" t="str">
        <f>IF(Q$7-13-$G66&lt;0,"",EXP(-'MRS(calc_process)'!$F$38*(Q$7-13-$G66)/12)*(1-EXP(-'MRS(calc_process)'!$F$38/12)))</f>
        <v/>
      </c>
      <c r="R66" s="38" t="str">
        <f>IF(R$7-13-$G66&lt;0,"",EXP(-'MRS(calc_process)'!$F$38*(R$7-13-$G66)/12)*(1-EXP(-'MRS(calc_process)'!$F$38/12)))</f>
        <v/>
      </c>
      <c r="S66" s="38" t="str">
        <f>IF(S$7-13-$G66&lt;0,"",EXP(-'MRS(calc_process)'!$F$38*(S$7-13-$G66)/12)*(1-EXP(-'MRS(calc_process)'!$F$38/12)))</f>
        <v/>
      </c>
      <c r="T66" s="38" t="str">
        <f>IF(T$7-13-$G66&lt;0,"",EXP(-'MRS(calc_process)'!$F$38*(T$7-13-$G66)/12)*(1-EXP(-'MRS(calc_process)'!$F$38/12)))</f>
        <v/>
      </c>
      <c r="U66" s="38" t="str">
        <f>IF(U$7-13-$G66&lt;0,"",EXP(-'MRS(calc_process)'!$F$38*(U$7-13-$G66)/12)*(1-EXP(-'MRS(calc_process)'!$F$38/12)))</f>
        <v/>
      </c>
      <c r="V66" s="38" t="str">
        <f>IF(V$7-13-$G66&lt;0,"",EXP(-'MRS(calc_process)'!$F$38*(V$7-13-$G66)/12)*(1-EXP(-'MRS(calc_process)'!$F$38/12)))</f>
        <v/>
      </c>
      <c r="W66" s="38" t="str">
        <f>IF(W$7-13-$G66&lt;0,"",EXP(-'MRS(calc_process)'!$F$38*(W$7-13-$G66)/12)*(1-EXP(-'MRS(calc_process)'!$F$38/12)))</f>
        <v/>
      </c>
      <c r="X66" s="38" t="str">
        <f>IF(X$7-13-$G66&lt;0,"",EXP(-'MRS(calc_process)'!$F$38*(X$7-13-$G66)/12)*(1-EXP(-'MRS(calc_process)'!$F$38/12)))</f>
        <v/>
      </c>
      <c r="Y66" s="38" t="str">
        <f>IF(Y$7-13-$G66&lt;0,"",EXP(-'MRS(calc_process)'!$F$38*(Y$7-13-$G66)/12)*(1-EXP(-'MRS(calc_process)'!$F$38/12)))</f>
        <v/>
      </c>
      <c r="Z66" s="38" t="str">
        <f>IF(Z$7-13-$G66&lt;0,"",EXP(-'MRS(calc_process)'!$F$38*(Z$7-13-$G66)/12)*(1-EXP(-'MRS(calc_process)'!$F$38/12)))</f>
        <v/>
      </c>
      <c r="AA66" s="38" t="str">
        <f>IF(AA$7-13-$G66&lt;0,"",EXP(-'MRS(calc_process)'!$F$38*(AA$7-13-$G66)/12)*(1-EXP(-'MRS(calc_process)'!$F$38/12)))</f>
        <v/>
      </c>
      <c r="AB66" s="38" t="str">
        <f>IF(AB$7-13-$G66&lt;0,"",EXP(-'MRS(calc_process)'!$F$38*(AB$7-13-$G66)/12)*(1-EXP(-'MRS(calc_process)'!$F$38/12)))</f>
        <v/>
      </c>
      <c r="AC66" s="38" t="str">
        <f>IF(AC$7-13-$G66&lt;0,"",EXP(-'MRS(calc_process)'!$F$38*(AC$7-13-$G66)/12)*(1-EXP(-'MRS(calc_process)'!$F$38/12)))</f>
        <v/>
      </c>
      <c r="AD66" s="38" t="str">
        <f>IF(AD$7-13-$G66&lt;0,"",EXP(-'MRS(calc_process)'!$F$38*(AD$7-13-$G66)/12)*(1-EXP(-'MRS(calc_process)'!$F$38/12)))</f>
        <v/>
      </c>
      <c r="AE66" s="38" t="str">
        <f>IF(AE$7-13-$G66&lt;0,"",EXP(-'MRS(calc_process)'!$F$38*(AE$7-13-$G66)/12)*(1-EXP(-'MRS(calc_process)'!$F$38/12)))</f>
        <v/>
      </c>
      <c r="AF66" s="38" t="str">
        <f>IF(AF$7-13-$G66&lt;0,"",EXP(-'MRS(calc_process)'!$F$38*(AF$7-13-$G66)/12)*(1-EXP(-'MRS(calc_process)'!$F$38/12)))</f>
        <v/>
      </c>
      <c r="AG66" s="38" t="str">
        <f>IF(AG$7-13-$G66&lt;0,"",EXP(-'MRS(calc_process)'!$F$38*(AG$7-13-$G66)/12)*(1-EXP(-'MRS(calc_process)'!$F$38/12)))</f>
        <v/>
      </c>
      <c r="AH66" s="38" t="str">
        <f>IF(AH$7-13-$G66&lt;0,"",EXP(-'MRS(calc_process)'!$F$38*(AH$7-13-$G66)/12)*(1-EXP(-'MRS(calc_process)'!$F$38/12)))</f>
        <v/>
      </c>
      <c r="AI66" s="38" t="str">
        <f>IF(AI$7-13-$G66&lt;0,"",EXP(-'MRS(calc_process)'!$F$38*(AI$7-13-$G66)/12)*(1-EXP(-'MRS(calc_process)'!$F$38/12)))</f>
        <v/>
      </c>
      <c r="AJ66" s="38" t="str">
        <f>IF(AJ$7-13-$G66&lt;0,"",EXP(-'MRS(calc_process)'!$F$38*(AJ$7-13-$G66)/12)*(1-EXP(-'MRS(calc_process)'!$F$38/12)))</f>
        <v/>
      </c>
      <c r="AK66" s="38" t="str">
        <f>IF(AK$7-13-$G66&lt;0,"",EXP(-'MRS(calc_process)'!$F$38*(AK$7-13-$G66)/12)*(1-EXP(-'MRS(calc_process)'!$F$38/12)))</f>
        <v/>
      </c>
      <c r="AL66" s="38" t="str">
        <f>IF(AL$7-13-$G66&lt;0,"",EXP(-'MRS(calc_process)'!$F$38*(AL$7-13-$G66)/12)*(1-EXP(-'MRS(calc_process)'!$F$38/12)))</f>
        <v/>
      </c>
      <c r="AM66" s="38" t="str">
        <f>IF(AM$7-13-$G66&lt;0,"",EXP(-'MRS(calc_process)'!$F$38*(AM$7-13-$G66)/12)*(1-EXP(-'MRS(calc_process)'!$F$38/12)))</f>
        <v/>
      </c>
      <c r="AN66" s="38" t="str">
        <f>IF(AN$7-13-$G66&lt;0,"",EXP(-'MRS(calc_process)'!$F$38*(AN$7-13-$G66)/12)*(1-EXP(-'MRS(calc_process)'!$F$38/12)))</f>
        <v/>
      </c>
      <c r="AO66" s="38" t="str">
        <f>IF(AO$7-13-$G66&lt;0,"",EXP(-'MRS(calc_process)'!$F$38*(AO$7-13-$G66)/12)*(1-EXP(-'MRS(calc_process)'!$F$38/12)))</f>
        <v/>
      </c>
      <c r="AP66" s="38" t="str">
        <f>IF(AP$7-13-$G66&lt;0,"",EXP(-'MRS(calc_process)'!$F$38*(AP$7-13-$G66)/12)*(1-EXP(-'MRS(calc_process)'!$F$38/12)))</f>
        <v/>
      </c>
      <c r="AQ66" s="38" t="str">
        <f>IF(AQ$7-13-$G66&lt;0,"",EXP(-'MRS(calc_process)'!$F$38*(AQ$7-13-$G66)/12)*(1-EXP(-'MRS(calc_process)'!$F$38/12)))</f>
        <v/>
      </c>
      <c r="AR66" s="38" t="str">
        <f>IF(AR$7-13-$G66&lt;0,"",EXP(-'MRS(calc_process)'!$F$38*(AR$7-13-$G66)/12)*(1-EXP(-'MRS(calc_process)'!$F$38/12)))</f>
        <v/>
      </c>
      <c r="AS66" s="38" t="str">
        <f>IF(AS$7-13-$G66&lt;0,"",EXP(-'MRS(calc_process)'!$F$38*(AS$7-13-$G66)/12)*(1-EXP(-'MRS(calc_process)'!$F$38/12)))</f>
        <v/>
      </c>
      <c r="AT66" s="38" t="str">
        <f>IF(AT$7-13-$G66&lt;0,"",EXP(-'MRS(calc_process)'!$F$38*(AT$7-13-$G66)/12)*(1-EXP(-'MRS(calc_process)'!$F$38/12)))</f>
        <v/>
      </c>
      <c r="AU66" s="38" t="str">
        <f>IF(AU$7-13-$G66&lt;0,"",EXP(-'MRS(calc_process)'!$F$38*(AU$7-13-$G66)/12)*(1-EXP(-'MRS(calc_process)'!$F$38/12)))</f>
        <v/>
      </c>
      <c r="AV66" s="38" t="str">
        <f>IF(AV$7-13-$G66&lt;0,"",EXP(-'MRS(calc_process)'!$F$38*(AV$7-13-$G66)/12)*(1-EXP(-'MRS(calc_process)'!$F$38/12)))</f>
        <v/>
      </c>
      <c r="AW66" s="38" t="str">
        <f>IF(AW$7-13-$G66&lt;0,"",EXP(-'MRS(calc_process)'!$F$38*(AW$7-13-$G66)/12)*(1-EXP(-'MRS(calc_process)'!$F$38/12)))</f>
        <v/>
      </c>
      <c r="AX66" s="38" t="str">
        <f>IF(AX$7-13-$G66&lt;0,"",EXP(-'MRS(calc_process)'!$F$38*(AX$7-13-$G66)/12)*(1-EXP(-'MRS(calc_process)'!$F$38/12)))</f>
        <v/>
      </c>
      <c r="AY66" s="38" t="str">
        <f>IF(AY$7-13-$G66&lt;0,"",EXP(-'MRS(calc_process)'!$F$38*(AY$7-13-$G66)/12)*(1-EXP(-'MRS(calc_process)'!$F$38/12)))</f>
        <v/>
      </c>
      <c r="AZ66" s="38" t="str">
        <f>IF(AZ$7-13-$G66&lt;0,"",EXP(-'MRS(calc_process)'!$F$38*(AZ$7-13-$G66)/12)*(1-EXP(-'MRS(calc_process)'!$F$38/12)))</f>
        <v/>
      </c>
      <c r="BA66" s="38" t="str">
        <f>IF(BA$7-13-$G66&lt;0,"",EXP(-'MRS(calc_process)'!$F$38*(BA$7-13-$G66)/12)*(1-EXP(-'MRS(calc_process)'!$F$38/12)))</f>
        <v/>
      </c>
      <c r="BB66" s="38" t="str">
        <f>IF(BB$7-13-$G66&lt;0,"",EXP(-'MRS(calc_process)'!$F$38*(BB$7-13-$G66)/12)*(1-EXP(-'MRS(calc_process)'!$F$38/12)))</f>
        <v/>
      </c>
      <c r="BC66" s="38" t="str">
        <f>IF(BC$7-13-$G66&lt;0,"",EXP(-'MRS(calc_process)'!$F$38*(BC$7-13-$G66)/12)*(1-EXP(-'MRS(calc_process)'!$F$38/12)))</f>
        <v/>
      </c>
    </row>
    <row r="67" spans="1:55" ht="14.25" customHeight="1" x14ac:dyDescent="0.15">
      <c r="A67" s="31"/>
      <c r="B67" s="37">
        <v>60</v>
      </c>
      <c r="C67" s="39">
        <f>IF(AND(B67&gt;='MRS(input)'!F$9,B67&lt;='MRS(input)'!F$10),IF('MRS(input)'!F$10&lt;14,0,IF(AND('MRS(input)'!F$9&lt;14,B67&lt;14),0,B67)),0)</f>
        <v>0</v>
      </c>
      <c r="D67" s="38">
        <f>IF(C67&gt;0,'MRS(calc_process)'!F$36*SUMPRODUCT('MRS(input) (2)'!D$16:D$75,INDEX($H$8:$BC$67,0,B67)),0)</f>
        <v>0</v>
      </c>
      <c r="F67" s="31"/>
      <c r="G67" s="37">
        <v>60</v>
      </c>
      <c r="H67" s="38" t="str">
        <f>IF(H$7-13-$G67&lt;0,"",EXP(-'MRS(calc_process)'!$F$38*(H$7-13-$G67)/12)*(1-EXP(-'MRS(calc_process)'!$F$38/12)))</f>
        <v/>
      </c>
      <c r="I67" s="38" t="str">
        <f>IF(I$7-13-$G67&lt;0,"",EXP(-'MRS(calc_process)'!$F$38*(I$7-13-$G67)/12)*(1-EXP(-'MRS(calc_process)'!$F$38/12)))</f>
        <v/>
      </c>
      <c r="J67" s="38" t="str">
        <f>IF(J$7-13-$G67&lt;0,"",EXP(-'MRS(calc_process)'!$F$38*(J$7-13-$G67)/12)*(1-EXP(-'MRS(calc_process)'!$F$38/12)))</f>
        <v/>
      </c>
      <c r="K67" s="38" t="str">
        <f>IF(K$7-13-$G67&lt;0,"",EXP(-'MRS(calc_process)'!$F$38*(K$7-13-$G67)/12)*(1-EXP(-'MRS(calc_process)'!$F$38/12)))</f>
        <v/>
      </c>
      <c r="L67" s="38" t="str">
        <f>IF(L$7-13-$G67&lt;0,"",EXP(-'MRS(calc_process)'!$F$38*(L$7-13-$G67)/12)*(1-EXP(-'MRS(calc_process)'!$F$38/12)))</f>
        <v/>
      </c>
      <c r="M67" s="38" t="str">
        <f>IF(M$7-13-$G67&lt;0,"",EXP(-'MRS(calc_process)'!$F$38*(M$7-13-$G67)/12)*(1-EXP(-'MRS(calc_process)'!$F$38/12)))</f>
        <v/>
      </c>
      <c r="N67" s="38" t="str">
        <f>IF(N$7-13-$G67&lt;0,"",EXP(-'MRS(calc_process)'!$F$38*(N$7-13-$G67)/12)*(1-EXP(-'MRS(calc_process)'!$F$38/12)))</f>
        <v/>
      </c>
      <c r="O67" s="38" t="str">
        <f>IF(O$7-13-$G67&lt;0,"",EXP(-'MRS(calc_process)'!$F$38*(O$7-13-$G67)/12)*(1-EXP(-'MRS(calc_process)'!$F$38/12)))</f>
        <v/>
      </c>
      <c r="P67" s="38" t="str">
        <f>IF(P$7-13-$G67&lt;0,"",EXP(-'MRS(calc_process)'!$F$38*(P$7-13-$G67)/12)*(1-EXP(-'MRS(calc_process)'!$F$38/12)))</f>
        <v/>
      </c>
      <c r="Q67" s="38" t="str">
        <f>IF(Q$7-13-$G67&lt;0,"",EXP(-'MRS(calc_process)'!$F$38*(Q$7-13-$G67)/12)*(1-EXP(-'MRS(calc_process)'!$F$38/12)))</f>
        <v/>
      </c>
      <c r="R67" s="38" t="str">
        <f>IF(R$7-13-$G67&lt;0,"",EXP(-'MRS(calc_process)'!$F$38*(R$7-13-$G67)/12)*(1-EXP(-'MRS(calc_process)'!$F$38/12)))</f>
        <v/>
      </c>
      <c r="S67" s="38" t="str">
        <f>IF(S$7-13-$G67&lt;0,"",EXP(-'MRS(calc_process)'!$F$38*(S$7-13-$G67)/12)*(1-EXP(-'MRS(calc_process)'!$F$38/12)))</f>
        <v/>
      </c>
      <c r="T67" s="38" t="str">
        <f>IF(T$7-13-$G67&lt;0,"",EXP(-'MRS(calc_process)'!$F$38*(T$7-13-$G67)/12)*(1-EXP(-'MRS(calc_process)'!$F$38/12)))</f>
        <v/>
      </c>
      <c r="U67" s="38" t="str">
        <f>IF(U$7-13-$G67&lt;0,"",EXP(-'MRS(calc_process)'!$F$38*(U$7-13-$G67)/12)*(1-EXP(-'MRS(calc_process)'!$F$38/12)))</f>
        <v/>
      </c>
      <c r="V67" s="38" t="str">
        <f>IF(V$7-13-$G67&lt;0,"",EXP(-'MRS(calc_process)'!$F$38*(V$7-13-$G67)/12)*(1-EXP(-'MRS(calc_process)'!$F$38/12)))</f>
        <v/>
      </c>
      <c r="W67" s="38" t="str">
        <f>IF(W$7-13-$G67&lt;0,"",EXP(-'MRS(calc_process)'!$F$38*(W$7-13-$G67)/12)*(1-EXP(-'MRS(calc_process)'!$F$38/12)))</f>
        <v/>
      </c>
      <c r="X67" s="38" t="str">
        <f>IF(X$7-13-$G67&lt;0,"",EXP(-'MRS(calc_process)'!$F$38*(X$7-13-$G67)/12)*(1-EXP(-'MRS(calc_process)'!$F$38/12)))</f>
        <v/>
      </c>
      <c r="Y67" s="38" t="str">
        <f>IF(Y$7-13-$G67&lt;0,"",EXP(-'MRS(calc_process)'!$F$38*(Y$7-13-$G67)/12)*(1-EXP(-'MRS(calc_process)'!$F$38/12)))</f>
        <v/>
      </c>
      <c r="Z67" s="38" t="str">
        <f>IF(Z$7-13-$G67&lt;0,"",EXP(-'MRS(calc_process)'!$F$38*(Z$7-13-$G67)/12)*(1-EXP(-'MRS(calc_process)'!$F$38/12)))</f>
        <v/>
      </c>
      <c r="AA67" s="38" t="str">
        <f>IF(AA$7-13-$G67&lt;0,"",EXP(-'MRS(calc_process)'!$F$38*(AA$7-13-$G67)/12)*(1-EXP(-'MRS(calc_process)'!$F$38/12)))</f>
        <v/>
      </c>
      <c r="AB67" s="38" t="str">
        <f>IF(AB$7-13-$G67&lt;0,"",EXP(-'MRS(calc_process)'!$F$38*(AB$7-13-$G67)/12)*(1-EXP(-'MRS(calc_process)'!$F$38/12)))</f>
        <v/>
      </c>
      <c r="AC67" s="38" t="str">
        <f>IF(AC$7-13-$G67&lt;0,"",EXP(-'MRS(calc_process)'!$F$38*(AC$7-13-$G67)/12)*(1-EXP(-'MRS(calc_process)'!$F$38/12)))</f>
        <v/>
      </c>
      <c r="AD67" s="38" t="str">
        <f>IF(AD$7-13-$G67&lt;0,"",EXP(-'MRS(calc_process)'!$F$38*(AD$7-13-$G67)/12)*(1-EXP(-'MRS(calc_process)'!$F$38/12)))</f>
        <v/>
      </c>
      <c r="AE67" s="38" t="str">
        <f>IF(AE$7-13-$G67&lt;0,"",EXP(-'MRS(calc_process)'!$F$38*(AE$7-13-$G67)/12)*(1-EXP(-'MRS(calc_process)'!$F$38/12)))</f>
        <v/>
      </c>
      <c r="AF67" s="38" t="str">
        <f>IF(AF$7-13-$G67&lt;0,"",EXP(-'MRS(calc_process)'!$F$38*(AF$7-13-$G67)/12)*(1-EXP(-'MRS(calc_process)'!$F$38/12)))</f>
        <v/>
      </c>
      <c r="AG67" s="38" t="str">
        <f>IF(AG$7-13-$G67&lt;0,"",EXP(-'MRS(calc_process)'!$F$38*(AG$7-13-$G67)/12)*(1-EXP(-'MRS(calc_process)'!$F$38/12)))</f>
        <v/>
      </c>
      <c r="AH67" s="38" t="str">
        <f>IF(AH$7-13-$G67&lt;0,"",EXP(-'MRS(calc_process)'!$F$38*(AH$7-13-$G67)/12)*(1-EXP(-'MRS(calc_process)'!$F$38/12)))</f>
        <v/>
      </c>
      <c r="AI67" s="38" t="str">
        <f>IF(AI$7-13-$G67&lt;0,"",EXP(-'MRS(calc_process)'!$F$38*(AI$7-13-$G67)/12)*(1-EXP(-'MRS(calc_process)'!$F$38/12)))</f>
        <v/>
      </c>
      <c r="AJ67" s="38" t="str">
        <f>IF(AJ$7-13-$G67&lt;0,"",EXP(-'MRS(calc_process)'!$F$38*(AJ$7-13-$G67)/12)*(1-EXP(-'MRS(calc_process)'!$F$38/12)))</f>
        <v/>
      </c>
      <c r="AK67" s="38" t="str">
        <f>IF(AK$7-13-$G67&lt;0,"",EXP(-'MRS(calc_process)'!$F$38*(AK$7-13-$G67)/12)*(1-EXP(-'MRS(calc_process)'!$F$38/12)))</f>
        <v/>
      </c>
      <c r="AL67" s="38" t="str">
        <f>IF(AL$7-13-$G67&lt;0,"",EXP(-'MRS(calc_process)'!$F$38*(AL$7-13-$G67)/12)*(1-EXP(-'MRS(calc_process)'!$F$38/12)))</f>
        <v/>
      </c>
      <c r="AM67" s="38" t="str">
        <f>IF(AM$7-13-$G67&lt;0,"",EXP(-'MRS(calc_process)'!$F$38*(AM$7-13-$G67)/12)*(1-EXP(-'MRS(calc_process)'!$F$38/12)))</f>
        <v/>
      </c>
      <c r="AN67" s="38" t="str">
        <f>IF(AN$7-13-$G67&lt;0,"",EXP(-'MRS(calc_process)'!$F$38*(AN$7-13-$G67)/12)*(1-EXP(-'MRS(calc_process)'!$F$38/12)))</f>
        <v/>
      </c>
      <c r="AO67" s="38" t="str">
        <f>IF(AO$7-13-$G67&lt;0,"",EXP(-'MRS(calc_process)'!$F$38*(AO$7-13-$G67)/12)*(1-EXP(-'MRS(calc_process)'!$F$38/12)))</f>
        <v/>
      </c>
      <c r="AP67" s="38" t="str">
        <f>IF(AP$7-13-$G67&lt;0,"",EXP(-'MRS(calc_process)'!$F$38*(AP$7-13-$G67)/12)*(1-EXP(-'MRS(calc_process)'!$F$38/12)))</f>
        <v/>
      </c>
      <c r="AQ67" s="38" t="str">
        <f>IF(AQ$7-13-$G67&lt;0,"",EXP(-'MRS(calc_process)'!$F$38*(AQ$7-13-$G67)/12)*(1-EXP(-'MRS(calc_process)'!$F$38/12)))</f>
        <v/>
      </c>
      <c r="AR67" s="38" t="str">
        <f>IF(AR$7-13-$G67&lt;0,"",EXP(-'MRS(calc_process)'!$F$38*(AR$7-13-$G67)/12)*(1-EXP(-'MRS(calc_process)'!$F$38/12)))</f>
        <v/>
      </c>
      <c r="AS67" s="38" t="str">
        <f>IF(AS$7-13-$G67&lt;0,"",EXP(-'MRS(calc_process)'!$F$38*(AS$7-13-$G67)/12)*(1-EXP(-'MRS(calc_process)'!$F$38/12)))</f>
        <v/>
      </c>
      <c r="AT67" s="38" t="str">
        <f>IF(AT$7-13-$G67&lt;0,"",EXP(-'MRS(calc_process)'!$F$38*(AT$7-13-$G67)/12)*(1-EXP(-'MRS(calc_process)'!$F$38/12)))</f>
        <v/>
      </c>
      <c r="AU67" s="38" t="str">
        <f>IF(AU$7-13-$G67&lt;0,"",EXP(-'MRS(calc_process)'!$F$38*(AU$7-13-$G67)/12)*(1-EXP(-'MRS(calc_process)'!$F$38/12)))</f>
        <v/>
      </c>
      <c r="AV67" s="38" t="str">
        <f>IF(AV$7-13-$G67&lt;0,"",EXP(-'MRS(calc_process)'!$F$38*(AV$7-13-$G67)/12)*(1-EXP(-'MRS(calc_process)'!$F$38/12)))</f>
        <v/>
      </c>
      <c r="AW67" s="38" t="str">
        <f>IF(AW$7-13-$G67&lt;0,"",EXP(-'MRS(calc_process)'!$F$38*(AW$7-13-$G67)/12)*(1-EXP(-'MRS(calc_process)'!$F$38/12)))</f>
        <v/>
      </c>
      <c r="AX67" s="38" t="str">
        <f>IF(AX$7-13-$G67&lt;0,"",EXP(-'MRS(calc_process)'!$F$38*(AX$7-13-$G67)/12)*(1-EXP(-'MRS(calc_process)'!$F$38/12)))</f>
        <v/>
      </c>
      <c r="AY67" s="38" t="str">
        <f>IF(AY$7-13-$G67&lt;0,"",EXP(-'MRS(calc_process)'!$F$38*(AY$7-13-$G67)/12)*(1-EXP(-'MRS(calc_process)'!$F$38/12)))</f>
        <v/>
      </c>
      <c r="AZ67" s="38" t="str">
        <f>IF(AZ$7-13-$G67&lt;0,"",EXP(-'MRS(calc_process)'!$F$38*(AZ$7-13-$G67)/12)*(1-EXP(-'MRS(calc_process)'!$F$38/12)))</f>
        <v/>
      </c>
      <c r="BA67" s="38" t="str">
        <f>IF(BA$7-13-$G67&lt;0,"",EXP(-'MRS(calc_process)'!$F$38*(BA$7-13-$G67)/12)*(1-EXP(-'MRS(calc_process)'!$F$38/12)))</f>
        <v/>
      </c>
      <c r="BB67" s="38" t="str">
        <f>IF(BB$7-13-$G67&lt;0,"",EXP(-'MRS(calc_process)'!$F$38*(BB$7-13-$G67)/12)*(1-EXP(-'MRS(calc_process)'!$F$38/12)))</f>
        <v/>
      </c>
      <c r="BC67" s="38" t="str">
        <f>IF(BC$7-13-$G67&lt;0,"",EXP(-'MRS(calc_process)'!$F$38*(BC$7-13-$G67)/12)*(1-EXP(-'MRS(calc_process)'!$F$38/12)))</f>
        <v/>
      </c>
    </row>
  </sheetData>
  <sheetProtection password="C6A3" sheet="1" objects="1" scenarios="1"/>
  <mergeCells count="2">
    <mergeCell ref="C6:C7"/>
    <mergeCell ref="D6:D7"/>
  </mergeCells>
  <phoneticPr fontId="12"/>
  <pageMargins left="0.39370078740157483" right="0.39370078740157483" top="0.39370078740157483" bottom="0.39370078740157483" header="0.31496062992125984" footer="0.31496062992125984"/>
  <pageSetup paperSize="9" scale="35" fitToHeight="4" orientation="landscape" r:id="rId1"/>
  <rowBreaks count="1" manualBreakCount="1">
    <brk id="5" max="54" man="1"/>
  </rowBreaks>
  <colBreaks count="1" manualBreakCount="1">
    <brk id="7" max="6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10</vt:i4>
      </vt:variant>
    </vt:vector>
  </HeadingPairs>
  <TitlesOfParts>
    <vt:vector size="19" baseType="lpstr">
      <vt:lpstr>MPS(input)</vt:lpstr>
      <vt:lpstr>MPS(input) (2)</vt:lpstr>
      <vt:lpstr>MPS(calc_process)</vt:lpstr>
      <vt:lpstr>MPS(calc_process) (2)</vt:lpstr>
      <vt:lpstr>MSS</vt:lpstr>
      <vt:lpstr>MRS(input)</vt:lpstr>
      <vt:lpstr>MRS(input) (2)</vt:lpstr>
      <vt:lpstr>MRS(calc_process)</vt:lpstr>
      <vt:lpstr>MRS(calc_process) (2)</vt:lpstr>
      <vt:lpstr>MCF</vt:lpstr>
      <vt:lpstr>OX</vt:lpstr>
      <vt:lpstr>'MPS(calc_process)'!Print_Area</vt:lpstr>
      <vt:lpstr>'MPS(calc_process) (2)'!Print_Area</vt:lpstr>
      <vt:lpstr>'MPS(input)'!Print_Area</vt:lpstr>
      <vt:lpstr>'MPS(input) (2)'!Print_Area</vt:lpstr>
      <vt:lpstr>'MRS(calc_process)'!Print_Area</vt:lpstr>
      <vt:lpstr>'MRS(calc_process) (2)'!Print_Area</vt:lpstr>
      <vt:lpstr>'MRS(input)'!Print_Area</vt:lpstr>
      <vt:lpstr>'MRS(input) (2)'!Print_Area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2017-10-13T12:48:36Z</cp:lastPrinted>
  <dcterms:created xsi:type="dcterms:W3CDTF">2012-01-13T02:28:29Z</dcterms:created>
  <dcterms:modified xsi:type="dcterms:W3CDTF">2018-01-11T01:32:31Z</dcterms:modified>
</cp:coreProperties>
</file>