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_辺見確認済み\VN_AM002_ver02.0\1_VN_PM012\"/>
    </mc:Choice>
  </mc:AlternateContent>
  <bookViews>
    <workbookView xWindow="-15" yWindow="6255" windowWidth="19230" windowHeight="6300" tabRatio="587"/>
  </bookViews>
  <sheets>
    <sheet name="MPS(input)" sheetId="30" r:id="rId1"/>
    <sheet name="MPS(calc_process)" sheetId="31" r:id="rId2"/>
    <sheet name="MSS" sheetId="32" r:id="rId3"/>
    <sheet name="MRS(input)" sheetId="33" r:id="rId4"/>
    <sheet name="MRS(calc_process) " sheetId="34" r:id="rId5"/>
  </sheets>
  <definedNames>
    <definedName name="_xlnm.Print_Area" localSheetId="1">'MPS(calc_process)'!$A$1:$I$16</definedName>
    <definedName name="_xlnm.Print_Area" localSheetId="0">'MPS(input)'!$A$1:$K$49</definedName>
    <definedName name="_xlnm.Print_Area" localSheetId="4">'MRS(calc_process) '!$A$1:$I$16</definedName>
    <definedName name="_xlnm.Print_Area" localSheetId="3">'MRS(input)'!$A$1:$L$49</definedName>
  </definedNames>
  <calcPr calcId="152511"/>
</workbook>
</file>

<file path=xl/calcChain.xml><?xml version="1.0" encoding="utf-8"?>
<calcChain xmlns="http://schemas.openxmlformats.org/spreadsheetml/2006/main">
  <c r="H40" i="33" l="1"/>
  <c r="I2" i="34" l="1"/>
  <c r="I1" i="34"/>
  <c r="L2" i="33"/>
  <c r="L1" i="33"/>
  <c r="K39" i="33"/>
  <c r="K40" i="33"/>
  <c r="F40" i="33"/>
  <c r="F39" i="33"/>
  <c r="G15" i="34" l="1"/>
  <c r="G14" i="34"/>
  <c r="G11" i="34"/>
  <c r="G10" i="34" s="1"/>
  <c r="I2" i="31"/>
  <c r="G13" i="34" l="1"/>
  <c r="G6" i="34" s="1"/>
  <c r="D44" i="33" s="1"/>
  <c r="C2" i="32"/>
  <c r="C1" i="32"/>
  <c r="G11" i="31" l="1"/>
  <c r="G10" i="31" s="1"/>
  <c r="G14" i="31" l="1"/>
  <c r="G15" i="31"/>
  <c r="I1" i="31"/>
  <c r="G13" i="31" l="1"/>
  <c r="G6" i="31" s="1"/>
  <c r="B44" i="30" l="1"/>
</calcChain>
</file>

<file path=xl/sharedStrings.xml><?xml version="1.0" encoding="utf-8"?>
<sst xmlns="http://schemas.openxmlformats.org/spreadsheetml/2006/main" count="613" uniqueCount="181">
  <si>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</si>
  <si>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</si>
  <si>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</si>
  <si>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</si>
  <si>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</si>
  <si>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</si>
  <si>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</si>
  <si>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</si>
  <si>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</si>
  <si>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</si>
  <si>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</si>
  <si>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</si>
  <si>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</si>
  <si>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</si>
  <si>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</si>
  <si>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</si>
  <si>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</si>
  <si>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</si>
  <si>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</si>
  <si>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</si>
  <si>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</si>
  <si>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</si>
  <si>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</si>
  <si>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</si>
  <si>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</si>
  <si>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</si>
  <si>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</si>
  <si>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</si>
  <si>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Dimensionless</t>
    <phoneticPr fontId="2"/>
  </si>
  <si>
    <t>n</t>
    <phoneticPr fontId="2"/>
  </si>
  <si>
    <t>Number of RACs groups whose aggregate electricity consumption are measured by one electricity meter</t>
    <phoneticPr fontId="2"/>
  </si>
  <si>
    <t>MWh</t>
    <phoneticPr fontId="2"/>
  </si>
  <si>
    <t>Monitored data</t>
    <phoneticPr fontId="2"/>
  </si>
  <si>
    <t>monitored continuously, recorded monthly</t>
    <phoneticPr fontId="2"/>
  </si>
  <si>
    <t>test report</t>
    <phoneticPr fontId="2"/>
  </si>
  <si>
    <t>once during the project life</t>
    <phoneticPr fontId="2"/>
  </si>
  <si>
    <t>fixed ex-post</t>
    <phoneticPr fontId="2"/>
  </si>
  <si>
    <r>
      <t>EF</t>
    </r>
    <r>
      <rPr>
        <i/>
        <vertAlign val="subscript"/>
        <sz val="11"/>
        <rFont val="Arial"/>
        <family val="2"/>
      </rPr>
      <t>elec</t>
    </r>
    <phoneticPr fontId="2"/>
  </si>
  <si>
    <t>if n&lt;2, then the parameter is 0</t>
    <phoneticPr fontId="2"/>
  </si>
  <si>
    <t>if n&lt;3, then the parameter is 0</t>
    <phoneticPr fontId="2"/>
  </si>
  <si>
    <t>if n&lt;4, then the parameter is 0</t>
    <phoneticPr fontId="2"/>
  </si>
  <si>
    <t>if n&lt;5, then the parameter is 0</t>
    <phoneticPr fontId="2"/>
  </si>
  <si>
    <t>if n&lt;6, then the parameter is 0</t>
    <phoneticPr fontId="2"/>
  </si>
  <si>
    <t>if n&lt;7, then the parameter is 0</t>
    <phoneticPr fontId="2"/>
  </si>
  <si>
    <t>if n&lt;8, then the parameter is 0</t>
    <phoneticPr fontId="2"/>
  </si>
  <si>
    <t>if n&lt;9, then the parameter is 0</t>
    <phoneticPr fontId="2"/>
  </si>
  <si>
    <t>if n&lt;10, then the parameter is 0</t>
    <phoneticPr fontId="2"/>
  </si>
  <si>
    <t>if n&lt;11, then the parameter is 0</t>
    <phoneticPr fontId="2"/>
  </si>
  <si>
    <t>if n&lt;12, then the parameter is 0</t>
    <phoneticPr fontId="2"/>
  </si>
  <si>
    <t>if n&lt;13, then the parameter is 0</t>
    <phoneticPr fontId="2"/>
  </si>
  <si>
    <t>if n&lt;14, then the parameter is 0</t>
    <phoneticPr fontId="2"/>
  </si>
  <si>
    <t>if n&lt;15, then the parameter is 0</t>
    <phoneticPr fontId="2"/>
  </si>
  <si>
    <t>if n&lt;16, then the parameter is 0</t>
    <phoneticPr fontId="2"/>
  </si>
  <si>
    <t>if n&lt;17, then the parameter is 0</t>
    <phoneticPr fontId="2"/>
  </si>
  <si>
    <t>if n&lt;18, then the parameter is 0</t>
    <phoneticPr fontId="2"/>
  </si>
  <si>
    <t>if n&lt;19, then the parameter is 0</t>
    <phoneticPr fontId="2"/>
  </si>
  <si>
    <t>if n&lt;20, then the parameter is 0</t>
    <phoneticPr fontId="2"/>
  </si>
  <si>
    <t>if n&lt;21, then the parameter is 0</t>
    <phoneticPr fontId="2"/>
  </si>
  <si>
    <t>if n&lt;22, then the parameter is 0</t>
    <phoneticPr fontId="2"/>
  </si>
  <si>
    <t>if n&lt;23, then the parameter is 0</t>
    <phoneticPr fontId="2"/>
  </si>
  <si>
    <t>if n&lt;24, then the parameter is 0</t>
    <phoneticPr fontId="2"/>
  </si>
  <si>
    <t>if n&lt;25, then the parameter is 0</t>
    <phoneticPr fontId="2"/>
  </si>
  <si>
    <t>Highest energy efficiency (CSPF) of reference RACs</t>
    <phoneticPr fontId="2"/>
  </si>
  <si>
    <t>Lowest energy efficiency (CSPF) of project RACs</t>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</si>
  <si>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highest value measured.</t>
    <phoneticPr fontId="2"/>
  </si>
  <si>
    <r>
      <t>EC</t>
    </r>
    <r>
      <rPr>
        <vertAlign val="subscript"/>
        <sz val="11"/>
        <rFont val="Arial"/>
        <family val="2"/>
      </rPr>
      <t>PJ,1,p</t>
    </r>
    <phoneticPr fontId="2"/>
  </si>
  <si>
    <r>
      <t xml:space="preserve">Electricity consumption by project RACs group 1 during the period </t>
    </r>
    <r>
      <rPr>
        <i/>
        <sz val="11"/>
        <rFont val="Arial"/>
        <family val="2"/>
      </rPr>
      <t>p</t>
    </r>
    <phoneticPr fontId="2"/>
  </si>
  <si>
    <r>
      <t>EC</t>
    </r>
    <r>
      <rPr>
        <vertAlign val="subscript"/>
        <sz val="11"/>
        <rFont val="Arial"/>
        <family val="2"/>
      </rPr>
      <t>PJ,2,p</t>
    </r>
    <phoneticPr fontId="2"/>
  </si>
  <si>
    <r>
      <t xml:space="preserve">Electricity consumption by project RACs group 2 during the period </t>
    </r>
    <r>
      <rPr>
        <i/>
        <sz val="11"/>
        <rFont val="Arial"/>
        <family val="2"/>
      </rPr>
      <t>p</t>
    </r>
    <phoneticPr fontId="2"/>
  </si>
  <si>
    <r>
      <t>EC</t>
    </r>
    <r>
      <rPr>
        <vertAlign val="subscript"/>
        <sz val="11"/>
        <rFont val="Arial"/>
        <family val="2"/>
      </rPr>
      <t>PJ,3,p</t>
    </r>
    <phoneticPr fontId="2"/>
  </si>
  <si>
    <r>
      <t xml:space="preserve">Electricity consumption by project RACs group 3 during the period </t>
    </r>
    <r>
      <rPr>
        <i/>
        <sz val="11"/>
        <rFont val="Arial"/>
        <family val="2"/>
      </rPr>
      <t>p</t>
    </r>
    <phoneticPr fontId="2"/>
  </si>
  <si>
    <r>
      <t>EC</t>
    </r>
    <r>
      <rPr>
        <vertAlign val="subscript"/>
        <sz val="11"/>
        <rFont val="Arial"/>
        <family val="2"/>
      </rPr>
      <t>PJ,4,p</t>
    </r>
    <phoneticPr fontId="2"/>
  </si>
  <si>
    <r>
      <t xml:space="preserve">Electricity consumption by project RACs group 4 during the period </t>
    </r>
    <r>
      <rPr>
        <i/>
        <sz val="11"/>
        <rFont val="Arial"/>
        <family val="2"/>
      </rPr>
      <t>p</t>
    </r>
    <phoneticPr fontId="2"/>
  </si>
  <si>
    <r>
      <t>EC</t>
    </r>
    <r>
      <rPr>
        <vertAlign val="subscript"/>
        <sz val="11"/>
        <rFont val="Arial"/>
        <family val="2"/>
      </rPr>
      <t>PJ,5,p</t>
    </r>
    <phoneticPr fontId="2"/>
  </si>
  <si>
    <r>
      <t xml:space="preserve">Electricity consumption by project RACs group 5 during the period </t>
    </r>
    <r>
      <rPr>
        <i/>
        <sz val="11"/>
        <rFont val="Arial"/>
        <family val="2"/>
      </rPr>
      <t>p</t>
    </r>
    <phoneticPr fontId="2"/>
  </si>
  <si>
    <r>
      <t>EC</t>
    </r>
    <r>
      <rPr>
        <vertAlign val="subscript"/>
        <sz val="11"/>
        <rFont val="Arial"/>
        <family val="2"/>
      </rPr>
      <t>PJ,6,p</t>
    </r>
    <phoneticPr fontId="2"/>
  </si>
  <si>
    <r>
      <t xml:space="preserve">Electricity consumption by project RACs group 6 during the period </t>
    </r>
    <r>
      <rPr>
        <i/>
        <sz val="11"/>
        <rFont val="Arial"/>
        <family val="2"/>
      </rPr>
      <t>p</t>
    </r>
    <phoneticPr fontId="2"/>
  </si>
  <si>
    <r>
      <t>EC</t>
    </r>
    <r>
      <rPr>
        <vertAlign val="subscript"/>
        <sz val="11"/>
        <rFont val="Arial"/>
        <family val="2"/>
      </rPr>
      <t>PJ,7,p</t>
    </r>
    <phoneticPr fontId="2"/>
  </si>
  <si>
    <r>
      <t xml:space="preserve">Electricity consumption by project RACs group 7 during the period </t>
    </r>
    <r>
      <rPr>
        <i/>
        <sz val="11"/>
        <rFont val="Arial"/>
        <family val="2"/>
      </rPr>
      <t>p</t>
    </r>
    <phoneticPr fontId="2"/>
  </si>
  <si>
    <r>
      <t>EC</t>
    </r>
    <r>
      <rPr>
        <vertAlign val="subscript"/>
        <sz val="11"/>
        <rFont val="Arial"/>
        <family val="2"/>
      </rPr>
      <t>PJ,8,p</t>
    </r>
    <phoneticPr fontId="2"/>
  </si>
  <si>
    <r>
      <t xml:space="preserve">Electricity consumption by project RACs group 8 during the period </t>
    </r>
    <r>
      <rPr>
        <i/>
        <sz val="11"/>
        <rFont val="Arial"/>
        <family val="2"/>
      </rPr>
      <t>p</t>
    </r>
    <phoneticPr fontId="2"/>
  </si>
  <si>
    <r>
      <t>EC</t>
    </r>
    <r>
      <rPr>
        <vertAlign val="subscript"/>
        <sz val="11"/>
        <rFont val="Arial"/>
        <family val="2"/>
      </rPr>
      <t>PJ,9,p</t>
    </r>
    <phoneticPr fontId="2"/>
  </si>
  <si>
    <r>
      <t xml:space="preserve">Electricity consumption by project RACs group 9 during the period </t>
    </r>
    <r>
      <rPr>
        <i/>
        <sz val="11"/>
        <rFont val="Arial"/>
        <family val="2"/>
      </rPr>
      <t>p</t>
    </r>
    <phoneticPr fontId="2"/>
  </si>
  <si>
    <r>
      <t>EC</t>
    </r>
    <r>
      <rPr>
        <vertAlign val="subscript"/>
        <sz val="11"/>
        <rFont val="Arial"/>
        <family val="2"/>
      </rPr>
      <t>PJ,10,p</t>
    </r>
    <phoneticPr fontId="2"/>
  </si>
  <si>
    <r>
      <t xml:space="preserve">Electricity consumption by project RACs group 10 during the period </t>
    </r>
    <r>
      <rPr>
        <i/>
        <sz val="11"/>
        <rFont val="Arial"/>
        <family val="2"/>
      </rPr>
      <t>p</t>
    </r>
    <phoneticPr fontId="2"/>
  </si>
  <si>
    <r>
      <t>EC</t>
    </r>
    <r>
      <rPr>
        <vertAlign val="subscript"/>
        <sz val="11"/>
        <rFont val="Arial"/>
        <family val="2"/>
      </rPr>
      <t>PJ,11,p</t>
    </r>
    <phoneticPr fontId="2"/>
  </si>
  <si>
    <r>
      <t xml:space="preserve">Electricity consumption by project RACs group 11 during the period </t>
    </r>
    <r>
      <rPr>
        <i/>
        <sz val="11"/>
        <rFont val="Arial"/>
        <family val="2"/>
      </rPr>
      <t>p</t>
    </r>
    <phoneticPr fontId="2"/>
  </si>
  <si>
    <r>
      <t>EC</t>
    </r>
    <r>
      <rPr>
        <vertAlign val="subscript"/>
        <sz val="11"/>
        <rFont val="Arial"/>
        <family val="2"/>
      </rPr>
      <t>PJ,12,p</t>
    </r>
    <phoneticPr fontId="2"/>
  </si>
  <si>
    <r>
      <t xml:space="preserve">Electricity consumption by project RACs group 12 during the period </t>
    </r>
    <r>
      <rPr>
        <i/>
        <sz val="11"/>
        <rFont val="Arial"/>
        <family val="2"/>
      </rPr>
      <t>p</t>
    </r>
    <phoneticPr fontId="2"/>
  </si>
  <si>
    <r>
      <t>EC</t>
    </r>
    <r>
      <rPr>
        <vertAlign val="subscript"/>
        <sz val="11"/>
        <rFont val="Arial"/>
        <family val="2"/>
      </rPr>
      <t>PJ,13,p</t>
    </r>
    <phoneticPr fontId="2"/>
  </si>
  <si>
    <r>
      <t xml:space="preserve">Electricity consumption by project RACs group 13 during the period </t>
    </r>
    <r>
      <rPr>
        <i/>
        <sz val="11"/>
        <rFont val="Arial"/>
        <family val="2"/>
      </rPr>
      <t>p</t>
    </r>
    <phoneticPr fontId="2"/>
  </si>
  <si>
    <r>
      <t>EC</t>
    </r>
    <r>
      <rPr>
        <vertAlign val="subscript"/>
        <sz val="11"/>
        <rFont val="Arial"/>
        <family val="2"/>
      </rPr>
      <t>PJ,14,p</t>
    </r>
    <phoneticPr fontId="2"/>
  </si>
  <si>
    <r>
      <t xml:space="preserve">Electricity consumption by project RACs group 14 during the period </t>
    </r>
    <r>
      <rPr>
        <i/>
        <sz val="11"/>
        <rFont val="Arial"/>
        <family val="2"/>
      </rPr>
      <t>p</t>
    </r>
    <phoneticPr fontId="2"/>
  </si>
  <si>
    <r>
      <t>EC</t>
    </r>
    <r>
      <rPr>
        <vertAlign val="subscript"/>
        <sz val="11"/>
        <rFont val="Arial"/>
        <family val="2"/>
      </rPr>
      <t>PJ,15,p</t>
    </r>
    <phoneticPr fontId="2"/>
  </si>
  <si>
    <r>
      <t xml:space="preserve">Electricity consumption by project RACs group 15 during the period </t>
    </r>
    <r>
      <rPr>
        <i/>
        <sz val="11"/>
        <rFont val="Arial"/>
        <family val="2"/>
      </rPr>
      <t>p</t>
    </r>
    <phoneticPr fontId="2"/>
  </si>
  <si>
    <r>
      <t>EC</t>
    </r>
    <r>
      <rPr>
        <vertAlign val="subscript"/>
        <sz val="11"/>
        <rFont val="Arial"/>
        <family val="2"/>
      </rPr>
      <t>PJ,16,p</t>
    </r>
    <phoneticPr fontId="2"/>
  </si>
  <si>
    <r>
      <t xml:space="preserve">Electricity consumption by project RACs group 16 during the period </t>
    </r>
    <r>
      <rPr>
        <i/>
        <sz val="11"/>
        <rFont val="Arial"/>
        <family val="2"/>
      </rPr>
      <t>p</t>
    </r>
    <phoneticPr fontId="2"/>
  </si>
  <si>
    <r>
      <t>EC</t>
    </r>
    <r>
      <rPr>
        <vertAlign val="subscript"/>
        <sz val="11"/>
        <rFont val="Arial"/>
        <family val="2"/>
      </rPr>
      <t>PJ,17,p</t>
    </r>
    <phoneticPr fontId="2"/>
  </si>
  <si>
    <r>
      <t xml:space="preserve">Electricity consumption by project RACs group 17 during the period </t>
    </r>
    <r>
      <rPr>
        <i/>
        <sz val="11"/>
        <rFont val="Arial"/>
        <family val="2"/>
      </rPr>
      <t>p</t>
    </r>
    <phoneticPr fontId="2"/>
  </si>
  <si>
    <r>
      <t>EC</t>
    </r>
    <r>
      <rPr>
        <vertAlign val="subscript"/>
        <sz val="11"/>
        <rFont val="Arial"/>
        <family val="2"/>
      </rPr>
      <t>PJ,18,p</t>
    </r>
    <phoneticPr fontId="2"/>
  </si>
  <si>
    <r>
      <t xml:space="preserve">Electricity consumption by project RACs group 18 during the period </t>
    </r>
    <r>
      <rPr>
        <i/>
        <sz val="11"/>
        <rFont val="Arial"/>
        <family val="2"/>
      </rPr>
      <t>p</t>
    </r>
    <phoneticPr fontId="2"/>
  </si>
  <si>
    <r>
      <t>EC</t>
    </r>
    <r>
      <rPr>
        <vertAlign val="subscript"/>
        <sz val="11"/>
        <rFont val="Arial"/>
        <family val="2"/>
      </rPr>
      <t>PJ,19,p</t>
    </r>
    <phoneticPr fontId="2"/>
  </si>
  <si>
    <r>
      <t xml:space="preserve">Electricity consumption by project RACs group 19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</si>
  <si>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PJ,20,p</t>
    </r>
    <phoneticPr fontId="2"/>
  </si>
  <si>
    <r>
      <t xml:space="preserve">Electricity consumption by project RACs group 20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</si>
  <si>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PJ,21,p</t>
    </r>
    <phoneticPr fontId="2"/>
  </si>
  <si>
    <r>
      <t xml:space="preserve">Electricity consumption by project RACs group 21 during the period </t>
    </r>
    <r>
      <rPr>
        <i/>
        <sz val="11"/>
        <rFont val="Arial"/>
        <family val="2"/>
      </rPr>
      <t>p</t>
    </r>
    <phoneticPr fontId="2"/>
  </si>
  <si>
    <r>
      <t>EC</t>
    </r>
    <r>
      <rPr>
        <vertAlign val="subscript"/>
        <sz val="11"/>
        <rFont val="Arial"/>
        <family val="2"/>
      </rPr>
      <t>PJ,22,p</t>
    </r>
    <phoneticPr fontId="2"/>
  </si>
  <si>
    <r>
      <t>Electricity consumption by project RACs group 22 during the period</t>
    </r>
    <r>
      <rPr>
        <i/>
        <sz val="11"/>
        <rFont val="Arial"/>
        <family val="2"/>
      </rPr>
      <t xml:space="preserve"> p</t>
    </r>
    <phoneticPr fontId="2"/>
  </si>
  <si>
    <r>
      <t>EC</t>
    </r>
    <r>
      <rPr>
        <vertAlign val="subscript"/>
        <sz val="11"/>
        <rFont val="Arial"/>
        <family val="2"/>
      </rPr>
      <t>PJ,23,p</t>
    </r>
    <phoneticPr fontId="2"/>
  </si>
  <si>
    <r>
      <t xml:space="preserve">Electricity consumption by project RACs group 23 during the period </t>
    </r>
    <r>
      <rPr>
        <i/>
        <sz val="11"/>
        <rFont val="Arial"/>
        <family val="2"/>
      </rPr>
      <t>p</t>
    </r>
    <phoneticPr fontId="2"/>
  </si>
  <si>
    <r>
      <t>EC</t>
    </r>
    <r>
      <rPr>
        <vertAlign val="subscript"/>
        <sz val="11"/>
        <rFont val="Arial"/>
        <family val="2"/>
      </rPr>
      <t>PJ,24,p</t>
    </r>
    <phoneticPr fontId="2"/>
  </si>
  <si>
    <r>
      <t xml:space="preserve">Electricity consumption by project RACs group 24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</si>
  <si>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PJ,25,p</t>
    </r>
    <phoneticPr fontId="2"/>
  </si>
  <si>
    <r>
      <t xml:space="preserve">Electricity consumption by project RACs group 25 during the period </t>
    </r>
    <r>
      <rPr>
        <i/>
        <sz val="11"/>
        <rFont val="Arial"/>
        <family val="2"/>
      </rPr>
      <t>p</t>
    </r>
    <phoneticPr fontId="2"/>
  </si>
  <si>
    <r>
      <t>η</t>
    </r>
    <r>
      <rPr>
        <vertAlign val="subscript"/>
        <sz val="11"/>
        <rFont val="Arial"/>
        <family val="2"/>
      </rPr>
      <t>REF</t>
    </r>
    <phoneticPr fontId="2"/>
  </si>
  <si>
    <r>
      <t>η</t>
    </r>
    <r>
      <rPr>
        <i/>
        <vertAlign val="subscript"/>
        <sz val="11"/>
        <rFont val="Arial"/>
        <family val="2"/>
      </rPr>
      <t>PJ</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</si>
  <si>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</si>
  <si>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</si>
  <si>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</si>
  <si>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</si>
  <si>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</si>
  <si>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</si>
  <si>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</si>
  <si>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</si>
  <si>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</si>
  <si>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</si>
  <si>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</si>
  <si>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</si>
  <si>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3. Calculations for reference emissions</t>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</si>
  <si>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</si>
  <si>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</si>
  <si>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</si>
  <si>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</si>
  <si>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elec</t>
    </r>
    <phoneticPr fontId="2"/>
  </si>
  <si>
    <t>4. Calculations of the project emissions</t>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</si>
  <si>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</si>
  <si>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</si>
  <si>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Electricity consumption by project RACs during the period </t>
    </r>
    <r>
      <rPr>
        <i/>
        <sz val="11"/>
        <rFont val="Arial"/>
        <family val="2"/>
      </rPr>
      <t>p</t>
    </r>
    <phoneticPr fontId="2"/>
  </si>
  <si>
    <t>MWh/p</t>
    <phoneticPr fontId="2"/>
  </si>
  <si>
    <t>[List of Default Values]</t>
    <phoneticPr fontId="2"/>
  </si>
  <si>
    <t>Role</t>
    <phoneticPr fontId="2"/>
  </si>
  <si>
    <t>Responsible personnel</t>
  </si>
  <si>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</si>
  <si>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</si>
  <si>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The project proponent selects an integer between 1 and 25 in line with the number of RACs groups included in the project.</t>
    <phoneticPr fontId="2"/>
  </si>
  <si>
    <r>
      <t xml:space="preserve">Table 1: Parameters monitored </t>
    </r>
    <r>
      <rPr>
        <b/>
        <i/>
        <sz val="11"/>
        <color indexed="8"/>
        <rFont val="Arial"/>
        <family val="2"/>
      </rPr>
      <t>ex post</t>
    </r>
    <phoneticPr fontId="2"/>
  </si>
  <si>
    <t>Monitoring period</t>
    <phoneticPr fontId="2"/>
  </si>
  <si>
    <t>(k)</t>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</si>
  <si>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</si>
  <si>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</si>
  <si>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</si>
  <si>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N/A</t>
    <phoneticPr fontId="2"/>
  </si>
  <si>
    <t>electricity</t>
    <phoneticPr fontId="2"/>
  </si>
  <si>
    <t>N/A</t>
    <phoneticPr fontId="18"/>
  </si>
  <si>
    <t>N/A</t>
    <phoneticPr fontId="18"/>
  </si>
  <si>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</si>
  <si>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</si>
  <si>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8"/>
  </si>
  <si>
    <r>
      <t xml:space="preserve">Table 2: Project-specific parameters fixed </t>
    </r>
    <r>
      <rPr>
        <b/>
        <i/>
        <sz val="11"/>
        <rFont val="Arial"/>
        <family val="2"/>
      </rPr>
      <t>ex ante</t>
    </r>
    <phoneticPr fontId="18"/>
  </si>
  <si>
    <t>Monitoring period</t>
    <phoneticPr fontId="2"/>
  </si>
  <si>
    <r>
      <t xml:space="preserve">Electricity consumption by project RACs group 1 during the period </t>
    </r>
    <r>
      <rPr>
        <i/>
        <sz val="11"/>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</si>
  <si>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</si>
  <si>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t>Monitoring Structure Sheet [Attachment to Project Design Document]</t>
    <phoneticPr fontId="2"/>
  </si>
  <si>
    <r>
      <t>η</t>
    </r>
    <r>
      <rPr>
        <i/>
        <vertAlign val="subscript"/>
        <sz val="11"/>
        <rFont val="Arial"/>
        <family val="2"/>
      </rPr>
      <t>PJ</t>
    </r>
    <phoneticPr fontId="2"/>
  </si>
  <si>
    <t>if n&lt;25, then the parameter is 0</t>
    <phoneticPr fontId="2"/>
  </si>
  <si>
    <t>if n&lt;2, then the parameter is 0</t>
    <phoneticPr fontId="2"/>
  </si>
  <si>
    <r>
      <t>ΣEC</t>
    </r>
    <r>
      <rPr>
        <i/>
        <vertAlign val="subscript"/>
        <sz val="11"/>
        <rFont val="Arial"/>
        <family val="2"/>
      </rPr>
      <t>PJ,i,p</t>
    </r>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</si>
  <si>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lowest value measured.</t>
    <phoneticPr fontId="2"/>
  </si>
  <si>
    <t>electricity</t>
    <phoneticPr fontId="2"/>
  </si>
  <si>
    <t>Monitoring Report Sheet (Input Sheet) [For Verification]</t>
    <phoneticPr fontId="2"/>
  </si>
  <si>
    <t>N/A</t>
    <phoneticPr fontId="18"/>
  </si>
  <si>
    <t>Monitoring Report Sheet (Calculation Process Sheet) [For Verification]</t>
    <phoneticPr fontId="2"/>
  </si>
  <si>
    <t>Reference Number:</t>
    <phoneticPr fontId="2"/>
  </si>
  <si>
    <t>(e)</t>
    <phoneticPr fontId="2"/>
  </si>
  <si>
    <t>Monitored Values</t>
    <phoneticPr fontId="2"/>
  </si>
  <si>
    <r>
      <t>Monitoring Spreadsheet: JCM_VN_AM002_</t>
    </r>
    <r>
      <rPr>
        <sz val="11"/>
        <color rgb="FFFF0000"/>
        <rFont val="Arial"/>
        <family val="2"/>
      </rPr>
      <t>ver01.1</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</si>
  <si>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rgb="FFFF0000"/>
        <rFont val="Arial"/>
        <family val="2"/>
      </rPr>
      <t>elec,CG</t>
    </r>
    <r>
      <rPr>
        <sz val="10"/>
        <color rgb="FFFF0000"/>
        <rFont val="Arial"/>
        <family val="2"/>
      </rPr>
      <t xml:space="preserve"> [%]).
CO</t>
    </r>
    <r>
      <rPr>
        <vertAlign val="subscript"/>
        <sz val="10"/>
        <color rgb="FFFF0000"/>
        <rFont val="Arial"/>
        <family val="2"/>
      </rPr>
      <t>2</t>
    </r>
    <r>
      <rPr>
        <sz val="10"/>
        <color rgb="FFFF0000"/>
        <rFont val="Arial"/>
        <family val="2"/>
      </rPr>
      <t xml:space="preserve"> emission factor of the fossil fuel type used in the captive power generation system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/GJ]) 
For the option b)
Generated and supplied electricity by the captive power generation system (EG</t>
    </r>
    <r>
      <rPr>
        <vertAlign val="subscript"/>
        <sz val="10"/>
        <color rgb="FFFF0000"/>
        <rFont val="Arial"/>
        <family val="2"/>
      </rPr>
      <t>PJ,CG,p</t>
    </r>
    <r>
      <rPr>
        <sz val="10"/>
        <color rgb="FFFF0000"/>
        <rFont val="Arial"/>
        <family val="2"/>
      </rPr>
      <t xml:space="preserve"> [MWh/p]).
Fuel amount consumed by the captive power generation system (FC</t>
    </r>
    <r>
      <rPr>
        <vertAlign val="subscript"/>
        <sz val="10"/>
        <color rgb="FFFF0000"/>
        <rFont val="Arial"/>
        <family val="2"/>
      </rPr>
      <t>PJ,CG,p</t>
    </r>
    <r>
      <rPr>
        <sz val="10"/>
        <color rgb="FFFF0000"/>
        <rFont val="Arial"/>
        <family val="2"/>
      </rPr>
      <t xml:space="preserve"> [mass or volume/p]).
Net calorific value (NCV</t>
    </r>
    <r>
      <rPr>
        <vertAlign val="subscript"/>
        <sz val="10"/>
        <color rgb="FFFF0000"/>
        <rFont val="Arial"/>
        <family val="2"/>
      </rPr>
      <t>fuel,CG</t>
    </r>
    <r>
      <rPr>
        <sz val="10"/>
        <color rgb="FFFF0000"/>
        <rFont val="Arial"/>
        <family val="2"/>
      </rPr>
      <t xml:space="preserve"> [GJ/mass or volume]) and CO</t>
    </r>
    <r>
      <rPr>
        <vertAlign val="subscript"/>
        <sz val="10"/>
        <color rgb="FFFF0000"/>
        <rFont val="Arial"/>
        <family val="2"/>
      </rPr>
      <t>2</t>
    </r>
    <r>
      <rPr>
        <sz val="10"/>
        <color rgb="FFFF0000"/>
        <rFont val="Arial"/>
        <family val="2"/>
      </rPr>
      <t xml:space="preserve"> emission factor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</si>
  <si>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CO</t>
    </r>
    <r>
      <rPr>
        <vertAlign val="subscript"/>
        <sz val="11"/>
        <rFont val="Arial"/>
        <family val="2"/>
      </rPr>
      <t>2</t>
    </r>
    <r>
      <rPr>
        <sz val="11"/>
        <rFont val="Arial"/>
        <family val="2"/>
      </rPr>
      <t xml:space="preserve"> emission factor of the electricity consumed </t>
    </r>
    <r>
      <rPr>
        <strike/>
        <sz val="11"/>
        <color rgb="FFFF0000"/>
        <rFont val="Arial"/>
        <family val="2"/>
      </rPr>
      <t>by project RACs</t>
    </r>
    <r>
      <rPr>
        <sz val="11"/>
        <rFont val="Arial"/>
        <family val="2"/>
      </rPr>
      <t xml:space="preserve">
</t>
    </r>
    <r>
      <rPr>
        <strike/>
        <sz val="11"/>
        <color rgb="FFFF0000"/>
        <rFont val="Arial"/>
        <family val="2"/>
      </rPr>
      <t xml:space="preserve">
When captive power generation is not available at the project site, then the most recent Vietnamese national grid emission factor [EF</t>
    </r>
    <r>
      <rPr>
        <strike/>
        <vertAlign val="subscript"/>
        <sz val="11"/>
        <color rgb="FFFF0000"/>
        <rFont val="Arial"/>
        <family val="2"/>
      </rPr>
      <t>grid</t>
    </r>
    <r>
      <rPr>
        <strike/>
        <sz val="11"/>
        <color rgb="FFFF0000"/>
        <rFont val="Arial"/>
        <family val="2"/>
      </rPr>
      <t>] available at the time of validation is applied as [EF</t>
    </r>
    <r>
      <rPr>
        <strike/>
        <vertAlign val="subscript"/>
        <sz val="11"/>
        <color rgb="FFFF0000"/>
        <rFont val="Arial"/>
        <family val="2"/>
      </rPr>
      <t>elec</t>
    </r>
    <r>
      <rPr>
        <strike/>
        <sz val="11"/>
        <color rgb="FFFF0000"/>
        <rFont val="Arial"/>
        <family val="2"/>
      </rPr>
      <t>] and fixed for the monitoring period thereafter.
When captive power generation is available at the project site, then [EF</t>
    </r>
    <r>
      <rPr>
        <strike/>
        <vertAlign val="subscript"/>
        <sz val="11"/>
        <color rgb="FFFF0000"/>
        <rFont val="Arial"/>
        <family val="2"/>
      </rPr>
      <t>elec</t>
    </r>
    <r>
      <rPr>
        <strike/>
        <sz val="11"/>
        <color rgb="FFFF0000"/>
        <rFont val="Arial"/>
        <family val="2"/>
      </rPr>
      <t>] is conservatively selected as below and fixed for the monitoring period thereafter: 
EF</t>
    </r>
    <r>
      <rPr>
        <strike/>
        <vertAlign val="subscript"/>
        <sz val="11"/>
        <color rgb="FFFF0000"/>
        <rFont val="Arial"/>
        <family val="2"/>
      </rPr>
      <t>elec</t>
    </r>
    <r>
      <rPr>
        <strike/>
        <sz val="11"/>
        <color rgb="FFFF0000"/>
        <rFont val="Arial"/>
        <family val="2"/>
      </rPr>
      <t xml:space="preserve"> = min (EF</t>
    </r>
    <r>
      <rPr>
        <strike/>
        <vertAlign val="subscript"/>
        <sz val="11"/>
        <color rgb="FFFF0000"/>
        <rFont val="Arial"/>
        <family val="2"/>
      </rPr>
      <t>grid</t>
    </r>
    <r>
      <rPr>
        <strike/>
        <sz val="11"/>
        <color rgb="FFFF0000"/>
        <rFont val="Arial"/>
        <family val="2"/>
      </rPr>
      <t>, EF</t>
    </r>
    <r>
      <rPr>
        <strike/>
        <vertAlign val="subscript"/>
        <sz val="11"/>
        <color rgb="FFFF0000"/>
        <rFont val="Arial"/>
        <family val="2"/>
      </rPr>
      <t>captive</t>
    </r>
    <r>
      <rPr>
        <strike/>
        <sz val="11"/>
        <color rgb="FFFF0000"/>
        <rFont val="Arial"/>
        <family val="2"/>
      </rPr>
      <t>)
EF</t>
    </r>
    <r>
      <rPr>
        <strike/>
        <vertAlign val="subscript"/>
        <sz val="11"/>
        <color rgb="FFFF0000"/>
        <rFont val="Arial"/>
        <family val="2"/>
      </rPr>
      <t>captive</t>
    </r>
    <r>
      <rPr>
        <strike/>
        <sz val="11"/>
        <color rgb="FFFF0000"/>
        <rFont val="Arial"/>
        <family val="2"/>
      </rPr>
      <t xml:space="preserve"> = 0.8 tCO</t>
    </r>
    <r>
      <rPr>
        <strike/>
        <vertAlign val="subscript"/>
        <sz val="11"/>
        <color rgb="FFFF0000"/>
        <rFont val="Arial"/>
        <family val="2"/>
      </rPr>
      <t>2</t>
    </r>
    <r>
      <rPr>
        <strike/>
        <sz val="11"/>
        <color rgb="FFFF0000"/>
        <rFont val="Arial"/>
        <family val="2"/>
      </rPr>
      <t>/MWh*
* The most recent emission factor available from CDM approved small scale methodology AMS-I.A at the time of validation is applied.</t>
    </r>
    <phoneticPr fontId="2"/>
  </si>
  <si>
    <r>
      <t>CO</t>
    </r>
    <r>
      <rPr>
        <vertAlign val="subscript"/>
        <sz val="11"/>
        <color rgb="FFFF0000"/>
        <rFont val="Arial"/>
        <family val="2"/>
      </rPr>
      <t>2</t>
    </r>
    <r>
      <rPr>
        <sz val="11"/>
        <color rgb="FFFF0000"/>
        <rFont val="Arial"/>
        <family val="2"/>
      </rPr>
      <t xml:space="preserve"> emission factor of the electricity consumed</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</si>
  <si>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rgb="FFFF0000"/>
        <rFont val="Arial"/>
        <family val="2"/>
      </rPr>
      <t>elec,CG</t>
    </r>
    <r>
      <rPr>
        <sz val="10"/>
        <color rgb="FFFF0000"/>
        <rFont val="Arial"/>
        <family val="2"/>
      </rPr>
      <t xml:space="preserve"> [%]).
CO</t>
    </r>
    <r>
      <rPr>
        <vertAlign val="subscript"/>
        <sz val="10"/>
        <color rgb="FFFF0000"/>
        <rFont val="Arial"/>
        <family val="2"/>
      </rPr>
      <t>2</t>
    </r>
    <r>
      <rPr>
        <sz val="10"/>
        <color rgb="FFFF0000"/>
        <rFont val="Arial"/>
        <family val="2"/>
      </rPr>
      <t xml:space="preserve"> emission factor of the fossil fuel type used in the captive power generation system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/GJ]) 
For the option b)
Generated and supplied electricity by the captive power generation system (EG</t>
    </r>
    <r>
      <rPr>
        <vertAlign val="subscript"/>
        <sz val="10"/>
        <color rgb="FFFF0000"/>
        <rFont val="Arial"/>
        <family val="2"/>
      </rPr>
      <t>PJ,CG,p</t>
    </r>
    <r>
      <rPr>
        <sz val="10"/>
        <color rgb="FFFF0000"/>
        <rFont val="Arial"/>
        <family val="2"/>
      </rPr>
      <t xml:space="preserve"> [MWh/p]).
Fuel amount consumed by the captive power generation system (FC</t>
    </r>
    <r>
      <rPr>
        <vertAlign val="subscript"/>
        <sz val="10"/>
        <color rgb="FFFF0000"/>
        <rFont val="Arial"/>
        <family val="2"/>
      </rPr>
      <t>PJ,CG,p</t>
    </r>
    <r>
      <rPr>
        <sz val="10"/>
        <color rgb="FFFF0000"/>
        <rFont val="Arial"/>
        <family val="2"/>
      </rPr>
      <t xml:space="preserve"> [mass or volume/p]).
Net calorific value (NCV</t>
    </r>
    <r>
      <rPr>
        <vertAlign val="subscript"/>
        <sz val="10"/>
        <color rgb="FFFF0000"/>
        <rFont val="Arial"/>
        <family val="2"/>
      </rPr>
      <t>fuel,CG</t>
    </r>
    <r>
      <rPr>
        <sz val="10"/>
        <color rgb="FFFF0000"/>
        <rFont val="Arial"/>
        <family val="2"/>
      </rPr>
      <t xml:space="preserve"> [GJ/mass or volume]) and CO</t>
    </r>
    <r>
      <rPr>
        <vertAlign val="subscript"/>
        <sz val="10"/>
        <color rgb="FFFF0000"/>
        <rFont val="Arial"/>
        <family val="2"/>
      </rPr>
      <t>2</t>
    </r>
    <r>
      <rPr>
        <sz val="10"/>
        <color rgb="FFFF0000"/>
        <rFont val="Arial"/>
        <family val="2"/>
      </rPr>
      <t xml:space="preserve"> emission factor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</si>
</sst>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_ ;[Red]\-#,##0\ "/>
    <numFmt numFmtId="178" formatCode="#,##0.0_ ;[Red]\-#,##0.0\ "/>
    <numFmt numFmtId="179" formatCode="0.000_ "/>
    <numFmt numFmtId="180" formatCode="#,##0_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name val="Arial"/>
      <family val="2"/>
    </font>
    <font>
      <i/>
      <vertAlign val="subscript"/>
      <sz val="11"/>
      <name val="Arial"/>
      <family val="2"/>
    </font>
    <font>
      <sz val="11"/>
      <color indexed="10"/>
      <name val="Arial"/>
      <family val="2"/>
    </font>
    <font>
      <b/>
      <i/>
      <sz val="11"/>
      <color indexed="8"/>
      <name val="Arial"/>
      <family val="2"/>
    </font>
    <font>
      <b/>
      <vertAlign val="subscript"/>
      <sz val="11"/>
      <color indexed="8"/>
      <name val="Arial"/>
      <family val="2"/>
    </font>
    <font>
      <b/>
      <vertAlign val="subscript"/>
      <sz val="11"/>
      <color indexed="9"/>
      <name val="Arial"/>
      <family val="2"/>
    </font>
    <font>
      <b/>
      <sz val="12"/>
      <color theme="0"/>
      <name val="Arial"/>
      <family val="2"/>
    </font>
    <font>
      <b/>
      <sz val="11"/>
      <name val="Arial"/>
      <family val="2"/>
    </font>
    <font>
      <sz val="6"/>
      <name val="ＭＳ Ｐゴシック"/>
      <family val="3"/>
      <charset val="128"/>
      <scheme val="minor"/>
    </font>
    <font>
      <b/>
      <vertAlign val="subscript"/>
      <sz val="11"/>
      <name val="Arial"/>
      <family val="2"/>
    </font>
    <font>
      <b/>
      <i/>
      <sz val="11"/>
      <name val="Arial"/>
      <family val="2"/>
    </font>
    <font>
      <sz val="11"/>
      <color rgb="FFFF0000"/>
      <name val="Arial"/>
      <family val="2"/>
    </font>
    <font>
      <strike/>
      <sz val="11"/>
      <color rgb="FFFF0000"/>
      <name val="Arial"/>
      <family val="2"/>
    </font>
    <font>
      <vertAlign val="subscript"/>
      <sz val="11"/>
      <color rgb="FFFF0000"/>
      <name val="Arial"/>
      <family val="2"/>
    </font>
    <font>
      <sz val="10"/>
      <color rgb="FFFF0000"/>
      <name val="Arial"/>
      <family val="2"/>
    </font>
    <font>
      <vertAlign val="subscript"/>
      <sz val="10"/>
      <color rgb="FFFF0000"/>
      <name val="Arial"/>
      <family val="2"/>
    </font>
    <font>
      <strike/>
      <vertAlign val="subscrip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5" fillId="5" borderId="8" xfId="0" applyFont="1" applyFill="1" applyBorder="1">
      <alignment vertical="center"/>
    </xf>
    <xf numFmtId="0" fontId="3" fillId="5" borderId="9" xfId="0" applyFont="1" applyFill="1" applyBorder="1">
      <alignment vertical="center"/>
    </xf>
    <xf numFmtId="0" fontId="5" fillId="5" borderId="9" xfId="0" applyFont="1" applyFill="1" applyBorder="1">
      <alignment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center" shrinkToFit="1"/>
    </xf>
    <xf numFmtId="0" fontId="3" fillId="5" borderId="10" xfId="0" applyFont="1" applyFill="1" applyBorder="1">
      <alignment vertical="center"/>
    </xf>
    <xf numFmtId="0" fontId="3" fillId="8" borderId="9" xfId="0" applyFont="1" applyFill="1" applyBorder="1">
      <alignment vertical="center"/>
    </xf>
    <xf numFmtId="0" fontId="5" fillId="5" borderId="8" xfId="0" applyFont="1" applyFill="1" applyBorder="1" applyAlignment="1">
      <alignment horizontal="center" vertical="center"/>
    </xf>
    <xf numFmtId="0" fontId="3" fillId="0" borderId="9" xfId="0" applyFont="1" applyFill="1" applyBorder="1" applyAlignment="1">
      <alignment horizontal="center" vertical="center"/>
    </xf>
    <xf numFmtId="0" fontId="5" fillId="7" borderId="9" xfId="0" applyFont="1" applyFill="1" applyBorder="1">
      <alignment vertical="center"/>
    </xf>
    <xf numFmtId="0" fontId="3" fillId="7" borderId="9" xfId="0" applyFont="1" applyFill="1" applyBorder="1">
      <alignment vertical="center"/>
    </xf>
    <xf numFmtId="0" fontId="5" fillId="7"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lignment vertical="center"/>
    </xf>
    <xf numFmtId="0" fontId="3" fillId="0" borderId="9" xfId="0" applyFont="1" applyBorder="1" applyAlignment="1">
      <alignment horizontal="center" vertical="center"/>
    </xf>
    <xf numFmtId="0" fontId="7" fillId="0" borderId="9" xfId="0" applyFont="1" applyFill="1" applyBorder="1" applyAlignment="1">
      <alignment horizontal="left" vertical="center"/>
    </xf>
    <xf numFmtId="0" fontId="3" fillId="0" borderId="9" xfId="0" applyFont="1" applyBorder="1" applyAlignment="1">
      <alignment horizontal="left" vertical="center"/>
    </xf>
    <xf numFmtId="0" fontId="5" fillId="7" borderId="8" xfId="0" applyFont="1" applyFill="1" applyBorder="1">
      <alignment vertical="center"/>
    </xf>
    <xf numFmtId="0" fontId="3" fillId="7" borderId="11" xfId="0" applyFont="1" applyFill="1" applyBorder="1">
      <alignment vertical="center"/>
    </xf>
    <xf numFmtId="0" fontId="3" fillId="8" borderId="12" xfId="0" applyFont="1" applyFill="1" applyBorder="1">
      <alignment vertical="center"/>
    </xf>
    <xf numFmtId="0" fontId="3" fillId="8" borderId="13" xfId="0" applyFont="1" applyFill="1" applyBorder="1">
      <alignment vertical="center"/>
    </xf>
    <xf numFmtId="0" fontId="3" fillId="8" borderId="14" xfId="0" applyFont="1" applyFill="1" applyBorder="1">
      <alignment vertical="center"/>
    </xf>
    <xf numFmtId="0" fontId="3" fillId="8" borderId="11" xfId="0" applyFont="1" applyFill="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5" fillId="7" borderId="10" xfId="0" applyFont="1" applyFill="1" applyBorder="1">
      <alignment vertical="center"/>
    </xf>
    <xf numFmtId="0" fontId="7" fillId="8" borderId="9" xfId="0" applyFont="1" applyFill="1" applyBorder="1">
      <alignment vertical="center"/>
    </xf>
    <xf numFmtId="0" fontId="10" fillId="0" borderId="9" xfId="0" applyFont="1" applyBorder="1" applyAlignment="1">
      <alignment horizontal="center" vertical="center"/>
    </xf>
    <xf numFmtId="0" fontId="10" fillId="0" borderId="9" xfId="0" applyFont="1" applyFill="1" applyBorder="1" applyAlignment="1">
      <alignment horizontal="center" vertical="center"/>
    </xf>
    <xf numFmtId="0" fontId="7" fillId="8" borderId="9" xfId="0" applyFont="1" applyFill="1" applyBorder="1" applyAlignment="1">
      <alignment vertical="center"/>
    </xf>
    <xf numFmtId="0" fontId="7" fillId="8" borderId="8" xfId="0" applyFont="1" applyFill="1" applyBorder="1">
      <alignment vertical="center"/>
    </xf>
    <xf numFmtId="0" fontId="7" fillId="8" borderId="8" xfId="0" applyFont="1" applyFill="1" applyBorder="1" applyAlignment="1">
      <alignment vertical="center"/>
    </xf>
    <xf numFmtId="38" fontId="3" fillId="0" borderId="0" xfId="0" applyNumberFormat="1" applyFont="1">
      <alignment vertical="center"/>
    </xf>
    <xf numFmtId="0" fontId="5"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6" fillId="4" borderId="0" xfId="0" applyFont="1" applyFill="1" applyAlignment="1">
      <alignment vertical="center"/>
    </xf>
    <xf numFmtId="0" fontId="17" fillId="0" borderId="0" xfId="0" applyFont="1" applyFill="1" applyBorder="1">
      <alignment vertical="center"/>
    </xf>
    <xf numFmtId="0" fontId="17" fillId="0" borderId="0" xfId="0" applyFont="1" applyFill="1" applyBorder="1" applyAlignment="1">
      <alignment horizontal="left" vertical="center"/>
    </xf>
    <xf numFmtId="0" fontId="0" fillId="0" borderId="0" xfId="0" applyFont="1">
      <alignment vertical="center"/>
    </xf>
    <xf numFmtId="0" fontId="5" fillId="5" borderId="9"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17" fillId="0" borderId="0" xfId="0" applyFont="1">
      <alignment vertical="center"/>
    </xf>
    <xf numFmtId="0" fontId="7" fillId="6" borderId="3" xfId="0" quotePrefix="1" applyFont="1" applyFill="1" applyBorder="1" applyAlignment="1">
      <alignment horizontal="center" vertical="center"/>
    </xf>
    <xf numFmtId="0" fontId="3" fillId="0" borderId="9" xfId="0" applyFont="1" applyBorder="1" applyAlignment="1" applyProtection="1">
      <alignment vertical="center" wrapText="1"/>
      <protection locked="0"/>
    </xf>
    <xf numFmtId="0" fontId="7" fillId="6" borderId="1" xfId="0" applyFont="1" applyFill="1" applyBorder="1" applyProtection="1">
      <alignment vertical="center"/>
    </xf>
    <xf numFmtId="0" fontId="7" fillId="6" borderId="1" xfId="0" applyFont="1" applyFill="1" applyBorder="1" applyAlignment="1" applyProtection="1">
      <alignment vertical="center" shrinkToFit="1"/>
    </xf>
    <xf numFmtId="0" fontId="3" fillId="7" borderId="10" xfId="0" applyFont="1" applyFill="1" applyBorder="1">
      <alignment vertical="center"/>
    </xf>
    <xf numFmtId="0" fontId="3" fillId="8" borderId="10" xfId="0" applyFont="1" applyFill="1" applyBorder="1">
      <alignment vertical="center"/>
    </xf>
    <xf numFmtId="177" fontId="7" fillId="2" borderId="1" xfId="1" applyNumberFormat="1" applyFont="1" applyFill="1" applyBorder="1" applyProtection="1">
      <alignment vertical="center"/>
      <protection locked="0"/>
    </xf>
    <xf numFmtId="178" fontId="7" fillId="2" borderId="1" xfId="1"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80" fontId="7" fillId="0" borderId="1" xfId="0" applyNumberFormat="1" applyFont="1" applyFill="1" applyBorder="1" applyProtection="1">
      <alignment vertical="center"/>
      <protection locked="0"/>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3" fillId="9" borderId="9" xfId="0" applyFont="1" applyFill="1" applyBorder="1">
      <alignment vertical="center"/>
    </xf>
    <xf numFmtId="0" fontId="3" fillId="6" borderId="9" xfId="0" applyFont="1" applyFill="1" applyBorder="1">
      <alignment vertical="center"/>
    </xf>
    <xf numFmtId="0" fontId="7" fillId="6" borderId="3" xfId="0" applyFont="1" applyFill="1" applyBorder="1" applyAlignment="1">
      <alignment vertical="center"/>
    </xf>
    <xf numFmtId="180" fontId="7" fillId="6" borderId="10" xfId="0" applyNumberFormat="1" applyFont="1" applyFill="1" applyBorder="1">
      <alignment vertical="center"/>
    </xf>
    <xf numFmtId="179" fontId="7" fillId="9" borderId="9" xfId="0" applyNumberFormat="1" applyFont="1" applyFill="1" applyBorder="1">
      <alignment vertical="center"/>
    </xf>
    <xf numFmtId="179" fontId="3" fillId="9" borderId="10" xfId="0" applyNumberFormat="1" applyFont="1" applyFill="1" applyBorder="1">
      <alignment vertical="center"/>
    </xf>
    <xf numFmtId="178" fontId="3" fillId="0" borderId="15" xfId="1" applyNumberFormat="1" applyFont="1" applyFill="1" applyBorder="1">
      <alignment vertical="center"/>
    </xf>
    <xf numFmtId="178" fontId="3" fillId="0" borderId="15" xfId="0" applyNumberFormat="1" applyFont="1" applyFill="1" applyBorder="1">
      <alignment vertical="center"/>
    </xf>
    <xf numFmtId="178" fontId="7" fillId="0" borderId="15" xfId="1" applyNumberFormat="1" applyFont="1" applyFill="1" applyBorder="1">
      <alignment vertical="center"/>
    </xf>
    <xf numFmtId="0" fontId="7" fillId="6" borderId="1" xfId="0" applyFont="1" applyFill="1" applyBorder="1" applyAlignment="1">
      <alignment vertical="center" wrapText="1"/>
    </xf>
    <xf numFmtId="0" fontId="17" fillId="7" borderId="9" xfId="0" applyFont="1" applyFill="1" applyBorder="1" applyAlignment="1">
      <alignment horizontal="center" vertical="center"/>
    </xf>
    <xf numFmtId="0" fontId="7" fillId="0" borderId="12" xfId="0" applyFont="1" applyBorder="1" applyAlignment="1">
      <alignment horizontal="center" vertical="center"/>
    </xf>
    <xf numFmtId="0" fontId="5" fillId="5" borderId="1" xfId="0" applyFont="1" applyFill="1" applyBorder="1" applyAlignment="1" applyProtection="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1" xfId="0" applyFont="1" applyFill="1" applyBorder="1" applyAlignment="1">
      <alignment vertical="center" wrapText="1"/>
    </xf>
    <xf numFmtId="0" fontId="24"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5" fillId="5" borderId="5" xfId="0" applyFont="1" applyFill="1" applyBorder="1" applyAlignment="1">
      <alignment horizontal="center" vertical="center" wrapText="1"/>
    </xf>
    <xf numFmtId="0" fontId="3" fillId="0" borderId="1" xfId="0" applyFont="1" applyFill="1" applyBorder="1" applyAlignment="1">
      <alignment vertical="center" wrapText="1"/>
    </xf>
    <xf numFmtId="177" fontId="12" fillId="2" borderId="6" xfId="1" applyNumberFormat="1" applyFont="1" applyFill="1" applyBorder="1" applyAlignment="1">
      <alignment horizontal="right" vertical="center"/>
    </xf>
    <xf numFmtId="177" fontId="12" fillId="2" borderId="7"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8" fillId="4" borderId="0" xfId="0" applyFont="1" applyFill="1" applyAlignment="1">
      <alignment vertical="center"/>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6" borderId="14" xfId="0" applyFont="1" applyFill="1" applyBorder="1" applyAlignment="1">
      <alignment vertical="center" wrapText="1"/>
    </xf>
    <xf numFmtId="0" fontId="8" fillId="4" borderId="0" xfId="0" applyFont="1" applyFill="1" applyAlignment="1">
      <alignment horizontal="left" vertical="center"/>
    </xf>
    <xf numFmtId="0" fontId="3"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21" fillId="6" borderId="1" xfId="0" applyFont="1" applyFill="1" applyBorder="1" applyAlignment="1">
      <alignment vertical="center" wrapText="1"/>
    </xf>
    <xf numFmtId="0" fontId="24" fillId="10" borderId="1"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177" fontId="12" fillId="2" borderId="18" xfId="1" applyNumberFormat="1" applyFont="1" applyFill="1" applyBorder="1" applyAlignment="1">
      <alignment horizontal="center" vertical="center"/>
    </xf>
    <xf numFmtId="177" fontId="12" fillId="2" borderId="19" xfId="1" applyNumberFormat="1"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16" fillId="4"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9"/>
  <sheetViews>
    <sheetView showGridLines="0" tabSelected="1" view="pageBreakPreview" zoomScale="60" zoomScaleNormal="60" workbookViewId="0"/>
  </sheetViews>
  <sheetFormatPr defaultColWidth="9" defaultRowHeight="14.25" x14ac:dyDescent="0.15"/>
  <cols>
    <col min="1" max="1" width="3.625" style="1" customWidth="1"/>
    <col min="2" max="2" width="14.125" style="1" customWidth="1"/>
    <col min="3" max="3" width="16.875" style="1" customWidth="1"/>
    <col min="4" max="4" width="24.625" style="1" customWidth="1"/>
    <col min="5" max="5" width="14.125" style="1" customWidth="1"/>
    <col min="6" max="6" width="10.75" style="1" customWidth="1"/>
    <col min="7" max="7" width="14" style="1" customWidth="1"/>
    <col min="8" max="8" width="16.125" style="1" customWidth="1"/>
    <col min="9" max="9" width="62.625" style="1" customWidth="1"/>
    <col min="10" max="10" width="17.75" style="1" customWidth="1"/>
    <col min="11" max="11" width="15.5" style="1" customWidth="1"/>
    <col min="12" max="16384" width="9" style="1"/>
  </cols>
  <sheetData>
    <row r="1" spans="1:14" ht="18" customHeight="1" x14ac:dyDescent="0.15">
      <c r="K1" s="13" t="s">
        <v>176</v>
      </c>
    </row>
    <row r="2" spans="1:14" ht="18" customHeight="1" x14ac:dyDescent="0.15">
      <c r="K2" s="13" t="s">
        <v>173</v>
      </c>
    </row>
    <row r="3" spans="1:14" ht="27.75" customHeight="1" x14ac:dyDescent="0.15">
      <c r="A3" s="61" t="s">
        <v>149</v>
      </c>
      <c r="B3" s="51"/>
      <c r="C3" s="51"/>
      <c r="D3" s="51"/>
      <c r="E3" s="51"/>
      <c r="F3" s="51"/>
      <c r="G3" s="51"/>
      <c r="H3" s="51"/>
      <c r="I3" s="51"/>
      <c r="J3" s="51"/>
      <c r="K3" s="51"/>
    </row>
    <row r="4" spans="1:14" ht="14.25" customHeight="1" x14ac:dyDescent="0.15"/>
    <row r="5" spans="1:14" ht="15" x14ac:dyDescent="0.15">
      <c r="A5" s="62" t="s">
        <v>156</v>
      </c>
      <c r="B5" s="6"/>
    </row>
    <row r="6" spans="1:14" ht="15" x14ac:dyDescent="0.15">
      <c r="A6" s="6"/>
      <c r="B6" s="52" t="s">
        <v>3</v>
      </c>
      <c r="C6" s="52" t="s">
        <v>4</v>
      </c>
      <c r="D6" s="52" t="s">
        <v>5</v>
      </c>
      <c r="E6" s="52" t="s">
        <v>6</v>
      </c>
      <c r="F6" s="52" t="s">
        <v>7</v>
      </c>
      <c r="G6" s="52" t="s">
        <v>8</v>
      </c>
      <c r="H6" s="52" t="s">
        <v>9</v>
      </c>
      <c r="I6" s="52" t="s">
        <v>10</v>
      </c>
      <c r="J6" s="52" t="s">
        <v>11</v>
      </c>
      <c r="K6" s="52" t="s">
        <v>12</v>
      </c>
    </row>
    <row r="7" spans="1:14" s="10" customFormat="1" ht="30" x14ac:dyDescent="0.15">
      <c r="B7" s="52" t="s">
        <v>13</v>
      </c>
      <c r="C7" s="52" t="s">
        <v>14</v>
      </c>
      <c r="D7" s="52" t="s">
        <v>15</v>
      </c>
      <c r="E7" s="52" t="s">
        <v>16</v>
      </c>
      <c r="F7" s="52" t="s">
        <v>0</v>
      </c>
      <c r="G7" s="52" t="s">
        <v>17</v>
      </c>
      <c r="H7" s="52" t="s">
        <v>18</v>
      </c>
      <c r="I7" s="52" t="s">
        <v>19</v>
      </c>
      <c r="J7" s="52" t="s">
        <v>20</v>
      </c>
      <c r="K7" s="52" t="s">
        <v>21</v>
      </c>
    </row>
    <row r="8" spans="1:14" ht="100.15" customHeight="1" x14ac:dyDescent="0.15">
      <c r="B8" s="53">
        <v>1</v>
      </c>
      <c r="C8" s="54" t="s">
        <v>65</v>
      </c>
      <c r="D8" s="90" t="s">
        <v>161</v>
      </c>
      <c r="E8" s="75"/>
      <c r="F8" s="54" t="s">
        <v>31</v>
      </c>
      <c r="G8" s="66" t="s">
        <v>26</v>
      </c>
      <c r="H8" s="66" t="s">
        <v>32</v>
      </c>
      <c r="I8" s="66" t="s">
        <v>143</v>
      </c>
      <c r="J8" s="66" t="s">
        <v>33</v>
      </c>
      <c r="K8" s="66"/>
      <c r="N8" s="50"/>
    </row>
    <row r="9" spans="1:14" ht="100.15" customHeight="1" x14ac:dyDescent="0.15">
      <c r="B9" s="53">
        <v>2</v>
      </c>
      <c r="C9" s="54" t="s">
        <v>67</v>
      </c>
      <c r="D9" s="55" t="s">
        <v>68</v>
      </c>
      <c r="E9" s="75"/>
      <c r="F9" s="54" t="s">
        <v>31</v>
      </c>
      <c r="G9" s="66" t="s">
        <v>26</v>
      </c>
      <c r="H9" s="66" t="s">
        <v>32</v>
      </c>
      <c r="I9" s="66" t="s">
        <v>143</v>
      </c>
      <c r="J9" s="66" t="s">
        <v>33</v>
      </c>
      <c r="K9" s="66" t="s">
        <v>166</v>
      </c>
    </row>
    <row r="10" spans="1:14" ht="100.15" customHeight="1" x14ac:dyDescent="0.15">
      <c r="B10" s="53">
        <v>3</v>
      </c>
      <c r="C10" s="54" t="s">
        <v>69</v>
      </c>
      <c r="D10" s="55" t="s">
        <v>70</v>
      </c>
      <c r="E10" s="75"/>
      <c r="F10" s="54" t="s">
        <v>31</v>
      </c>
      <c r="G10" s="66" t="s">
        <v>26</v>
      </c>
      <c r="H10" s="66" t="s">
        <v>32</v>
      </c>
      <c r="I10" s="66" t="s">
        <v>144</v>
      </c>
      <c r="J10" s="66" t="s">
        <v>33</v>
      </c>
      <c r="K10" s="66" t="s">
        <v>39</v>
      </c>
    </row>
    <row r="11" spans="1:14" ht="100.15" customHeight="1" x14ac:dyDescent="0.15">
      <c r="B11" s="53">
        <v>4</v>
      </c>
      <c r="C11" s="54" t="s">
        <v>71</v>
      </c>
      <c r="D11" s="55" t="s">
        <v>72</v>
      </c>
      <c r="E11" s="75"/>
      <c r="F11" s="54" t="s">
        <v>31</v>
      </c>
      <c r="G11" s="66" t="s">
        <v>26</v>
      </c>
      <c r="H11" s="66" t="s">
        <v>32</v>
      </c>
      <c r="I11" s="66" t="s">
        <v>143</v>
      </c>
      <c r="J11" s="66" t="s">
        <v>33</v>
      </c>
      <c r="K11" s="66" t="s">
        <v>40</v>
      </c>
    </row>
    <row r="12" spans="1:14" ht="100.15" customHeight="1" x14ac:dyDescent="0.15">
      <c r="B12" s="53">
        <v>5</v>
      </c>
      <c r="C12" s="54" t="s">
        <v>73</v>
      </c>
      <c r="D12" s="55" t="s">
        <v>74</v>
      </c>
      <c r="E12" s="75"/>
      <c r="F12" s="54" t="s">
        <v>31</v>
      </c>
      <c r="G12" s="66" t="s">
        <v>26</v>
      </c>
      <c r="H12" s="66" t="s">
        <v>32</v>
      </c>
      <c r="I12" s="66" t="s">
        <v>143</v>
      </c>
      <c r="J12" s="66" t="s">
        <v>33</v>
      </c>
      <c r="K12" s="66" t="s">
        <v>41</v>
      </c>
    </row>
    <row r="13" spans="1:14" ht="100.15" customHeight="1" x14ac:dyDescent="0.15">
      <c r="B13" s="53">
        <v>6</v>
      </c>
      <c r="C13" s="54" t="s">
        <v>75</v>
      </c>
      <c r="D13" s="55" t="s">
        <v>76</v>
      </c>
      <c r="E13" s="75"/>
      <c r="F13" s="54" t="s">
        <v>31</v>
      </c>
      <c r="G13" s="66" t="s">
        <v>26</v>
      </c>
      <c r="H13" s="66" t="s">
        <v>32</v>
      </c>
      <c r="I13" s="66" t="s">
        <v>143</v>
      </c>
      <c r="J13" s="66" t="s">
        <v>33</v>
      </c>
      <c r="K13" s="66" t="s">
        <v>42</v>
      </c>
    </row>
    <row r="14" spans="1:14" ht="100.15" customHeight="1" x14ac:dyDescent="0.15">
      <c r="B14" s="53">
        <v>7</v>
      </c>
      <c r="C14" s="54" t="s">
        <v>77</v>
      </c>
      <c r="D14" s="55" t="s">
        <v>78</v>
      </c>
      <c r="E14" s="75"/>
      <c r="F14" s="54" t="s">
        <v>31</v>
      </c>
      <c r="G14" s="66" t="s">
        <v>26</v>
      </c>
      <c r="H14" s="66" t="s">
        <v>32</v>
      </c>
      <c r="I14" s="66" t="s">
        <v>143</v>
      </c>
      <c r="J14" s="66" t="s">
        <v>33</v>
      </c>
      <c r="K14" s="66" t="s">
        <v>43</v>
      </c>
    </row>
    <row r="15" spans="1:14" ht="100.15" customHeight="1" x14ac:dyDescent="0.15">
      <c r="B15" s="53">
        <v>8</v>
      </c>
      <c r="C15" s="54" t="s">
        <v>79</v>
      </c>
      <c r="D15" s="55" t="s">
        <v>80</v>
      </c>
      <c r="E15" s="75"/>
      <c r="F15" s="54" t="s">
        <v>31</v>
      </c>
      <c r="G15" s="66" t="s">
        <v>26</v>
      </c>
      <c r="H15" s="66" t="s">
        <v>32</v>
      </c>
      <c r="I15" s="66" t="s">
        <v>143</v>
      </c>
      <c r="J15" s="66" t="s">
        <v>33</v>
      </c>
      <c r="K15" s="66" t="s">
        <v>44</v>
      </c>
    </row>
    <row r="16" spans="1:14" ht="100.15" customHeight="1" x14ac:dyDescent="0.15">
      <c r="B16" s="53">
        <v>9</v>
      </c>
      <c r="C16" s="54" t="s">
        <v>81</v>
      </c>
      <c r="D16" s="55" t="s">
        <v>82</v>
      </c>
      <c r="E16" s="75"/>
      <c r="F16" s="54" t="s">
        <v>31</v>
      </c>
      <c r="G16" s="66" t="s">
        <v>26</v>
      </c>
      <c r="H16" s="66" t="s">
        <v>32</v>
      </c>
      <c r="I16" s="66" t="s">
        <v>143</v>
      </c>
      <c r="J16" s="66" t="s">
        <v>33</v>
      </c>
      <c r="K16" s="66" t="s">
        <v>45</v>
      </c>
    </row>
    <row r="17" spans="2:11" ht="100.15" customHeight="1" x14ac:dyDescent="0.15">
      <c r="B17" s="53">
        <v>10</v>
      </c>
      <c r="C17" s="54" t="s">
        <v>83</v>
      </c>
      <c r="D17" s="55" t="s">
        <v>84</v>
      </c>
      <c r="E17" s="75"/>
      <c r="F17" s="54" t="s">
        <v>31</v>
      </c>
      <c r="G17" s="66" t="s">
        <v>26</v>
      </c>
      <c r="H17" s="66" t="s">
        <v>32</v>
      </c>
      <c r="I17" s="66" t="s">
        <v>143</v>
      </c>
      <c r="J17" s="66" t="s">
        <v>33</v>
      </c>
      <c r="K17" s="66" t="s">
        <v>46</v>
      </c>
    </row>
    <row r="18" spans="2:11" ht="100.15" customHeight="1" x14ac:dyDescent="0.15">
      <c r="B18" s="53">
        <v>11</v>
      </c>
      <c r="C18" s="54" t="s">
        <v>85</v>
      </c>
      <c r="D18" s="55" t="s">
        <v>86</v>
      </c>
      <c r="E18" s="75"/>
      <c r="F18" s="54" t="s">
        <v>31</v>
      </c>
      <c r="G18" s="66" t="s">
        <v>26</v>
      </c>
      <c r="H18" s="66" t="s">
        <v>32</v>
      </c>
      <c r="I18" s="66" t="s">
        <v>143</v>
      </c>
      <c r="J18" s="66" t="s">
        <v>33</v>
      </c>
      <c r="K18" s="66" t="s">
        <v>47</v>
      </c>
    </row>
    <row r="19" spans="2:11" ht="100.15" customHeight="1" x14ac:dyDescent="0.15">
      <c r="B19" s="53">
        <v>12</v>
      </c>
      <c r="C19" s="54" t="s">
        <v>87</v>
      </c>
      <c r="D19" s="55" t="s">
        <v>88</v>
      </c>
      <c r="E19" s="75"/>
      <c r="F19" s="54" t="s">
        <v>31</v>
      </c>
      <c r="G19" s="66" t="s">
        <v>26</v>
      </c>
      <c r="H19" s="66" t="s">
        <v>32</v>
      </c>
      <c r="I19" s="66" t="s">
        <v>143</v>
      </c>
      <c r="J19" s="66" t="s">
        <v>33</v>
      </c>
      <c r="K19" s="66" t="s">
        <v>48</v>
      </c>
    </row>
    <row r="20" spans="2:11" ht="100.15" customHeight="1" x14ac:dyDescent="0.15">
      <c r="B20" s="53">
        <v>13</v>
      </c>
      <c r="C20" s="54" t="s">
        <v>89</v>
      </c>
      <c r="D20" s="55" t="s">
        <v>90</v>
      </c>
      <c r="E20" s="75"/>
      <c r="F20" s="54" t="s">
        <v>31</v>
      </c>
      <c r="G20" s="66" t="s">
        <v>26</v>
      </c>
      <c r="H20" s="66" t="s">
        <v>32</v>
      </c>
      <c r="I20" s="66" t="s">
        <v>143</v>
      </c>
      <c r="J20" s="66" t="s">
        <v>33</v>
      </c>
      <c r="K20" s="66" t="s">
        <v>49</v>
      </c>
    </row>
    <row r="21" spans="2:11" ht="100.15" customHeight="1" x14ac:dyDescent="0.15">
      <c r="B21" s="53">
        <v>14</v>
      </c>
      <c r="C21" s="54" t="s">
        <v>91</v>
      </c>
      <c r="D21" s="55" t="s">
        <v>92</v>
      </c>
      <c r="E21" s="75"/>
      <c r="F21" s="54" t="s">
        <v>31</v>
      </c>
      <c r="G21" s="66" t="s">
        <v>26</v>
      </c>
      <c r="H21" s="66" t="s">
        <v>32</v>
      </c>
      <c r="I21" s="66" t="s">
        <v>143</v>
      </c>
      <c r="J21" s="66" t="s">
        <v>33</v>
      </c>
      <c r="K21" s="66" t="s">
        <v>50</v>
      </c>
    </row>
    <row r="22" spans="2:11" ht="100.15" customHeight="1" x14ac:dyDescent="0.15">
      <c r="B22" s="53">
        <v>15</v>
      </c>
      <c r="C22" s="54" t="s">
        <v>93</v>
      </c>
      <c r="D22" s="55" t="s">
        <v>94</v>
      </c>
      <c r="E22" s="75"/>
      <c r="F22" s="54" t="s">
        <v>31</v>
      </c>
      <c r="G22" s="66" t="s">
        <v>26</v>
      </c>
      <c r="H22" s="66" t="s">
        <v>32</v>
      </c>
      <c r="I22" s="66" t="s">
        <v>143</v>
      </c>
      <c r="J22" s="66" t="s">
        <v>33</v>
      </c>
      <c r="K22" s="66" t="s">
        <v>51</v>
      </c>
    </row>
    <row r="23" spans="2:11" ht="100.15" customHeight="1" x14ac:dyDescent="0.15">
      <c r="B23" s="53">
        <v>16</v>
      </c>
      <c r="C23" s="54" t="s">
        <v>95</v>
      </c>
      <c r="D23" s="55" t="s">
        <v>96</v>
      </c>
      <c r="E23" s="75"/>
      <c r="F23" s="54" t="s">
        <v>31</v>
      </c>
      <c r="G23" s="66" t="s">
        <v>26</v>
      </c>
      <c r="H23" s="66" t="s">
        <v>32</v>
      </c>
      <c r="I23" s="66" t="s">
        <v>143</v>
      </c>
      <c r="J23" s="66" t="s">
        <v>33</v>
      </c>
      <c r="K23" s="66" t="s">
        <v>52</v>
      </c>
    </row>
    <row r="24" spans="2:11" ht="100.15" customHeight="1" x14ac:dyDescent="0.15">
      <c r="B24" s="53">
        <v>17</v>
      </c>
      <c r="C24" s="54" t="s">
        <v>97</v>
      </c>
      <c r="D24" s="55" t="s">
        <v>98</v>
      </c>
      <c r="E24" s="75"/>
      <c r="F24" s="54" t="s">
        <v>31</v>
      </c>
      <c r="G24" s="66" t="s">
        <v>26</v>
      </c>
      <c r="H24" s="66" t="s">
        <v>32</v>
      </c>
      <c r="I24" s="66" t="s">
        <v>143</v>
      </c>
      <c r="J24" s="66" t="s">
        <v>33</v>
      </c>
      <c r="K24" s="66" t="s">
        <v>53</v>
      </c>
    </row>
    <row r="25" spans="2:11" ht="100.15" customHeight="1" x14ac:dyDescent="0.15">
      <c r="B25" s="53">
        <v>18</v>
      </c>
      <c r="C25" s="54" t="s">
        <v>99</v>
      </c>
      <c r="D25" s="55" t="s">
        <v>100</v>
      </c>
      <c r="E25" s="75"/>
      <c r="F25" s="54" t="s">
        <v>31</v>
      </c>
      <c r="G25" s="66" t="s">
        <v>26</v>
      </c>
      <c r="H25" s="66" t="s">
        <v>32</v>
      </c>
      <c r="I25" s="66" t="s">
        <v>143</v>
      </c>
      <c r="J25" s="66" t="s">
        <v>33</v>
      </c>
      <c r="K25" s="66" t="s">
        <v>54</v>
      </c>
    </row>
    <row r="26" spans="2:11" ht="100.15" customHeight="1" x14ac:dyDescent="0.15">
      <c r="B26" s="53">
        <v>19</v>
      </c>
      <c r="C26" s="54" t="s">
        <v>101</v>
      </c>
      <c r="D26" s="55" t="s">
        <v>102</v>
      </c>
      <c r="E26" s="75"/>
      <c r="F26" s="54" t="s">
        <v>31</v>
      </c>
      <c r="G26" s="66" t="s">
        <v>26</v>
      </c>
      <c r="H26" s="66" t="s">
        <v>32</v>
      </c>
      <c r="I26" s="66" t="s">
        <v>143</v>
      </c>
      <c r="J26" s="66" t="s">
        <v>33</v>
      </c>
      <c r="K26" s="66" t="s">
        <v>55</v>
      </c>
    </row>
    <row r="27" spans="2:11" ht="100.15" customHeight="1" x14ac:dyDescent="0.15">
      <c r="B27" s="53">
        <v>20</v>
      </c>
      <c r="C27" s="54" t="s">
        <v>103</v>
      </c>
      <c r="D27" s="55" t="s">
        <v>104</v>
      </c>
      <c r="E27" s="75"/>
      <c r="F27" s="54" t="s">
        <v>31</v>
      </c>
      <c r="G27" s="66" t="s">
        <v>26</v>
      </c>
      <c r="H27" s="66" t="s">
        <v>32</v>
      </c>
      <c r="I27" s="66" t="s">
        <v>143</v>
      </c>
      <c r="J27" s="66" t="s">
        <v>33</v>
      </c>
      <c r="K27" s="66" t="s">
        <v>56</v>
      </c>
    </row>
    <row r="28" spans="2:11" ht="100.15" customHeight="1" x14ac:dyDescent="0.15">
      <c r="B28" s="53">
        <v>21</v>
      </c>
      <c r="C28" s="54" t="s">
        <v>105</v>
      </c>
      <c r="D28" s="55" t="s">
        <v>106</v>
      </c>
      <c r="E28" s="75"/>
      <c r="F28" s="54" t="s">
        <v>31</v>
      </c>
      <c r="G28" s="66" t="s">
        <v>26</v>
      </c>
      <c r="H28" s="66" t="s">
        <v>32</v>
      </c>
      <c r="I28" s="66" t="s">
        <v>143</v>
      </c>
      <c r="J28" s="66" t="s">
        <v>33</v>
      </c>
      <c r="K28" s="66" t="s">
        <v>57</v>
      </c>
    </row>
    <row r="29" spans="2:11" ht="100.15" customHeight="1" x14ac:dyDescent="0.15">
      <c r="B29" s="53">
        <v>22</v>
      </c>
      <c r="C29" s="54" t="s">
        <v>107</v>
      </c>
      <c r="D29" s="55" t="s">
        <v>108</v>
      </c>
      <c r="E29" s="75"/>
      <c r="F29" s="54" t="s">
        <v>31</v>
      </c>
      <c r="G29" s="66" t="s">
        <v>26</v>
      </c>
      <c r="H29" s="66" t="s">
        <v>32</v>
      </c>
      <c r="I29" s="66" t="s">
        <v>143</v>
      </c>
      <c r="J29" s="66" t="s">
        <v>33</v>
      </c>
      <c r="K29" s="66" t="s">
        <v>58</v>
      </c>
    </row>
    <row r="30" spans="2:11" ht="100.15" customHeight="1" x14ac:dyDescent="0.15">
      <c r="B30" s="53">
        <v>23</v>
      </c>
      <c r="C30" s="54" t="s">
        <v>109</v>
      </c>
      <c r="D30" s="55" t="s">
        <v>110</v>
      </c>
      <c r="E30" s="75"/>
      <c r="F30" s="54" t="s">
        <v>31</v>
      </c>
      <c r="G30" s="66" t="s">
        <v>26</v>
      </c>
      <c r="H30" s="66" t="s">
        <v>32</v>
      </c>
      <c r="I30" s="66" t="s">
        <v>143</v>
      </c>
      <c r="J30" s="66" t="s">
        <v>33</v>
      </c>
      <c r="K30" s="66" t="s">
        <v>59</v>
      </c>
    </row>
    <row r="31" spans="2:11" ht="100.15" customHeight="1" x14ac:dyDescent="0.15">
      <c r="B31" s="53">
        <v>24</v>
      </c>
      <c r="C31" s="54" t="s">
        <v>111</v>
      </c>
      <c r="D31" s="55" t="s">
        <v>112</v>
      </c>
      <c r="E31" s="75"/>
      <c r="F31" s="54" t="s">
        <v>31</v>
      </c>
      <c r="G31" s="66" t="s">
        <v>26</v>
      </c>
      <c r="H31" s="66" t="s">
        <v>32</v>
      </c>
      <c r="I31" s="66" t="s">
        <v>143</v>
      </c>
      <c r="J31" s="66" t="s">
        <v>33</v>
      </c>
      <c r="K31" s="66" t="s">
        <v>60</v>
      </c>
    </row>
    <row r="32" spans="2:11" ht="100.15" customHeight="1" x14ac:dyDescent="0.15">
      <c r="B32" s="53">
        <v>25</v>
      </c>
      <c r="C32" s="54" t="s">
        <v>113</v>
      </c>
      <c r="D32" s="55" t="s">
        <v>114</v>
      </c>
      <c r="E32" s="75"/>
      <c r="F32" s="54" t="s">
        <v>31</v>
      </c>
      <c r="G32" s="66" t="s">
        <v>26</v>
      </c>
      <c r="H32" s="66" t="s">
        <v>32</v>
      </c>
      <c r="I32" s="66" t="s">
        <v>143</v>
      </c>
      <c r="J32" s="66" t="s">
        <v>33</v>
      </c>
      <c r="K32" s="66" t="s">
        <v>61</v>
      </c>
    </row>
    <row r="33" spans="1:11" ht="100.15" customHeight="1" x14ac:dyDescent="0.15">
      <c r="B33" s="53">
        <v>26</v>
      </c>
      <c r="C33" s="54" t="s">
        <v>115</v>
      </c>
      <c r="D33" s="55" t="s">
        <v>62</v>
      </c>
      <c r="E33" s="76"/>
      <c r="F33" s="56" t="s">
        <v>28</v>
      </c>
      <c r="G33" s="66" t="s">
        <v>23</v>
      </c>
      <c r="H33" s="66" t="s">
        <v>34</v>
      </c>
      <c r="I33" s="66" t="s">
        <v>64</v>
      </c>
      <c r="J33" s="66" t="s">
        <v>35</v>
      </c>
      <c r="K33" s="66" t="s">
        <v>36</v>
      </c>
    </row>
    <row r="34" spans="1:11" ht="100.15" customHeight="1" x14ac:dyDescent="0.15">
      <c r="B34" s="53">
        <v>27</v>
      </c>
      <c r="C34" s="54" t="s">
        <v>116</v>
      </c>
      <c r="D34" s="55" t="s">
        <v>63</v>
      </c>
      <c r="E34" s="76"/>
      <c r="F34" s="56" t="s">
        <v>28</v>
      </c>
      <c r="G34" s="66" t="s">
        <v>23</v>
      </c>
      <c r="H34" s="66" t="s">
        <v>34</v>
      </c>
      <c r="I34" s="66" t="s">
        <v>168</v>
      </c>
      <c r="J34" s="66" t="s">
        <v>35</v>
      </c>
      <c r="K34" s="66" t="s">
        <v>36</v>
      </c>
    </row>
    <row r="35" spans="1:11" ht="30.75" customHeight="1" x14ac:dyDescent="0.15"/>
    <row r="36" spans="1:11" ht="15" x14ac:dyDescent="0.15">
      <c r="A36" s="63" t="s">
        <v>157</v>
      </c>
    </row>
    <row r="37" spans="1:11" ht="15" x14ac:dyDescent="0.15">
      <c r="B37" s="52" t="s">
        <v>3</v>
      </c>
      <c r="C37" s="94" t="s">
        <v>4</v>
      </c>
      <c r="D37" s="95"/>
      <c r="E37" s="52" t="s">
        <v>5</v>
      </c>
      <c r="F37" s="52" t="s">
        <v>6</v>
      </c>
      <c r="G37" s="94" t="s">
        <v>7</v>
      </c>
      <c r="H37" s="99"/>
      <c r="I37" s="95"/>
      <c r="J37" s="94" t="s">
        <v>8</v>
      </c>
      <c r="K37" s="95"/>
    </row>
    <row r="38" spans="1:11" ht="30" x14ac:dyDescent="0.15">
      <c r="B38" s="52" t="s">
        <v>14</v>
      </c>
      <c r="C38" s="94" t="s">
        <v>15</v>
      </c>
      <c r="D38" s="95"/>
      <c r="E38" s="52" t="s">
        <v>16</v>
      </c>
      <c r="F38" s="52" t="s">
        <v>0</v>
      </c>
      <c r="G38" s="94" t="s">
        <v>18</v>
      </c>
      <c r="H38" s="99"/>
      <c r="I38" s="95"/>
      <c r="J38" s="94" t="s">
        <v>21</v>
      </c>
      <c r="K38" s="95"/>
    </row>
    <row r="39" spans="1:11" ht="400.15" customHeight="1" x14ac:dyDescent="0.15">
      <c r="B39" s="54" t="s">
        <v>37</v>
      </c>
      <c r="C39" s="96" t="s">
        <v>178</v>
      </c>
      <c r="D39" s="96"/>
      <c r="E39" s="77"/>
      <c r="F39" s="54" t="s">
        <v>117</v>
      </c>
      <c r="G39" s="97" t="s">
        <v>177</v>
      </c>
      <c r="H39" s="97"/>
      <c r="I39" s="97"/>
      <c r="J39" s="98"/>
      <c r="K39" s="98"/>
    </row>
    <row r="40" spans="1:11" ht="78" customHeight="1" x14ac:dyDescent="0.15">
      <c r="B40" s="54" t="s">
        <v>29</v>
      </c>
      <c r="C40" s="96" t="s">
        <v>30</v>
      </c>
      <c r="D40" s="96"/>
      <c r="E40" s="78"/>
      <c r="F40" s="56" t="s">
        <v>28</v>
      </c>
      <c r="G40" s="98" t="s">
        <v>145</v>
      </c>
      <c r="H40" s="98"/>
      <c r="I40" s="98"/>
      <c r="J40" s="98"/>
      <c r="K40" s="98"/>
    </row>
    <row r="42" spans="1:11" ht="16.5" x14ac:dyDescent="0.15">
      <c r="A42" s="4" t="s">
        <v>118</v>
      </c>
      <c r="B42" s="4"/>
    </row>
    <row r="43" spans="1:11" ht="17.25" thickBot="1" x14ac:dyDescent="0.2">
      <c r="B43" s="103" t="s">
        <v>119</v>
      </c>
      <c r="C43" s="103"/>
      <c r="D43" s="57" t="s">
        <v>0</v>
      </c>
    </row>
    <row r="44" spans="1:11" ht="19.5" thickBot="1" x14ac:dyDescent="0.2">
      <c r="B44" s="101" t="e">
        <f>ROUNDDOWN('MPS(calc_process)'!G6, 0)</f>
        <v>#DIV/0!</v>
      </c>
      <c r="C44" s="102"/>
      <c r="D44" s="58" t="s">
        <v>120</v>
      </c>
    </row>
    <row r="45" spans="1:11" x14ac:dyDescent="0.15">
      <c r="B45" s="5"/>
      <c r="C45" s="5"/>
      <c r="F45" s="11"/>
      <c r="G45" s="11"/>
    </row>
    <row r="46" spans="1:11" ht="15" x14ac:dyDescent="0.15">
      <c r="A46" s="6" t="s">
        <v>2</v>
      </c>
    </row>
    <row r="47" spans="1:11" ht="17.25" customHeight="1" x14ac:dyDescent="0.15">
      <c r="B47" s="59" t="s">
        <v>23</v>
      </c>
      <c r="C47" s="100" t="s">
        <v>24</v>
      </c>
      <c r="D47" s="100"/>
      <c r="E47" s="100"/>
      <c r="F47" s="100"/>
      <c r="G47" s="100"/>
      <c r="H47" s="100"/>
      <c r="I47" s="100"/>
      <c r="J47" s="12"/>
    </row>
    <row r="48" spans="1:11" ht="17.25" customHeight="1" x14ac:dyDescent="0.15">
      <c r="B48" s="59" t="s">
        <v>22</v>
      </c>
      <c r="C48" s="100" t="s">
        <v>25</v>
      </c>
      <c r="D48" s="100"/>
      <c r="E48" s="100"/>
      <c r="F48" s="100"/>
      <c r="G48" s="100"/>
      <c r="H48" s="100"/>
      <c r="I48" s="100"/>
      <c r="J48" s="12"/>
    </row>
    <row r="49" spans="2:10" ht="17.25" customHeight="1" x14ac:dyDescent="0.15">
      <c r="B49" s="59" t="s">
        <v>26</v>
      </c>
      <c r="C49" s="100" t="s">
        <v>27</v>
      </c>
      <c r="D49" s="100"/>
      <c r="E49" s="100"/>
      <c r="F49" s="100"/>
      <c r="G49" s="100"/>
      <c r="H49" s="100"/>
      <c r="I49" s="100"/>
      <c r="J49" s="12"/>
    </row>
  </sheetData>
  <sheetProtection formatCells="0" formatRows="0"/>
  <mergeCells count="17">
    <mergeCell ref="C49:I49"/>
    <mergeCell ref="C47:I47"/>
    <mergeCell ref="C40:D40"/>
    <mergeCell ref="G40:I40"/>
    <mergeCell ref="B44:C44"/>
    <mergeCell ref="B43:C43"/>
    <mergeCell ref="C48:I48"/>
    <mergeCell ref="C37:D37"/>
    <mergeCell ref="C38:D38"/>
    <mergeCell ref="C39:D39"/>
    <mergeCell ref="G39:I39"/>
    <mergeCell ref="J40:K40"/>
    <mergeCell ref="J39:K39"/>
    <mergeCell ref="J37:K37"/>
    <mergeCell ref="J38:K38"/>
    <mergeCell ref="G37:I37"/>
    <mergeCell ref="G38:I38"/>
  </mergeCells>
  <phoneticPr fontId="2"/>
  <pageMargins left="0.35433070866141736" right="0.39370078740157483" top="0.51181102362204722" bottom="0.62992125984251968" header="0.31496062992125984" footer="0.31496062992125984"/>
  <pageSetup paperSize="9" scale="47" orientation="landscape" r:id="rId1"/>
  <headerFooter>
    <oddFooter>&amp;C&amp;"Arial,標準"&amp;P</oddFooter>
  </headerFooter>
  <rowBreaks count="2" manualBreakCount="2">
    <brk id="17" max="10" man="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JCM_VN_AM002_ver01.1</v>
      </c>
    </row>
    <row r="2" spans="1:11" ht="18" customHeight="1" x14ac:dyDescent="0.15">
      <c r="I2" s="13" t="str">
        <f>'MPS(input)'!K2</f>
        <v>Reference Number:</v>
      </c>
    </row>
    <row r="3" spans="1:11" ht="27.75" customHeight="1" x14ac:dyDescent="0.15">
      <c r="A3" s="104" t="s">
        <v>150</v>
      </c>
      <c r="B3" s="104"/>
      <c r="C3" s="104"/>
      <c r="D3" s="104"/>
      <c r="E3" s="104"/>
      <c r="F3" s="104"/>
      <c r="G3" s="104"/>
      <c r="H3" s="104"/>
      <c r="I3" s="104"/>
    </row>
    <row r="4" spans="1:11" ht="11.25" customHeight="1" x14ac:dyDescent="0.15"/>
    <row r="5" spans="1:11" ht="18.75" customHeight="1" thickBot="1" x14ac:dyDescent="0.2">
      <c r="A5" s="18" t="s">
        <v>121</v>
      </c>
      <c r="B5" s="19"/>
      <c r="C5" s="19"/>
      <c r="D5" s="19"/>
      <c r="E5" s="20"/>
      <c r="F5" s="21" t="s">
        <v>122</v>
      </c>
      <c r="G5" s="25" t="s">
        <v>123</v>
      </c>
      <c r="H5" s="21" t="s">
        <v>124</v>
      </c>
      <c r="I5" s="22" t="s">
        <v>1</v>
      </c>
    </row>
    <row r="6" spans="1:11" ht="18.75" customHeight="1" thickBot="1" x14ac:dyDescent="0.2">
      <c r="A6" s="23"/>
      <c r="B6" s="44" t="s">
        <v>125</v>
      </c>
      <c r="C6" s="24"/>
      <c r="D6" s="24"/>
      <c r="E6" s="24"/>
      <c r="F6" s="41" t="s">
        <v>151</v>
      </c>
      <c r="G6" s="89" t="e">
        <f>G10-G13</f>
        <v>#DIV/0!</v>
      </c>
      <c r="H6" s="42" t="s">
        <v>126</v>
      </c>
      <c r="I6" s="26" t="s">
        <v>127</v>
      </c>
    </row>
    <row r="7" spans="1:11" ht="18.75" customHeight="1" x14ac:dyDescent="0.15">
      <c r="A7" s="35" t="s">
        <v>128</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129</v>
      </c>
      <c r="B9" s="27"/>
      <c r="C9" s="28"/>
      <c r="D9" s="29"/>
      <c r="E9" s="29"/>
      <c r="F9" s="29"/>
      <c r="G9" s="35"/>
      <c r="H9" s="27"/>
      <c r="I9" s="29"/>
    </row>
    <row r="10" spans="1:11" ht="18.75" customHeight="1" thickBot="1" x14ac:dyDescent="0.2">
      <c r="A10" s="36"/>
      <c r="B10" s="48" t="s">
        <v>130</v>
      </c>
      <c r="C10" s="24"/>
      <c r="D10" s="24"/>
      <c r="E10" s="24"/>
      <c r="F10" s="41" t="s">
        <v>152</v>
      </c>
      <c r="G10" s="87" t="e">
        <f>G11*SUMPRODUCT('MPS(input)'!E8:E32)*('MPS(input)'!E34/'MPS(input)'!E33)</f>
        <v>#DIV/0!</v>
      </c>
      <c r="H10" s="42" t="s">
        <v>126</v>
      </c>
      <c r="I10" s="32" t="s">
        <v>131</v>
      </c>
    </row>
    <row r="11" spans="1:11" ht="34.5" customHeight="1" x14ac:dyDescent="0.15">
      <c r="A11" s="36"/>
      <c r="B11" s="40"/>
      <c r="C11" s="105" t="s">
        <v>162</v>
      </c>
      <c r="D11" s="106"/>
      <c r="E11" s="107"/>
      <c r="F11" s="34" t="s">
        <v>153</v>
      </c>
      <c r="G11" s="86">
        <f>'MPS(input)'!E39</f>
        <v>0</v>
      </c>
      <c r="H11" s="81" t="s">
        <v>133</v>
      </c>
      <c r="I11" s="46" t="s">
        <v>134</v>
      </c>
    </row>
    <row r="12" spans="1:11" ht="18.75" customHeight="1" thickBot="1" x14ac:dyDescent="0.2">
      <c r="A12" s="35" t="s">
        <v>135</v>
      </c>
      <c r="B12" s="28"/>
      <c r="C12" s="28"/>
      <c r="D12" s="28"/>
      <c r="E12" s="27"/>
      <c r="F12" s="29"/>
      <c r="G12" s="35"/>
      <c r="H12" s="27"/>
      <c r="I12" s="29"/>
    </row>
    <row r="13" spans="1:11" ht="18.75" customHeight="1" thickBot="1" x14ac:dyDescent="0.2">
      <c r="A13" s="36"/>
      <c r="B13" s="49" t="s">
        <v>136</v>
      </c>
      <c r="C13" s="47"/>
      <c r="D13" s="47"/>
      <c r="E13" s="47"/>
      <c r="F13" s="41" t="s">
        <v>152</v>
      </c>
      <c r="G13" s="88">
        <f>G14*G15</f>
        <v>0</v>
      </c>
      <c r="H13" s="42" t="s">
        <v>126</v>
      </c>
      <c r="I13" s="32" t="s">
        <v>137</v>
      </c>
    </row>
    <row r="14" spans="1:11" ht="34.5" customHeight="1" x14ac:dyDescent="0.15">
      <c r="A14" s="36"/>
      <c r="B14" s="40"/>
      <c r="C14" s="105" t="s">
        <v>138</v>
      </c>
      <c r="D14" s="106"/>
      <c r="E14" s="107"/>
      <c r="F14" s="33" t="s">
        <v>169</v>
      </c>
      <c r="G14" s="84">
        <f>SUM('MPS(input)'!E8:E32)</f>
        <v>0</v>
      </c>
      <c r="H14" s="82" t="s">
        <v>139</v>
      </c>
      <c r="I14" s="45" t="s">
        <v>167</v>
      </c>
    </row>
    <row r="15" spans="1:11" ht="34.5" customHeight="1" x14ac:dyDescent="0.15">
      <c r="A15" s="73"/>
      <c r="B15" s="74"/>
      <c r="C15" s="105" t="s">
        <v>132</v>
      </c>
      <c r="D15" s="106"/>
      <c r="E15" s="107"/>
      <c r="F15" s="33" t="s">
        <v>153</v>
      </c>
      <c r="G15" s="85">
        <f>'MPS(input)'!E39</f>
        <v>0</v>
      </c>
      <c r="H15" s="81" t="s">
        <v>133</v>
      </c>
      <c r="I15" s="46" t="s">
        <v>134</v>
      </c>
    </row>
    <row r="16" spans="1:11" x14ac:dyDescent="0.15">
      <c r="A16" s="2"/>
      <c r="B16" s="2"/>
      <c r="C16" s="2"/>
      <c r="D16" s="2"/>
      <c r="E16" s="2"/>
      <c r="F16" s="9"/>
      <c r="G16" s="8"/>
      <c r="H16" s="8"/>
      <c r="I16" s="16"/>
    </row>
    <row r="17" spans="1:8" ht="21.75" customHeight="1" x14ac:dyDescent="0.15">
      <c r="E17" s="2" t="s">
        <v>140</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4:E14"/>
    <mergeCell ref="C15:E15"/>
    <mergeCell ref="C11:E11"/>
  </mergeCells>
  <phoneticPr fontId="2"/>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JCM_VN_AM002_ver01.1</v>
      </c>
    </row>
    <row r="2" spans="1:3" ht="18" customHeight="1" x14ac:dyDescent="0.15">
      <c r="C2" s="13" t="str">
        <f>'MPS(input)'!K2</f>
        <v>Reference Number:</v>
      </c>
    </row>
    <row r="3" spans="1:3" ht="24" customHeight="1" x14ac:dyDescent="0.15">
      <c r="A3" s="108" t="s">
        <v>163</v>
      </c>
      <c r="B3" s="108"/>
      <c r="C3" s="108"/>
    </row>
    <row r="5" spans="1:3" ht="21" customHeight="1" x14ac:dyDescent="0.15">
      <c r="B5" s="65" t="s">
        <v>142</v>
      </c>
      <c r="C5" s="65" t="s">
        <v>141</v>
      </c>
    </row>
    <row r="6" spans="1:3" ht="54" customHeight="1" x14ac:dyDescent="0.15">
      <c r="B6" s="67"/>
      <c r="C6" s="67"/>
    </row>
    <row r="7" spans="1:3" ht="54" customHeight="1" x14ac:dyDescent="0.15">
      <c r="B7" s="67"/>
      <c r="C7" s="67"/>
    </row>
    <row r="8" spans="1:3" ht="54" customHeight="1" x14ac:dyDescent="0.15">
      <c r="B8" s="67"/>
      <c r="C8" s="67"/>
    </row>
    <row r="9" spans="1:3" ht="54" customHeight="1" x14ac:dyDescent="0.15">
      <c r="B9" s="67"/>
      <c r="C9" s="67"/>
    </row>
    <row r="10" spans="1:3" ht="54" customHeight="1" x14ac:dyDescent="0.15">
      <c r="B10" s="67"/>
      <c r="C10" s="67"/>
    </row>
    <row r="11" spans="1:3" ht="54" customHeight="1" x14ac:dyDescent="0.15">
      <c r="B11" s="67"/>
      <c r="C11" s="67"/>
    </row>
    <row r="12" spans="1:3" ht="54" customHeight="1" x14ac:dyDescent="0.15">
      <c r="B12" s="67"/>
      <c r="C12" s="67"/>
    </row>
  </sheetData>
  <sheetProtection password="C6A3" sheet="1" objects="1" scenarios="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9"/>
  <sheetViews>
    <sheetView showGridLines="0" view="pageBreakPreview" zoomScale="60" zoomScaleNormal="60" workbookViewId="0"/>
  </sheetViews>
  <sheetFormatPr defaultColWidth="9" defaultRowHeight="14.25" x14ac:dyDescent="0.15"/>
  <cols>
    <col min="1" max="1" width="3.625" style="1" customWidth="1"/>
    <col min="2" max="2" width="13.5" style="1" customWidth="1"/>
    <col min="3" max="3" width="18.5" style="1" customWidth="1"/>
    <col min="4" max="4" width="30.75" style="1" customWidth="1"/>
    <col min="5" max="5" width="19.125" style="1" customWidth="1"/>
    <col min="6" max="6" width="10.75" style="1" customWidth="1"/>
    <col min="7" max="7" width="14" style="1" customWidth="1"/>
    <col min="8" max="8" width="16.125" style="1" customWidth="1"/>
    <col min="9" max="9" width="24.875" style="1" customWidth="1"/>
    <col min="10" max="10" width="62.625" style="1" customWidth="1"/>
    <col min="11" max="11" width="15.5" style="1" customWidth="1"/>
    <col min="12" max="16384" width="9" style="1"/>
  </cols>
  <sheetData>
    <row r="1" spans="1:15" ht="18" customHeight="1" x14ac:dyDescent="0.15">
      <c r="L1" s="13" t="str">
        <f>'MPS(input)'!K1</f>
        <v>Monitoring Spreadsheet: JCM_VN_AM002_ver01.1</v>
      </c>
    </row>
    <row r="2" spans="1:15" ht="18" customHeight="1" x14ac:dyDescent="0.15">
      <c r="L2" s="13" t="str">
        <f>'MPS(input)'!K2</f>
        <v>Reference Number:</v>
      </c>
    </row>
    <row r="3" spans="1:15" ht="27.75" customHeight="1" x14ac:dyDescent="0.15">
      <c r="A3" s="61" t="s">
        <v>170</v>
      </c>
      <c r="B3" s="51"/>
      <c r="C3" s="51"/>
      <c r="D3" s="51"/>
      <c r="E3" s="51"/>
      <c r="F3" s="51"/>
      <c r="G3" s="51"/>
      <c r="H3" s="51"/>
      <c r="I3" s="51"/>
      <c r="J3" s="51"/>
      <c r="K3" s="51"/>
      <c r="L3" s="51"/>
    </row>
    <row r="4" spans="1:15" ht="14.25" customHeight="1" x14ac:dyDescent="0.15"/>
    <row r="5" spans="1:15" ht="15" x14ac:dyDescent="0.15">
      <c r="A5" s="6" t="s">
        <v>146</v>
      </c>
      <c r="B5" s="6"/>
    </row>
    <row r="6" spans="1:15" ht="15" x14ac:dyDescent="0.15">
      <c r="B6" s="52" t="s">
        <v>3</v>
      </c>
      <c r="C6" s="52" t="s">
        <v>4</v>
      </c>
      <c r="D6" s="52" t="s">
        <v>5</v>
      </c>
      <c r="E6" s="52" t="s">
        <v>6</v>
      </c>
      <c r="F6" s="93" t="s">
        <v>174</v>
      </c>
      <c r="G6" s="52" t="s">
        <v>8</v>
      </c>
      <c r="H6" s="52" t="s">
        <v>9</v>
      </c>
      <c r="I6" s="52" t="s">
        <v>10</v>
      </c>
      <c r="J6" s="52" t="s">
        <v>11</v>
      </c>
      <c r="K6" s="52" t="s">
        <v>12</v>
      </c>
      <c r="L6" s="52" t="s">
        <v>148</v>
      </c>
    </row>
    <row r="7" spans="1:15" s="10" customFormat="1" ht="45" x14ac:dyDescent="0.15">
      <c r="B7" s="65" t="s">
        <v>147</v>
      </c>
      <c r="C7" s="52" t="s">
        <v>13</v>
      </c>
      <c r="D7" s="52" t="s">
        <v>14</v>
      </c>
      <c r="E7" s="52" t="s">
        <v>15</v>
      </c>
      <c r="F7" s="93" t="s">
        <v>175</v>
      </c>
      <c r="G7" s="52" t="s">
        <v>0</v>
      </c>
      <c r="H7" s="52" t="s">
        <v>17</v>
      </c>
      <c r="I7" s="52" t="s">
        <v>18</v>
      </c>
      <c r="J7" s="52" t="s">
        <v>19</v>
      </c>
      <c r="K7" s="52" t="s">
        <v>20</v>
      </c>
      <c r="L7" s="52" t="s">
        <v>21</v>
      </c>
    </row>
    <row r="8" spans="1:15" ht="100.15" customHeight="1" x14ac:dyDescent="0.15">
      <c r="B8" s="70"/>
      <c r="C8" s="69">
        <v>1</v>
      </c>
      <c r="D8" s="54" t="s">
        <v>65</v>
      </c>
      <c r="E8" s="55" t="s">
        <v>66</v>
      </c>
      <c r="F8" s="75"/>
      <c r="G8" s="54" t="s">
        <v>31</v>
      </c>
      <c r="H8" s="66" t="s">
        <v>26</v>
      </c>
      <c r="I8" s="66" t="s">
        <v>32</v>
      </c>
      <c r="J8" s="66" t="s">
        <v>143</v>
      </c>
      <c r="K8" s="66" t="s">
        <v>33</v>
      </c>
      <c r="L8" s="66"/>
      <c r="O8" s="50"/>
    </row>
    <row r="9" spans="1:15" ht="100.15" customHeight="1" x14ac:dyDescent="0.15">
      <c r="B9" s="70"/>
      <c r="C9" s="69">
        <v>2</v>
      </c>
      <c r="D9" s="54" t="s">
        <v>67</v>
      </c>
      <c r="E9" s="55" t="s">
        <v>68</v>
      </c>
      <c r="F9" s="75"/>
      <c r="G9" s="54" t="s">
        <v>31</v>
      </c>
      <c r="H9" s="66" t="s">
        <v>26</v>
      </c>
      <c r="I9" s="66" t="s">
        <v>32</v>
      </c>
      <c r="J9" s="66" t="s">
        <v>143</v>
      </c>
      <c r="K9" s="66" t="s">
        <v>33</v>
      </c>
      <c r="L9" s="66" t="s">
        <v>38</v>
      </c>
    </row>
    <row r="10" spans="1:15" ht="100.15" customHeight="1" x14ac:dyDescent="0.15">
      <c r="B10" s="70"/>
      <c r="C10" s="69">
        <v>3</v>
      </c>
      <c r="D10" s="54" t="s">
        <v>69</v>
      </c>
      <c r="E10" s="55" t="s">
        <v>70</v>
      </c>
      <c r="F10" s="75"/>
      <c r="G10" s="54" t="s">
        <v>31</v>
      </c>
      <c r="H10" s="66" t="s">
        <v>26</v>
      </c>
      <c r="I10" s="66" t="s">
        <v>32</v>
      </c>
      <c r="J10" s="66" t="s">
        <v>144</v>
      </c>
      <c r="K10" s="66" t="s">
        <v>33</v>
      </c>
      <c r="L10" s="66" t="s">
        <v>39</v>
      </c>
    </row>
    <row r="11" spans="1:15" ht="100.15" customHeight="1" x14ac:dyDescent="0.15">
      <c r="B11" s="70"/>
      <c r="C11" s="69">
        <v>4</v>
      </c>
      <c r="D11" s="54" t="s">
        <v>71</v>
      </c>
      <c r="E11" s="55" t="s">
        <v>72</v>
      </c>
      <c r="F11" s="75"/>
      <c r="G11" s="54" t="s">
        <v>31</v>
      </c>
      <c r="H11" s="66" t="s">
        <v>26</v>
      </c>
      <c r="I11" s="66" t="s">
        <v>32</v>
      </c>
      <c r="J11" s="66" t="s">
        <v>143</v>
      </c>
      <c r="K11" s="66" t="s">
        <v>33</v>
      </c>
      <c r="L11" s="66" t="s">
        <v>40</v>
      </c>
    </row>
    <row r="12" spans="1:15" ht="100.15" customHeight="1" x14ac:dyDescent="0.15">
      <c r="B12" s="70"/>
      <c r="C12" s="69">
        <v>5</v>
      </c>
      <c r="D12" s="54" t="s">
        <v>73</v>
      </c>
      <c r="E12" s="55" t="s">
        <v>74</v>
      </c>
      <c r="F12" s="75"/>
      <c r="G12" s="54" t="s">
        <v>31</v>
      </c>
      <c r="H12" s="66" t="s">
        <v>26</v>
      </c>
      <c r="I12" s="66" t="s">
        <v>32</v>
      </c>
      <c r="J12" s="66" t="s">
        <v>143</v>
      </c>
      <c r="K12" s="66" t="s">
        <v>33</v>
      </c>
      <c r="L12" s="66" t="s">
        <v>41</v>
      </c>
    </row>
    <row r="13" spans="1:15" ht="100.15" customHeight="1" x14ac:dyDescent="0.15">
      <c r="B13" s="70"/>
      <c r="C13" s="69">
        <v>6</v>
      </c>
      <c r="D13" s="54" t="s">
        <v>75</v>
      </c>
      <c r="E13" s="55" t="s">
        <v>76</v>
      </c>
      <c r="F13" s="75"/>
      <c r="G13" s="54" t="s">
        <v>31</v>
      </c>
      <c r="H13" s="66" t="s">
        <v>26</v>
      </c>
      <c r="I13" s="66" t="s">
        <v>32</v>
      </c>
      <c r="J13" s="66" t="s">
        <v>143</v>
      </c>
      <c r="K13" s="66" t="s">
        <v>33</v>
      </c>
      <c r="L13" s="66" t="s">
        <v>42</v>
      </c>
    </row>
    <row r="14" spans="1:15" ht="100.15" customHeight="1" x14ac:dyDescent="0.15">
      <c r="B14" s="70"/>
      <c r="C14" s="69">
        <v>7</v>
      </c>
      <c r="D14" s="54" t="s">
        <v>77</v>
      </c>
      <c r="E14" s="55" t="s">
        <v>78</v>
      </c>
      <c r="F14" s="75"/>
      <c r="G14" s="54" t="s">
        <v>31</v>
      </c>
      <c r="H14" s="66" t="s">
        <v>26</v>
      </c>
      <c r="I14" s="66" t="s">
        <v>32</v>
      </c>
      <c r="J14" s="66" t="s">
        <v>143</v>
      </c>
      <c r="K14" s="66" t="s">
        <v>33</v>
      </c>
      <c r="L14" s="66" t="s">
        <v>43</v>
      </c>
    </row>
    <row r="15" spans="1:15" ht="100.15" customHeight="1" x14ac:dyDescent="0.15">
      <c r="B15" s="70"/>
      <c r="C15" s="69">
        <v>8</v>
      </c>
      <c r="D15" s="54" t="s">
        <v>79</v>
      </c>
      <c r="E15" s="55" t="s">
        <v>80</v>
      </c>
      <c r="F15" s="75"/>
      <c r="G15" s="54" t="s">
        <v>31</v>
      </c>
      <c r="H15" s="66" t="s">
        <v>26</v>
      </c>
      <c r="I15" s="66" t="s">
        <v>32</v>
      </c>
      <c r="J15" s="66" t="s">
        <v>143</v>
      </c>
      <c r="K15" s="66" t="s">
        <v>33</v>
      </c>
      <c r="L15" s="66" t="s">
        <v>44</v>
      </c>
    </row>
    <row r="16" spans="1:15" ht="100.15" customHeight="1" x14ac:dyDescent="0.15">
      <c r="B16" s="70"/>
      <c r="C16" s="69">
        <v>9</v>
      </c>
      <c r="D16" s="54" t="s">
        <v>81</v>
      </c>
      <c r="E16" s="55" t="s">
        <v>82</v>
      </c>
      <c r="F16" s="75"/>
      <c r="G16" s="54" t="s">
        <v>31</v>
      </c>
      <c r="H16" s="66" t="s">
        <v>26</v>
      </c>
      <c r="I16" s="66" t="s">
        <v>32</v>
      </c>
      <c r="J16" s="66" t="s">
        <v>143</v>
      </c>
      <c r="K16" s="66" t="s">
        <v>33</v>
      </c>
      <c r="L16" s="66" t="s">
        <v>45</v>
      </c>
    </row>
    <row r="17" spans="2:12" ht="100.15" customHeight="1" x14ac:dyDescent="0.15">
      <c r="B17" s="70"/>
      <c r="C17" s="69">
        <v>10</v>
      </c>
      <c r="D17" s="54" t="s">
        <v>83</v>
      </c>
      <c r="E17" s="55" t="s">
        <v>84</v>
      </c>
      <c r="F17" s="75"/>
      <c r="G17" s="54" t="s">
        <v>31</v>
      </c>
      <c r="H17" s="66" t="s">
        <v>26</v>
      </c>
      <c r="I17" s="66" t="s">
        <v>32</v>
      </c>
      <c r="J17" s="66" t="s">
        <v>143</v>
      </c>
      <c r="K17" s="66" t="s">
        <v>33</v>
      </c>
      <c r="L17" s="66" t="s">
        <v>46</v>
      </c>
    </row>
    <row r="18" spans="2:12" ht="100.15" customHeight="1" x14ac:dyDescent="0.15">
      <c r="B18" s="70"/>
      <c r="C18" s="69">
        <v>11</v>
      </c>
      <c r="D18" s="54" t="s">
        <v>85</v>
      </c>
      <c r="E18" s="55" t="s">
        <v>86</v>
      </c>
      <c r="F18" s="75"/>
      <c r="G18" s="54" t="s">
        <v>31</v>
      </c>
      <c r="H18" s="66" t="s">
        <v>26</v>
      </c>
      <c r="I18" s="66" t="s">
        <v>32</v>
      </c>
      <c r="J18" s="66" t="s">
        <v>143</v>
      </c>
      <c r="K18" s="66" t="s">
        <v>33</v>
      </c>
      <c r="L18" s="66" t="s">
        <v>47</v>
      </c>
    </row>
    <row r="19" spans="2:12" ht="100.15" customHeight="1" x14ac:dyDescent="0.15">
      <c r="B19" s="70"/>
      <c r="C19" s="69">
        <v>12</v>
      </c>
      <c r="D19" s="54" t="s">
        <v>87</v>
      </c>
      <c r="E19" s="55" t="s">
        <v>88</v>
      </c>
      <c r="F19" s="75"/>
      <c r="G19" s="54" t="s">
        <v>31</v>
      </c>
      <c r="H19" s="66" t="s">
        <v>26</v>
      </c>
      <c r="I19" s="66" t="s">
        <v>32</v>
      </c>
      <c r="J19" s="66" t="s">
        <v>143</v>
      </c>
      <c r="K19" s="66" t="s">
        <v>33</v>
      </c>
      <c r="L19" s="66" t="s">
        <v>48</v>
      </c>
    </row>
    <row r="20" spans="2:12" ht="100.15" customHeight="1" x14ac:dyDescent="0.15">
      <c r="B20" s="70"/>
      <c r="C20" s="69">
        <v>13</v>
      </c>
      <c r="D20" s="54" t="s">
        <v>89</v>
      </c>
      <c r="E20" s="55" t="s">
        <v>90</v>
      </c>
      <c r="F20" s="75"/>
      <c r="G20" s="54" t="s">
        <v>31</v>
      </c>
      <c r="H20" s="66" t="s">
        <v>26</v>
      </c>
      <c r="I20" s="66" t="s">
        <v>32</v>
      </c>
      <c r="J20" s="66" t="s">
        <v>143</v>
      </c>
      <c r="K20" s="66" t="s">
        <v>33</v>
      </c>
      <c r="L20" s="66" t="s">
        <v>49</v>
      </c>
    </row>
    <row r="21" spans="2:12" ht="100.15" customHeight="1" x14ac:dyDescent="0.15">
      <c r="B21" s="70"/>
      <c r="C21" s="69">
        <v>14</v>
      </c>
      <c r="D21" s="54" t="s">
        <v>91</v>
      </c>
      <c r="E21" s="55" t="s">
        <v>92</v>
      </c>
      <c r="F21" s="75"/>
      <c r="G21" s="54" t="s">
        <v>31</v>
      </c>
      <c r="H21" s="66" t="s">
        <v>26</v>
      </c>
      <c r="I21" s="66" t="s">
        <v>32</v>
      </c>
      <c r="J21" s="66" t="s">
        <v>143</v>
      </c>
      <c r="K21" s="66" t="s">
        <v>33</v>
      </c>
      <c r="L21" s="66" t="s">
        <v>50</v>
      </c>
    </row>
    <row r="22" spans="2:12" ht="100.15" customHeight="1" x14ac:dyDescent="0.15">
      <c r="B22" s="70"/>
      <c r="C22" s="69">
        <v>15</v>
      </c>
      <c r="D22" s="54" t="s">
        <v>93</v>
      </c>
      <c r="E22" s="55" t="s">
        <v>94</v>
      </c>
      <c r="F22" s="75"/>
      <c r="G22" s="54" t="s">
        <v>31</v>
      </c>
      <c r="H22" s="66" t="s">
        <v>26</v>
      </c>
      <c r="I22" s="66" t="s">
        <v>32</v>
      </c>
      <c r="J22" s="66" t="s">
        <v>143</v>
      </c>
      <c r="K22" s="66" t="s">
        <v>33</v>
      </c>
      <c r="L22" s="66" t="s">
        <v>51</v>
      </c>
    </row>
    <row r="23" spans="2:12" ht="100.15" customHeight="1" x14ac:dyDescent="0.15">
      <c r="B23" s="70"/>
      <c r="C23" s="69">
        <v>16</v>
      </c>
      <c r="D23" s="54" t="s">
        <v>95</v>
      </c>
      <c r="E23" s="55" t="s">
        <v>96</v>
      </c>
      <c r="F23" s="75"/>
      <c r="G23" s="54" t="s">
        <v>31</v>
      </c>
      <c r="H23" s="66" t="s">
        <v>26</v>
      </c>
      <c r="I23" s="66" t="s">
        <v>32</v>
      </c>
      <c r="J23" s="66" t="s">
        <v>143</v>
      </c>
      <c r="K23" s="66" t="s">
        <v>33</v>
      </c>
      <c r="L23" s="66" t="s">
        <v>52</v>
      </c>
    </row>
    <row r="24" spans="2:12" ht="100.15" customHeight="1" x14ac:dyDescent="0.15">
      <c r="B24" s="70"/>
      <c r="C24" s="69">
        <v>17</v>
      </c>
      <c r="D24" s="54" t="s">
        <v>97</v>
      </c>
      <c r="E24" s="55" t="s">
        <v>98</v>
      </c>
      <c r="F24" s="75"/>
      <c r="G24" s="54" t="s">
        <v>31</v>
      </c>
      <c r="H24" s="66" t="s">
        <v>26</v>
      </c>
      <c r="I24" s="66" t="s">
        <v>32</v>
      </c>
      <c r="J24" s="66" t="s">
        <v>143</v>
      </c>
      <c r="K24" s="66" t="s">
        <v>33</v>
      </c>
      <c r="L24" s="66" t="s">
        <v>53</v>
      </c>
    </row>
    <row r="25" spans="2:12" ht="100.15" customHeight="1" x14ac:dyDescent="0.15">
      <c r="B25" s="70"/>
      <c r="C25" s="69">
        <v>18</v>
      </c>
      <c r="D25" s="54" t="s">
        <v>99</v>
      </c>
      <c r="E25" s="55" t="s">
        <v>100</v>
      </c>
      <c r="F25" s="75"/>
      <c r="G25" s="54" t="s">
        <v>31</v>
      </c>
      <c r="H25" s="66" t="s">
        <v>26</v>
      </c>
      <c r="I25" s="66" t="s">
        <v>32</v>
      </c>
      <c r="J25" s="66" t="s">
        <v>143</v>
      </c>
      <c r="K25" s="66" t="s">
        <v>33</v>
      </c>
      <c r="L25" s="66" t="s">
        <v>54</v>
      </c>
    </row>
    <row r="26" spans="2:12" ht="100.15" customHeight="1" x14ac:dyDescent="0.15">
      <c r="B26" s="70"/>
      <c r="C26" s="69">
        <v>19</v>
      </c>
      <c r="D26" s="54" t="s">
        <v>101</v>
      </c>
      <c r="E26" s="55" t="s">
        <v>102</v>
      </c>
      <c r="F26" s="75"/>
      <c r="G26" s="54" t="s">
        <v>31</v>
      </c>
      <c r="H26" s="66" t="s">
        <v>26</v>
      </c>
      <c r="I26" s="66" t="s">
        <v>32</v>
      </c>
      <c r="J26" s="66" t="s">
        <v>143</v>
      </c>
      <c r="K26" s="66" t="s">
        <v>33</v>
      </c>
      <c r="L26" s="66" t="s">
        <v>55</v>
      </c>
    </row>
    <row r="27" spans="2:12" ht="100.15" customHeight="1" x14ac:dyDescent="0.15">
      <c r="B27" s="70"/>
      <c r="C27" s="69">
        <v>20</v>
      </c>
      <c r="D27" s="54" t="s">
        <v>103</v>
      </c>
      <c r="E27" s="55" t="s">
        <v>104</v>
      </c>
      <c r="F27" s="75"/>
      <c r="G27" s="54" t="s">
        <v>31</v>
      </c>
      <c r="H27" s="66" t="s">
        <v>26</v>
      </c>
      <c r="I27" s="66" t="s">
        <v>32</v>
      </c>
      <c r="J27" s="66" t="s">
        <v>143</v>
      </c>
      <c r="K27" s="66" t="s">
        <v>33</v>
      </c>
      <c r="L27" s="66" t="s">
        <v>56</v>
      </c>
    </row>
    <row r="28" spans="2:12" ht="100.15" customHeight="1" x14ac:dyDescent="0.15">
      <c r="B28" s="70"/>
      <c r="C28" s="69">
        <v>21</v>
      </c>
      <c r="D28" s="54" t="s">
        <v>105</v>
      </c>
      <c r="E28" s="55" t="s">
        <v>106</v>
      </c>
      <c r="F28" s="75"/>
      <c r="G28" s="54" t="s">
        <v>31</v>
      </c>
      <c r="H28" s="66" t="s">
        <v>26</v>
      </c>
      <c r="I28" s="66" t="s">
        <v>32</v>
      </c>
      <c r="J28" s="66" t="s">
        <v>143</v>
      </c>
      <c r="K28" s="66" t="s">
        <v>33</v>
      </c>
      <c r="L28" s="66" t="s">
        <v>57</v>
      </c>
    </row>
    <row r="29" spans="2:12" ht="100.15" customHeight="1" x14ac:dyDescent="0.15">
      <c r="B29" s="70"/>
      <c r="C29" s="69">
        <v>22</v>
      </c>
      <c r="D29" s="54" t="s">
        <v>107</v>
      </c>
      <c r="E29" s="55" t="s">
        <v>108</v>
      </c>
      <c r="F29" s="75"/>
      <c r="G29" s="54" t="s">
        <v>31</v>
      </c>
      <c r="H29" s="66" t="s">
        <v>26</v>
      </c>
      <c r="I29" s="66" t="s">
        <v>32</v>
      </c>
      <c r="J29" s="66" t="s">
        <v>143</v>
      </c>
      <c r="K29" s="66" t="s">
        <v>33</v>
      </c>
      <c r="L29" s="66" t="s">
        <v>58</v>
      </c>
    </row>
    <row r="30" spans="2:12" ht="100.15" customHeight="1" x14ac:dyDescent="0.15">
      <c r="B30" s="70"/>
      <c r="C30" s="69">
        <v>23</v>
      </c>
      <c r="D30" s="54" t="s">
        <v>109</v>
      </c>
      <c r="E30" s="55" t="s">
        <v>110</v>
      </c>
      <c r="F30" s="75"/>
      <c r="G30" s="54" t="s">
        <v>31</v>
      </c>
      <c r="H30" s="66" t="s">
        <v>26</v>
      </c>
      <c r="I30" s="66" t="s">
        <v>32</v>
      </c>
      <c r="J30" s="66" t="s">
        <v>143</v>
      </c>
      <c r="K30" s="66" t="s">
        <v>33</v>
      </c>
      <c r="L30" s="66" t="s">
        <v>59</v>
      </c>
    </row>
    <row r="31" spans="2:12" ht="100.15" customHeight="1" x14ac:dyDescent="0.15">
      <c r="B31" s="70"/>
      <c r="C31" s="69">
        <v>24</v>
      </c>
      <c r="D31" s="54" t="s">
        <v>111</v>
      </c>
      <c r="E31" s="55" t="s">
        <v>112</v>
      </c>
      <c r="F31" s="75"/>
      <c r="G31" s="54" t="s">
        <v>31</v>
      </c>
      <c r="H31" s="66" t="s">
        <v>26</v>
      </c>
      <c r="I31" s="66" t="s">
        <v>32</v>
      </c>
      <c r="J31" s="66" t="s">
        <v>143</v>
      </c>
      <c r="K31" s="66" t="s">
        <v>33</v>
      </c>
      <c r="L31" s="66" t="s">
        <v>60</v>
      </c>
    </row>
    <row r="32" spans="2:12" ht="100.15" customHeight="1" x14ac:dyDescent="0.15">
      <c r="B32" s="70"/>
      <c r="C32" s="69">
        <v>25</v>
      </c>
      <c r="D32" s="54" t="s">
        <v>113</v>
      </c>
      <c r="E32" s="55" t="s">
        <v>114</v>
      </c>
      <c r="F32" s="75"/>
      <c r="G32" s="54" t="s">
        <v>31</v>
      </c>
      <c r="H32" s="66" t="s">
        <v>26</v>
      </c>
      <c r="I32" s="66" t="s">
        <v>32</v>
      </c>
      <c r="J32" s="66" t="s">
        <v>143</v>
      </c>
      <c r="K32" s="66" t="s">
        <v>33</v>
      </c>
      <c r="L32" s="66" t="s">
        <v>165</v>
      </c>
    </row>
    <row r="33" spans="1:12" ht="100.15" customHeight="1" x14ac:dyDescent="0.15">
      <c r="B33" s="70"/>
      <c r="C33" s="69">
        <v>26</v>
      </c>
      <c r="D33" s="54" t="s">
        <v>115</v>
      </c>
      <c r="E33" s="55" t="s">
        <v>62</v>
      </c>
      <c r="F33" s="76"/>
      <c r="G33" s="56" t="s">
        <v>28</v>
      </c>
      <c r="H33" s="66" t="s">
        <v>23</v>
      </c>
      <c r="I33" s="66" t="s">
        <v>34</v>
      </c>
      <c r="J33" s="66" t="s">
        <v>64</v>
      </c>
      <c r="K33" s="66" t="s">
        <v>35</v>
      </c>
      <c r="L33" s="66" t="s">
        <v>36</v>
      </c>
    </row>
    <row r="34" spans="1:12" ht="100.15" customHeight="1" x14ac:dyDescent="0.15">
      <c r="B34" s="70"/>
      <c r="C34" s="69">
        <v>27</v>
      </c>
      <c r="D34" s="54" t="s">
        <v>164</v>
      </c>
      <c r="E34" s="55" t="s">
        <v>63</v>
      </c>
      <c r="F34" s="76"/>
      <c r="G34" s="56" t="s">
        <v>28</v>
      </c>
      <c r="H34" s="66" t="s">
        <v>23</v>
      </c>
      <c r="I34" s="66" t="s">
        <v>34</v>
      </c>
      <c r="J34" s="66" t="s">
        <v>168</v>
      </c>
      <c r="K34" s="66" t="s">
        <v>35</v>
      </c>
      <c r="L34" s="66" t="s">
        <v>36</v>
      </c>
    </row>
    <row r="35" spans="1:12" ht="30.75" customHeight="1" x14ac:dyDescent="0.15"/>
    <row r="36" spans="1:12" ht="15" x14ac:dyDescent="0.15">
      <c r="A36" s="63" t="s">
        <v>159</v>
      </c>
    </row>
    <row r="37" spans="1:12" ht="15" x14ac:dyDescent="0.15">
      <c r="B37" s="94" t="s">
        <v>3</v>
      </c>
      <c r="C37" s="95"/>
      <c r="D37" s="94" t="s">
        <v>4</v>
      </c>
      <c r="E37" s="95"/>
      <c r="F37" s="52" t="s">
        <v>5</v>
      </c>
      <c r="G37" s="52" t="s">
        <v>6</v>
      </c>
      <c r="H37" s="94" t="s">
        <v>7</v>
      </c>
      <c r="I37" s="99"/>
      <c r="J37" s="95"/>
      <c r="K37" s="94" t="s">
        <v>8</v>
      </c>
      <c r="L37" s="95"/>
    </row>
    <row r="38" spans="1:12" ht="30" x14ac:dyDescent="0.15">
      <c r="B38" s="94" t="s">
        <v>14</v>
      </c>
      <c r="C38" s="95"/>
      <c r="D38" s="94" t="s">
        <v>15</v>
      </c>
      <c r="E38" s="95"/>
      <c r="F38" s="52" t="s">
        <v>16</v>
      </c>
      <c r="G38" s="52" t="s">
        <v>0</v>
      </c>
      <c r="H38" s="94" t="s">
        <v>18</v>
      </c>
      <c r="I38" s="99"/>
      <c r="J38" s="95"/>
      <c r="K38" s="94" t="s">
        <v>21</v>
      </c>
      <c r="L38" s="95"/>
    </row>
    <row r="39" spans="1:12" ht="400.15" customHeight="1" x14ac:dyDescent="0.15">
      <c r="B39" s="121" t="s">
        <v>37</v>
      </c>
      <c r="C39" s="122"/>
      <c r="D39" s="112" t="s">
        <v>179</v>
      </c>
      <c r="E39" s="112"/>
      <c r="F39" s="79">
        <f>'MPS(input)'!E39</f>
        <v>0</v>
      </c>
      <c r="G39" s="71" t="s">
        <v>117</v>
      </c>
      <c r="H39" s="113" t="s">
        <v>180</v>
      </c>
      <c r="I39" s="113"/>
      <c r="J39" s="113"/>
      <c r="K39" s="114" t="str">
        <f>IF('MPS(input)'!J39&gt;0,'MPS(input)'!J39,"")</f>
        <v/>
      </c>
      <c r="L39" s="114"/>
    </row>
    <row r="40" spans="1:12" ht="78" customHeight="1" x14ac:dyDescent="0.15">
      <c r="B40" s="121" t="s">
        <v>29</v>
      </c>
      <c r="C40" s="122"/>
      <c r="D40" s="96" t="s">
        <v>30</v>
      </c>
      <c r="E40" s="96"/>
      <c r="F40" s="80">
        <f>'MPS(input)'!E40</f>
        <v>0</v>
      </c>
      <c r="G40" s="72" t="s">
        <v>28</v>
      </c>
      <c r="H40" s="114" t="str">
        <f>'MPS(input)'!G40</f>
        <v>The project proponent selects an integer between 1 and 25 in line with the number of RACs groups included in the project.</v>
      </c>
      <c r="I40" s="114"/>
      <c r="J40" s="114"/>
      <c r="K40" s="114" t="str">
        <f>IF('MPS(input)'!J40&gt;0,'MPS(input)'!J40,"")</f>
        <v/>
      </c>
      <c r="L40" s="114"/>
    </row>
    <row r="42" spans="1:12" ht="16.5" x14ac:dyDescent="0.15">
      <c r="A42" s="68" t="s">
        <v>158</v>
      </c>
      <c r="B42" s="4"/>
    </row>
    <row r="43" spans="1:12" ht="17.25" thickBot="1" x14ac:dyDescent="0.2">
      <c r="B43" s="123" t="s">
        <v>160</v>
      </c>
      <c r="C43" s="124"/>
      <c r="D43" s="117" t="s">
        <v>119</v>
      </c>
      <c r="E43" s="118"/>
      <c r="F43" s="57" t="s">
        <v>0</v>
      </c>
    </row>
    <row r="44" spans="1:12" ht="19.5" thickBot="1" x14ac:dyDescent="0.2">
      <c r="B44" s="115"/>
      <c r="C44" s="116"/>
      <c r="D44" s="119" t="e">
        <f>ROUNDDOWN('MRS(calc_process) '!G6, 0)</f>
        <v>#DIV/0!</v>
      </c>
      <c r="E44" s="120"/>
      <c r="F44" s="83" t="s">
        <v>120</v>
      </c>
    </row>
    <row r="45" spans="1:12" x14ac:dyDescent="0.15">
      <c r="B45" s="5"/>
      <c r="C45" s="5"/>
      <c r="F45" s="11"/>
      <c r="G45" s="11"/>
    </row>
    <row r="46" spans="1:12" ht="15" x14ac:dyDescent="0.15">
      <c r="A46" s="6" t="s">
        <v>2</v>
      </c>
    </row>
    <row r="47" spans="1:12" ht="17.25" customHeight="1" x14ac:dyDescent="0.15">
      <c r="B47" s="59" t="s">
        <v>23</v>
      </c>
      <c r="C47" s="109" t="s">
        <v>24</v>
      </c>
      <c r="D47" s="110"/>
      <c r="E47" s="110"/>
      <c r="F47" s="110"/>
      <c r="G47" s="110"/>
      <c r="H47" s="110"/>
      <c r="I47" s="110"/>
      <c r="J47" s="111"/>
    </row>
    <row r="48" spans="1:12" ht="17.25" customHeight="1" x14ac:dyDescent="0.15">
      <c r="B48" s="59" t="s">
        <v>22</v>
      </c>
      <c r="C48" s="109" t="s">
        <v>25</v>
      </c>
      <c r="D48" s="110"/>
      <c r="E48" s="110"/>
      <c r="F48" s="110"/>
      <c r="G48" s="110"/>
      <c r="H48" s="110"/>
      <c r="I48" s="110"/>
      <c r="J48" s="111"/>
    </row>
    <row r="49" spans="2:10" ht="17.25" customHeight="1" x14ac:dyDescent="0.15">
      <c r="B49" s="59" t="s">
        <v>26</v>
      </c>
      <c r="C49" s="109" t="s">
        <v>27</v>
      </c>
      <c r="D49" s="110"/>
      <c r="E49" s="110"/>
      <c r="F49" s="110"/>
      <c r="G49" s="110"/>
      <c r="H49" s="110"/>
      <c r="I49" s="110"/>
      <c r="J49" s="111"/>
    </row>
  </sheetData>
  <sheetProtection formatCells="0" formatRows="0"/>
  <mergeCells count="23">
    <mergeCell ref="B37:C37"/>
    <mergeCell ref="B38:C38"/>
    <mergeCell ref="B39:C39"/>
    <mergeCell ref="B40:C40"/>
    <mergeCell ref="B43:C43"/>
    <mergeCell ref="C49:J49"/>
    <mergeCell ref="D39:E39"/>
    <mergeCell ref="H39:J39"/>
    <mergeCell ref="K39:L39"/>
    <mergeCell ref="D40:E40"/>
    <mergeCell ref="H40:J40"/>
    <mergeCell ref="K40:L40"/>
    <mergeCell ref="B44:C44"/>
    <mergeCell ref="D43:E43"/>
    <mergeCell ref="D44:E44"/>
    <mergeCell ref="C47:J47"/>
    <mergeCell ref="C48:J48"/>
    <mergeCell ref="D37:E37"/>
    <mergeCell ref="H37:J37"/>
    <mergeCell ref="K37:L37"/>
    <mergeCell ref="D38:E38"/>
    <mergeCell ref="H38:J38"/>
    <mergeCell ref="K38:L38"/>
  </mergeCells>
  <phoneticPr fontId="2"/>
  <pageMargins left="0.35433070866141736" right="0.39370078740157483" top="0.51181102362204722" bottom="0.62992125984251968" header="0.31496062992125984" footer="0.31496062992125984"/>
  <pageSetup paperSize="9" scale="45" fitToHeight="3" orientation="landscape" r:id="rId1"/>
  <headerFooter>
    <oddFooter>&amp;C&amp;"Arial,標準"&amp;P</oddFooter>
  </headerFooter>
  <rowBreaks count="2" manualBreakCount="2">
    <brk id="17" max="11" man="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JCM_VN_AM002_ver01.1</v>
      </c>
    </row>
    <row r="2" spans="1:11" ht="18" customHeight="1" x14ac:dyDescent="0.15">
      <c r="I2" s="13" t="str">
        <f>'MPS(input)'!K2</f>
        <v>Reference Number:</v>
      </c>
    </row>
    <row r="3" spans="1:11" ht="27.75" customHeight="1" x14ac:dyDescent="0.15">
      <c r="A3" s="125" t="s">
        <v>172</v>
      </c>
      <c r="B3" s="125"/>
      <c r="C3" s="125"/>
      <c r="D3" s="125"/>
      <c r="E3" s="125"/>
      <c r="F3" s="125"/>
      <c r="G3" s="125"/>
      <c r="H3" s="125"/>
      <c r="I3" s="125"/>
    </row>
    <row r="4" spans="1:11" ht="11.25" customHeight="1" x14ac:dyDescent="0.15"/>
    <row r="5" spans="1:11" ht="18.75" customHeight="1" thickBot="1" x14ac:dyDescent="0.2">
      <c r="A5" s="18" t="s">
        <v>121</v>
      </c>
      <c r="B5" s="19"/>
      <c r="C5" s="19"/>
      <c r="D5" s="19"/>
      <c r="E5" s="20"/>
      <c r="F5" s="21" t="s">
        <v>122</v>
      </c>
      <c r="G5" s="25" t="s">
        <v>123</v>
      </c>
      <c r="H5" s="21" t="s">
        <v>124</v>
      </c>
      <c r="I5" s="22" t="s">
        <v>1</v>
      </c>
    </row>
    <row r="6" spans="1:11" ht="18.75" customHeight="1" thickBot="1" x14ac:dyDescent="0.2">
      <c r="A6" s="23"/>
      <c r="B6" s="44" t="s">
        <v>125</v>
      </c>
      <c r="C6" s="24"/>
      <c r="D6" s="24"/>
      <c r="E6" s="24"/>
      <c r="F6" s="41" t="s">
        <v>154</v>
      </c>
      <c r="G6" s="89" t="e">
        <f>G10-G13</f>
        <v>#DIV/0!</v>
      </c>
      <c r="H6" s="42" t="s">
        <v>126</v>
      </c>
      <c r="I6" s="26" t="s">
        <v>127</v>
      </c>
    </row>
    <row r="7" spans="1:11" ht="18.75" customHeight="1" x14ac:dyDescent="0.15">
      <c r="A7" s="35" t="s">
        <v>128</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129</v>
      </c>
      <c r="B9" s="27"/>
      <c r="C9" s="28"/>
      <c r="D9" s="29"/>
      <c r="E9" s="29"/>
      <c r="F9" s="29"/>
      <c r="G9" s="35"/>
      <c r="H9" s="27"/>
      <c r="I9" s="29"/>
    </row>
    <row r="10" spans="1:11" ht="18.75" customHeight="1" thickBot="1" x14ac:dyDescent="0.2">
      <c r="A10" s="36"/>
      <c r="B10" s="48" t="s">
        <v>130</v>
      </c>
      <c r="C10" s="24"/>
      <c r="D10" s="24"/>
      <c r="E10" s="24"/>
      <c r="F10" s="41" t="s">
        <v>155</v>
      </c>
      <c r="G10" s="87" t="e">
        <f>G11*SUMPRODUCT('MRS(input)'!F8:F32)*('MRS(input)'!F34/'MRS(input)'!F33)</f>
        <v>#DIV/0!</v>
      </c>
      <c r="H10" s="42" t="s">
        <v>126</v>
      </c>
      <c r="I10" s="32" t="s">
        <v>131</v>
      </c>
    </row>
    <row r="11" spans="1:11" ht="34.5" customHeight="1" x14ac:dyDescent="0.15">
      <c r="A11" s="36"/>
      <c r="B11" s="40"/>
      <c r="C11" s="105" t="s">
        <v>132</v>
      </c>
      <c r="D11" s="106"/>
      <c r="E11" s="107"/>
      <c r="F11" s="33" t="s">
        <v>169</v>
      </c>
      <c r="G11" s="86">
        <f>'MRS(input)'!F39</f>
        <v>0</v>
      </c>
      <c r="H11" s="81" t="s">
        <v>133</v>
      </c>
      <c r="I11" s="46" t="s">
        <v>134</v>
      </c>
    </row>
    <row r="12" spans="1:11" ht="18.75" customHeight="1" thickBot="1" x14ac:dyDescent="0.2">
      <c r="A12" s="35" t="s">
        <v>135</v>
      </c>
      <c r="B12" s="28"/>
      <c r="C12" s="28"/>
      <c r="D12" s="28"/>
      <c r="E12" s="27"/>
      <c r="F12" s="91"/>
      <c r="G12" s="35"/>
      <c r="H12" s="27"/>
      <c r="I12" s="29"/>
    </row>
    <row r="13" spans="1:11" ht="18.75" customHeight="1" thickBot="1" x14ac:dyDescent="0.2">
      <c r="A13" s="36"/>
      <c r="B13" s="49" t="s">
        <v>136</v>
      </c>
      <c r="C13" s="47"/>
      <c r="D13" s="47"/>
      <c r="E13" s="47"/>
      <c r="F13" s="92" t="s">
        <v>171</v>
      </c>
      <c r="G13" s="88">
        <f>G14*G15</f>
        <v>0</v>
      </c>
      <c r="H13" s="42" t="s">
        <v>126</v>
      </c>
      <c r="I13" s="32" t="s">
        <v>137</v>
      </c>
    </row>
    <row r="14" spans="1:11" ht="34.5" customHeight="1" x14ac:dyDescent="0.15">
      <c r="A14" s="36"/>
      <c r="B14" s="40"/>
      <c r="C14" s="105" t="s">
        <v>138</v>
      </c>
      <c r="D14" s="106"/>
      <c r="E14" s="107"/>
      <c r="F14" s="33" t="s">
        <v>169</v>
      </c>
      <c r="G14" s="84">
        <f>SUM('MRS(input)'!F8:F32)</f>
        <v>0</v>
      </c>
      <c r="H14" s="82" t="s">
        <v>139</v>
      </c>
      <c r="I14" s="45" t="s">
        <v>167</v>
      </c>
    </row>
    <row r="15" spans="1:11" ht="34.5" customHeight="1" x14ac:dyDescent="0.15">
      <c r="A15" s="73"/>
      <c r="B15" s="74"/>
      <c r="C15" s="105" t="s">
        <v>132</v>
      </c>
      <c r="D15" s="106"/>
      <c r="E15" s="107"/>
      <c r="F15" s="33" t="s">
        <v>169</v>
      </c>
      <c r="G15" s="85">
        <f>'MRS(input)'!F39</f>
        <v>0</v>
      </c>
      <c r="H15" s="81" t="s">
        <v>133</v>
      </c>
      <c r="I15" s="46" t="s">
        <v>134</v>
      </c>
    </row>
    <row r="16" spans="1:11" x14ac:dyDescent="0.15">
      <c r="A16" s="2"/>
      <c r="B16" s="2"/>
      <c r="C16" s="2"/>
      <c r="D16" s="2"/>
      <c r="E16" s="2"/>
      <c r="F16" s="9"/>
      <c r="G16" s="8"/>
      <c r="H16" s="8"/>
      <c r="I16" s="16"/>
    </row>
    <row r="17" spans="1:8" ht="21.75" customHeight="1" x14ac:dyDescent="0.15">
      <c r="E17" s="2" t="s">
        <v>140</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1:E11"/>
    <mergeCell ref="C14:E14"/>
    <mergeCell ref="C15:E15"/>
  </mergeCells>
  <phoneticPr fontId="18"/>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 </vt:lpstr>
      <vt:lpstr>'MPS(calc_process)'!Print_Area</vt:lpstr>
      <vt:lpstr>'MPS(input)'!Print_Area</vt:lpstr>
      <vt:lpstr>'MRS(calc_process) '!Print_Area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2017-10-13T12:24:22Z</cp:lastPrinted>
  <dcterms:created xsi:type="dcterms:W3CDTF">2012-01-13T02:28:29Z</dcterms:created>
  <dcterms:modified xsi:type="dcterms:W3CDTF">2018-01-11T01:41:57Z</dcterms:modified>
</cp:coreProperties>
</file>