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240" tabRatio="466"/>
  </bookViews>
  <sheets>
    <sheet name="PMS(input)" sheetId="30" r:id="rId1"/>
    <sheet name="MPS(input_each system)" sheetId="32" r:id="rId2"/>
    <sheet name="PMS(calc_process)" sheetId="31" r:id="rId3"/>
  </sheets>
  <definedNames>
    <definedName name="_xlnm.Print_Area" localSheetId="2">'PMS(calc_process)'!$A$1:$I$26</definedName>
    <definedName name="_xlnm.Print_Area" localSheetId="0">'PMS(input)'!$A$1:$K$25</definedName>
  </definedNames>
  <calcPr calcId="145621"/>
</workbook>
</file>

<file path=xl/calcChain.xml><?xml version="1.0" encoding="utf-8"?>
<calcChain xmlns="http://schemas.openxmlformats.org/spreadsheetml/2006/main">
  <c r="G56" i="32" l="1"/>
  <c r="H56" i="32"/>
  <c r="G14" i="31"/>
  <c r="F6" i="32"/>
  <c r="G6" i="32" s="1"/>
  <c r="G17" i="31" l="1"/>
  <c r="F55" i="32" l="1"/>
  <c r="H55" i="32" s="1"/>
  <c r="F54" i="32"/>
  <c r="H54" i="32" s="1"/>
  <c r="F53" i="32"/>
  <c r="H53" i="32" s="1"/>
  <c r="F52" i="32"/>
  <c r="H52" i="32" s="1"/>
  <c r="F51" i="32"/>
  <c r="H51" i="32" s="1"/>
  <c r="F50" i="32"/>
  <c r="H50" i="32" s="1"/>
  <c r="F49" i="32"/>
  <c r="H49" i="32" s="1"/>
  <c r="F48" i="32"/>
  <c r="H48" i="32" s="1"/>
  <c r="F47" i="32"/>
  <c r="H47" i="32" s="1"/>
  <c r="F46" i="32"/>
  <c r="H46" i="32" s="1"/>
  <c r="F45" i="32"/>
  <c r="H45" i="32" s="1"/>
  <c r="F44" i="32"/>
  <c r="H44" i="32" s="1"/>
  <c r="F43" i="32"/>
  <c r="H43" i="32" s="1"/>
  <c r="F42" i="32"/>
  <c r="H42" i="32" s="1"/>
  <c r="F41" i="32"/>
  <c r="H41" i="32" s="1"/>
  <c r="F40" i="32"/>
  <c r="H40" i="32" s="1"/>
  <c r="F39" i="32"/>
  <c r="F38" i="32"/>
  <c r="H38" i="32" s="1"/>
  <c r="F37" i="32"/>
  <c r="H37" i="32" s="1"/>
  <c r="F36" i="32"/>
  <c r="H36" i="32" s="1"/>
  <c r="F35" i="32"/>
  <c r="H35" i="32" s="1"/>
  <c r="F34" i="32"/>
  <c r="H34" i="32" s="1"/>
  <c r="F33" i="32"/>
  <c r="H33" i="32" s="1"/>
  <c r="F32" i="32"/>
  <c r="H32" i="32" s="1"/>
  <c r="F31" i="32"/>
  <c r="H31" i="32" s="1"/>
  <c r="F30" i="32"/>
  <c r="H30" i="32" s="1"/>
  <c r="F29" i="32"/>
  <c r="H29" i="32" s="1"/>
  <c r="F28" i="32"/>
  <c r="H28" i="32" s="1"/>
  <c r="F27" i="32"/>
  <c r="H27" i="32" s="1"/>
  <c r="F26" i="32"/>
  <c r="H26" i="32" s="1"/>
  <c r="F25" i="32"/>
  <c r="H25" i="32" s="1"/>
  <c r="F24" i="32"/>
  <c r="H24" i="32" s="1"/>
  <c r="F23" i="32"/>
  <c r="H23" i="32" s="1"/>
  <c r="F22" i="32"/>
  <c r="H22" i="32" s="1"/>
  <c r="F21" i="32"/>
  <c r="H21" i="32" s="1"/>
  <c r="F20" i="32"/>
  <c r="H20" i="32" s="1"/>
  <c r="F19" i="32"/>
  <c r="H19" i="32" s="1"/>
  <c r="F18" i="32"/>
  <c r="H18" i="32" s="1"/>
  <c r="F17" i="32"/>
  <c r="H17" i="32" s="1"/>
  <c r="F16" i="32"/>
  <c r="H16" i="32" s="1"/>
  <c r="F15" i="32"/>
  <c r="H15" i="32" s="1"/>
  <c r="F14" i="32"/>
  <c r="H14" i="32" s="1"/>
  <c r="F13" i="32"/>
  <c r="H13" i="32" s="1"/>
  <c r="F12" i="32"/>
  <c r="H12" i="32" s="1"/>
  <c r="F11" i="32"/>
  <c r="H11" i="32" s="1"/>
  <c r="F10" i="32"/>
  <c r="H10" i="32" s="1"/>
  <c r="F9" i="32"/>
  <c r="H9" i="32" s="1"/>
  <c r="F8" i="32"/>
  <c r="H8" i="32" s="1"/>
  <c r="F7" i="32"/>
  <c r="H7" i="32" s="1"/>
  <c r="H39" i="32"/>
  <c r="H1" i="32"/>
  <c r="H6" i="32" l="1"/>
  <c r="G15" i="31"/>
  <c r="G8" i="31"/>
  <c r="G8" i="32"/>
  <c r="G12" i="32"/>
  <c r="G24" i="32"/>
  <c r="G28" i="32"/>
  <c r="G40" i="32"/>
  <c r="G44" i="32"/>
  <c r="G52" i="32"/>
  <c r="G55" i="32"/>
  <c r="G54" i="32"/>
  <c r="G53" i="32"/>
  <c r="G51" i="32"/>
  <c r="G50" i="32"/>
  <c r="G49" i="32"/>
  <c r="G48" i="32"/>
  <c r="G47" i="32"/>
  <c r="G46" i="32"/>
  <c r="G45" i="32"/>
  <c r="G43" i="32"/>
  <c r="G42" i="32"/>
  <c r="G41" i="32"/>
  <c r="G39" i="32"/>
  <c r="G38" i="32"/>
  <c r="G37" i="32"/>
  <c r="G36" i="32"/>
  <c r="G35" i="32"/>
  <c r="G34" i="32"/>
  <c r="G33" i="32"/>
  <c r="G32" i="32"/>
  <c r="G31" i="32"/>
  <c r="G30" i="32"/>
  <c r="G29" i="32"/>
  <c r="G27" i="32"/>
  <c r="G26" i="32"/>
  <c r="G25" i="32"/>
  <c r="G23" i="32"/>
  <c r="G22" i="32"/>
  <c r="G21" i="32"/>
  <c r="G20" i="32"/>
  <c r="G19" i="32"/>
  <c r="G18" i="32"/>
  <c r="G17" i="32"/>
  <c r="G16" i="32"/>
  <c r="G15" i="32"/>
  <c r="G14" i="32"/>
  <c r="G13" i="32"/>
  <c r="G11" i="32"/>
  <c r="G10" i="32"/>
  <c r="G9" i="32"/>
  <c r="G7" i="32"/>
  <c r="G11" i="31" l="1"/>
  <c r="G18" i="31" l="1"/>
  <c r="G16" i="31" s="1"/>
  <c r="I1" i="31" l="1"/>
  <c r="G6" i="31" l="1"/>
  <c r="B20" i="30" s="1"/>
</calcChain>
</file>

<file path=xl/sharedStrings.xml><?xml version="1.0" encoding="utf-8"?>
<sst xmlns="http://schemas.openxmlformats.org/spreadsheetml/2006/main" count="166" uniqueCount="127">
  <si>
    <t>Parameter</t>
  </si>
  <si>
    <t>Continuously</t>
  </si>
  <si>
    <t>Units</t>
    <phoneticPr fontId="2"/>
  </si>
  <si>
    <t>MWh/p</t>
    <phoneticPr fontId="2"/>
  </si>
  <si>
    <t>Option C</t>
    <phoneticPr fontId="2"/>
  </si>
  <si>
    <t>Monitored data</t>
    <phoneticPr fontId="2"/>
  </si>
  <si>
    <t>n/a</t>
    <phoneticPr fontId="2"/>
  </si>
  <si>
    <r>
      <t>EF</t>
    </r>
    <r>
      <rPr>
        <vertAlign val="subscript"/>
        <sz val="14"/>
        <rFont val="Arial"/>
        <family val="2"/>
      </rPr>
      <t>elec</t>
    </r>
    <phoneticPr fontId="2"/>
  </si>
  <si>
    <t>-</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</si>
  <si>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</si>
  <si>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</si>
  <si>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</si>
  <si>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</si>
  <si>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</si>
  <si>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</si>
  <si>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</si>
  <si>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</si>
  <si>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</si>
  <si>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r>
      <t>tCO</t>
    </r>
    <r>
      <rPr>
        <vertAlign val="subscript"/>
        <sz val="11"/>
        <color indexed="8"/>
        <rFont val="Arial"/>
        <family val="2"/>
      </rPr>
      <t>2</t>
    </r>
    <r>
      <rPr>
        <sz val="11"/>
        <color indexed="8"/>
        <rFont val="Arial"/>
        <family val="2"/>
      </rPr>
      <t>/p</t>
    </r>
    <phoneticPr fontId="2"/>
  </si>
  <si>
    <t>2. Selected default values, etc.</t>
    <phoneticPr fontId="2"/>
  </si>
  <si>
    <t>3. Calculations for reference emissions</t>
    <phoneticPr fontId="2"/>
  </si>
  <si>
    <r>
      <t>RE</t>
    </r>
    <r>
      <rPr>
        <vertAlign val="subscript"/>
        <sz val="11"/>
        <color indexed="8"/>
        <rFont val="Arial"/>
        <family val="2"/>
      </rPr>
      <t>p</t>
    </r>
    <phoneticPr fontId="2"/>
  </si>
  <si>
    <t>Electricity</t>
    <phoneticPr fontId="2"/>
  </si>
  <si>
    <r>
      <t>tCO</t>
    </r>
    <r>
      <rPr>
        <vertAlign val="subscript"/>
        <sz val="11"/>
        <color indexed="8"/>
        <rFont val="Arial"/>
        <family val="2"/>
      </rPr>
      <t>2</t>
    </r>
    <r>
      <rPr>
        <sz val="11"/>
        <color indexed="8"/>
        <rFont val="Arial"/>
        <family val="2"/>
      </rPr>
      <t>/MWh</t>
    </r>
    <phoneticPr fontId="2"/>
  </si>
  <si>
    <t>4. Calculations of the project emissions</t>
    <phoneticPr fontId="2"/>
  </si>
  <si>
    <r>
      <t>PE</t>
    </r>
    <r>
      <rPr>
        <vertAlign val="subscript"/>
        <sz val="11"/>
        <color indexed="8"/>
        <rFont val="Arial"/>
        <family val="2"/>
      </rPr>
      <t>p</t>
    </r>
    <phoneticPr fontId="2"/>
  </si>
  <si>
    <t>[List of Default Values]</t>
    <phoneticPr fontId="2"/>
  </si>
  <si>
    <t xml:space="preserve">Project-specific parameters to be fixed ex ante </t>
    <phoneticPr fontId="2"/>
  </si>
  <si>
    <t>Specifications of project air conditioning system for the quotation or factory acceptance test data by manufacturer.</t>
    <phoneticPr fontId="2"/>
  </si>
  <si>
    <t xml:space="preserve"> </t>
    <phoneticPr fontId="2"/>
  </si>
  <si>
    <r>
      <t xml:space="preserve">Parameters to be monitored </t>
    </r>
    <r>
      <rPr>
        <b/>
        <i/>
        <sz val="11"/>
        <color indexed="9"/>
        <rFont val="Arial"/>
        <family val="2"/>
      </rPr>
      <t>ex post</t>
    </r>
    <phoneticPr fontId="22"/>
  </si>
  <si>
    <r>
      <t xml:space="preserve">Project-specific parameters to be fixed </t>
    </r>
    <r>
      <rPr>
        <b/>
        <i/>
        <sz val="11"/>
        <color indexed="9"/>
        <rFont val="Arial"/>
        <family val="2"/>
      </rPr>
      <t>ex ante</t>
    </r>
    <phoneticPr fontId="22"/>
  </si>
  <si>
    <r>
      <rPr>
        <b/>
        <i/>
        <sz val="11"/>
        <color theme="0"/>
        <rFont val="Arial"/>
        <family val="2"/>
      </rPr>
      <t>Ex-ante</t>
    </r>
    <r>
      <rPr>
        <b/>
        <sz val="11"/>
        <color theme="0"/>
        <rFont val="Arial"/>
        <family val="2"/>
      </rPr>
      <t xml:space="preserve"> estimation of emissions</t>
    </r>
    <phoneticPr fontId="22"/>
  </si>
  <si>
    <t>Parameters</t>
    <phoneticPr fontId="22"/>
  </si>
  <si>
    <t>i</t>
    <phoneticPr fontId="22"/>
  </si>
  <si>
    <r>
      <t>RE</t>
    </r>
    <r>
      <rPr>
        <b/>
        <vertAlign val="subscript"/>
        <sz val="11"/>
        <rFont val="Arial"/>
        <family val="2"/>
      </rPr>
      <t>i,p</t>
    </r>
    <phoneticPr fontId="2"/>
  </si>
  <si>
    <t>Description of data</t>
    <phoneticPr fontId="22"/>
  </si>
  <si>
    <t>Units</t>
    <phoneticPr fontId="22"/>
  </si>
  <si>
    <t>-</t>
    <phoneticPr fontId="2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</si>
  <si>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</si>
  <si>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22"/>
  </si>
  <si>
    <t>Estimated values</t>
    <phoneticPr fontId="22"/>
  </si>
  <si>
    <t>Total</t>
    <phoneticPr fontId="22"/>
  </si>
  <si>
    <t>-</t>
    <phoneticPr fontId="22"/>
  </si>
  <si>
    <t>JCM_VN_F_PMS_ver01.0</t>
    <phoneticPr fontId="2"/>
  </si>
  <si>
    <t>Identification number of air conditioning system</t>
    <phoneticPr fontId="22"/>
  </si>
  <si>
    <r>
      <t>EC</t>
    </r>
    <r>
      <rPr>
        <vertAlign val="subscript"/>
        <sz val="11"/>
        <rFont val="Arial"/>
        <family val="2"/>
      </rPr>
      <t>PJ,i,outdoor,p</t>
    </r>
    <phoneticPr fontId="2"/>
  </si>
  <si>
    <t>MWh/p</t>
    <phoneticPr fontId="22"/>
  </si>
  <si>
    <r>
      <t>COP</t>
    </r>
    <r>
      <rPr>
        <vertAlign val="subscript"/>
        <sz val="11"/>
        <rFont val="Arial"/>
        <family val="2"/>
      </rPr>
      <t>PJ,i,outdoor</t>
    </r>
    <phoneticPr fontId="2"/>
  </si>
  <si>
    <t>-</t>
    <phoneticPr fontId="22"/>
  </si>
  <si>
    <r>
      <t>COP</t>
    </r>
    <r>
      <rPr>
        <vertAlign val="subscript"/>
        <sz val="11"/>
        <rFont val="Arial"/>
        <family val="2"/>
      </rPr>
      <t>RE,i</t>
    </r>
    <phoneticPr fontId="2"/>
  </si>
  <si>
    <r>
      <t>EF</t>
    </r>
    <r>
      <rPr>
        <vertAlign val="subscript"/>
        <sz val="11"/>
        <rFont val="Arial"/>
        <family val="2"/>
      </rPr>
      <t>elec</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</si>
  <si>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22"/>
  </si>
  <si>
    <r>
      <t xml:space="preserve">COP of reference air conditioning system </t>
    </r>
    <r>
      <rPr>
        <i/>
        <sz val="11"/>
        <rFont val="Arial"/>
        <family val="2"/>
      </rPr>
      <t>i</t>
    </r>
    <phoneticPr fontId="2"/>
  </si>
  <si>
    <r>
      <t xml:space="preserve">COP of outdoor unit of project air conditioning system </t>
    </r>
    <r>
      <rPr>
        <i/>
        <sz val="11"/>
        <rFont val="Arial"/>
        <family val="2"/>
      </rPr>
      <t>i</t>
    </r>
    <phoneticPr fontId="2"/>
  </si>
  <si>
    <r>
      <t>COP</t>
    </r>
    <r>
      <rPr>
        <b/>
        <vertAlign val="subscript"/>
        <sz val="12"/>
        <rFont val="Arial"/>
        <family val="2"/>
      </rPr>
      <t>RE,i</t>
    </r>
    <phoneticPr fontId="2"/>
  </si>
  <si>
    <r>
      <t>EF</t>
    </r>
    <r>
      <rPr>
        <vertAlign val="subscript"/>
        <sz val="11"/>
        <rFont val="Arial"/>
        <family val="2"/>
      </rPr>
      <t>elec</t>
    </r>
    <phoneticPr fontId="2"/>
  </si>
  <si>
    <t>Electricity</t>
    <phoneticPr fontId="2"/>
  </si>
  <si>
    <t>-</t>
    <phoneticPr fontId="2"/>
  </si>
  <si>
    <t>Project emissions by outdoor unit</t>
    <phoneticPr fontId="2"/>
  </si>
  <si>
    <r>
      <t>PE</t>
    </r>
    <r>
      <rPr>
        <b/>
        <vertAlign val="subscript"/>
        <sz val="11"/>
        <rFont val="Arial"/>
        <family val="2"/>
      </rPr>
      <t>i,outdoor,p</t>
    </r>
    <phoneticPr fontId="2"/>
  </si>
  <si>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22"/>
  </si>
  <si>
    <t>Project emissions by indoor unit</t>
    <phoneticPr fontId="2"/>
  </si>
  <si>
    <r>
      <t>CO</t>
    </r>
    <r>
      <rPr>
        <vertAlign val="subscript"/>
        <sz val="11"/>
        <color indexed="8"/>
        <rFont val="Arial"/>
        <family val="2"/>
      </rPr>
      <t>2</t>
    </r>
    <r>
      <rPr>
        <sz val="11"/>
        <color indexed="8"/>
        <rFont val="Arial"/>
        <family val="2"/>
      </rPr>
      <t xml:space="preserve"> emission factor for consumed electricity</t>
    </r>
    <phoneticPr fontId="2"/>
  </si>
  <si>
    <r>
      <t>PE</t>
    </r>
    <r>
      <rPr>
        <vertAlign val="subscript"/>
        <sz val="11"/>
        <color indexed="8"/>
        <rFont val="Arial"/>
        <family val="2"/>
      </rPr>
      <t>outdoor,p</t>
    </r>
    <phoneticPr fontId="2"/>
  </si>
  <si>
    <r>
      <t>PE</t>
    </r>
    <r>
      <rPr>
        <vertAlign val="subscript"/>
        <sz val="11"/>
        <color indexed="8"/>
        <rFont val="Arial"/>
        <family val="2"/>
      </rPr>
      <t>indoor,p</t>
    </r>
    <phoneticPr fontId="2"/>
  </si>
  <si>
    <r>
      <t>EC</t>
    </r>
    <r>
      <rPr>
        <vertAlign val="subscript"/>
        <sz val="11"/>
        <color indexed="8"/>
        <rFont val="Arial"/>
        <family val="2"/>
      </rPr>
      <t>PJ,indoor,p</t>
    </r>
    <phoneticPr fontId="2"/>
  </si>
  <si>
    <t>Values are input on "PMS(input_separate)" sheet</t>
    <phoneticPr fontId="2"/>
  </si>
  <si>
    <r>
      <t>CO</t>
    </r>
    <r>
      <rPr>
        <vertAlign val="subscript"/>
        <sz val="11"/>
        <rFont val="Arial"/>
        <family val="2"/>
      </rPr>
      <t>2</t>
    </r>
    <r>
      <rPr>
        <sz val="11"/>
        <rFont val="Arial"/>
        <family val="2"/>
      </rPr>
      <t xml:space="preserve"> emission factor for consumed electricity</t>
    </r>
    <phoneticPr fontId="2"/>
  </si>
  <si>
    <r>
      <t>EC</t>
    </r>
    <r>
      <rPr>
        <vertAlign val="subscript"/>
        <sz val="11"/>
        <rFont val="Arial"/>
        <family val="2"/>
      </rPr>
      <t>PJ,i,outdoor,</t>
    </r>
    <r>
      <rPr>
        <i/>
        <vertAlign val="subscript"/>
        <sz val="11"/>
        <rFont val="Arial"/>
        <family val="2"/>
      </rPr>
      <t>p</t>
    </r>
    <phoneticPr fontId="2"/>
  </si>
  <si>
    <r>
      <t>EC</t>
    </r>
    <r>
      <rPr>
        <vertAlign val="subscript"/>
        <sz val="11"/>
        <rFont val="Arial"/>
        <family val="2"/>
      </rPr>
      <t>PJ,indoor,p</t>
    </r>
    <r>
      <rPr>
        <i/>
        <vertAlign val="subscript"/>
        <sz val="11"/>
        <color theme="1"/>
        <rFont val="Arial"/>
        <family val="2"/>
      </rPr>
      <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</si>
  <si>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</si>
  <si>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</si>
  <si>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r>
      <t>COP</t>
    </r>
    <r>
      <rPr>
        <b/>
        <i/>
        <vertAlign val="subscript"/>
        <sz val="11"/>
        <rFont val="Arial"/>
        <family val="2"/>
      </rPr>
      <t>PJ,i,outdoor</t>
    </r>
    <phoneticPr fontId="2"/>
  </si>
  <si>
    <r>
      <t>COP</t>
    </r>
    <r>
      <rPr>
        <b/>
        <i/>
        <vertAlign val="subscript"/>
        <sz val="11"/>
        <rFont val="Arial"/>
        <family val="2"/>
      </rPr>
      <t>RE,i</t>
    </r>
    <phoneticPr fontId="2"/>
  </si>
  <si>
    <r>
      <t xml:space="preserve">COP of reference air conditioning system </t>
    </r>
    <r>
      <rPr>
        <i/>
        <sz val="11"/>
        <rFont val="Arial"/>
        <family val="2"/>
      </rPr>
      <t>i</t>
    </r>
    <r>
      <rPr>
        <sz val="11"/>
        <rFont val="Arial"/>
        <family val="2"/>
      </rPr>
      <t xml:space="preserve"> (Outdoor Unit + Indoor Unit)</t>
    </r>
    <phoneticPr fontId="2"/>
  </si>
  <si>
    <t>Monitored values are input on "PMS(input_separate)" sheet</t>
    <phoneticPr fontId="2"/>
  </si>
  <si>
    <t>- Measuring equipment is installed in each outdoor unit of air conditioning system to measure power consumption.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</si>
  <si>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t>
    <phoneticPr fontId="2"/>
  </si>
  <si>
    <r>
      <t xml:space="preserve">COP of reference air conditioning system </t>
    </r>
    <r>
      <rPr>
        <i/>
        <sz val="11"/>
        <color theme="1"/>
        <rFont val="Arial"/>
        <family val="2"/>
      </rPr>
      <t xml:space="preserve">i </t>
    </r>
    <r>
      <rPr>
        <sz val="11"/>
        <color theme="1"/>
        <rFont val="Arial"/>
        <family val="2"/>
      </rPr>
      <t xml:space="preserve">  (Outdoor Unit + Indoor Unit)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</si>
  <si>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</si>
  <si>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</si>
  <si>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</si>
  <si>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</si>
  <si>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</si>
  <si>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</si>
  <si>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</si>
  <si>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</si>
  <si>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</si>
  <si>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</si>
  <si>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</si>
  <si>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</si>
  <si>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</si>
  <si>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</si>
  <si>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</si>
  <si>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</si>
  <si>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</si>
  <si>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</si>
  <si>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</si>
  <si>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</si>
  <si>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</si>
  <si>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</si>
  <si>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</si>
  <si>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</si>
  <si>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t>Units</t>
    <phoneticPr fontId="2"/>
  </si>
  <si>
    <r>
      <t>tCO</t>
    </r>
    <r>
      <rPr>
        <vertAlign val="subscript"/>
        <sz val="14"/>
        <color indexed="8"/>
        <rFont val="Arial"/>
        <family val="2"/>
      </rPr>
      <t>2</t>
    </r>
    <r>
      <rPr>
        <sz val="14"/>
        <color indexed="8"/>
        <rFont val="Arial"/>
        <family val="2"/>
      </rPr>
      <t>/p</t>
    </r>
    <phoneticPr fontId="2"/>
  </si>
  <si>
    <t>Joint Crediting Mechanism Proposed Methodology Spreadsheet Form (Calculation Process Sheet)</t>
    <phoneticPr fontId="2"/>
  </si>
  <si>
    <t xml:space="preserve">[Attachment to Proposed Methodology Form]  </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</si>
  <si>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</si>
  <si>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</si>
  <si>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</si>
  <si>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*Calculation for each air conditioning system is detailed in "MPS(input_each system</t>
    </r>
    <r>
      <rPr>
        <sz val="11"/>
        <color rgb="FFFF0000"/>
        <rFont val="Arial"/>
        <family val="2"/>
      </rPr>
      <t>)</t>
    </r>
    <r>
      <rPr>
        <sz val="11"/>
        <color indexed="8"/>
        <rFont val="Arial"/>
        <family val="2"/>
      </rPr>
      <t>" sheet</t>
    </r>
    <phoneticPr fontId="2"/>
  </si>
  <si>
    <r>
      <t xml:space="preserve">Joint Crediting Mechanism Proposed Methodology Spreadsheet Form (input sheet) </t>
    </r>
    <r>
      <rPr>
        <b/>
        <sz val="12"/>
        <color theme="0"/>
        <rFont val="Arial"/>
        <family val="2"/>
      </rPr>
      <t xml:space="preserve">[Attachment to Proposed Methodology Form]  </t>
    </r>
    <phoneticPr fontId="2"/>
  </si>
  <si>
    <r>
      <t xml:space="preserve">Total electricity consumption of indoor units of project air conditioning system during the period </t>
    </r>
    <r>
      <rPr>
        <i/>
        <sz val="11"/>
        <rFont val="Arial"/>
        <family val="2"/>
      </rPr>
      <t>p</t>
    </r>
    <phoneticPr fontId="2"/>
  </si>
  <si>
    <r>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
[Method 2: Estimation based on operating hours of indoor unit]
- Power consumption of indoor units is estimated from rated power consumption and operating hours of indoor unit with the following equation:
EC</t>
    </r>
    <r>
      <rPr>
        <vertAlign val="subscript"/>
        <sz val="11"/>
        <rFont val="Arial"/>
        <family val="2"/>
      </rPr>
      <t>PJ,i,indoor,p</t>
    </r>
    <r>
      <rPr>
        <sz val="11"/>
        <rFont val="Arial"/>
        <family val="2"/>
      </rPr>
      <t xml:space="preserve"> = RPC</t>
    </r>
    <r>
      <rPr>
        <vertAlign val="subscript"/>
        <sz val="11"/>
        <rFont val="Arial"/>
        <family val="2"/>
      </rPr>
      <t xml:space="preserve">PJ,i,indoor </t>
    </r>
    <r>
      <rPr>
        <sz val="11"/>
        <rFont val="Arial"/>
        <family val="2"/>
      </rPr>
      <t>× H</t>
    </r>
    <r>
      <rPr>
        <vertAlign val="subscript"/>
        <sz val="11"/>
        <rFont val="Arial"/>
        <family val="2"/>
      </rPr>
      <t>PJ,i,indoor,p</t>
    </r>
    <r>
      <rPr>
        <sz val="11"/>
        <rFont val="Arial"/>
        <family val="2"/>
      </rPr>
      <t xml:space="preserve">
RPC</t>
    </r>
    <r>
      <rPr>
        <vertAlign val="subscript"/>
        <sz val="11"/>
        <rFont val="Arial"/>
        <family val="2"/>
      </rPr>
      <t>PJ,i,indoor</t>
    </r>
    <r>
      <rPr>
        <sz val="11"/>
        <rFont val="Arial"/>
        <family val="2"/>
      </rPr>
      <t>: Rated power consumption of indoor unit i
H</t>
    </r>
    <r>
      <rPr>
        <vertAlign val="subscript"/>
        <sz val="11"/>
        <rFont val="Arial"/>
        <family val="2"/>
      </rPr>
      <t>PJ,i,indoor,p</t>
    </r>
    <r>
      <rPr>
        <sz val="11"/>
        <rFont val="Arial"/>
        <family val="2"/>
      </rPr>
      <t>: Operating hours of indoor unit i
- Measuring equipment is installed in each indoor unit to monitor operating hours.
- Measured data is automatically transmitted to the server for recording.
- Data recorded in the server is reported and double-checked by a responsible staff on a monthly basis to prevent missing data.
[Method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Total rated power consumption of indoor unit connected outdoor unit i
H</t>
    </r>
    <r>
      <rPr>
        <vertAlign val="subscript"/>
        <sz val="11"/>
        <rFont val="Arial"/>
        <family val="2"/>
      </rPr>
      <t>PJ,i,outdoor,p</t>
    </r>
    <r>
      <rPr>
        <sz val="11"/>
        <rFont val="Arial"/>
        <family val="2"/>
      </rPr>
      <t>: Operating hours of outdoor unit i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</si>
  <si>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
  </si>
  <si>
    <r>
      <t>CO</t>
    </r>
    <r>
      <rPr>
        <vertAlign val="subscript"/>
        <sz val="11"/>
        <rFont val="Arial"/>
        <family val="2"/>
      </rPr>
      <t>2</t>
    </r>
    <r>
      <rPr>
        <sz val="11"/>
        <rFont val="Arial"/>
        <family val="2"/>
      </rPr>
      <t xml:space="preserve"> emission factor for consumed electricity.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</si>
  <si>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[EF</t>
    </r>
    <r>
      <rPr>
        <vertAlign val="subscript"/>
        <sz val="11"/>
        <rFont val="Arial"/>
        <family val="2"/>
      </rPr>
      <t>grid</t>
    </r>
    <r>
      <rPr>
        <sz val="11"/>
        <rFont val="Arial"/>
        <family val="2"/>
      </rPr>
      <t>]
Ministry of Natural Resources and Environment of Vietnam (MONRE), Vietnamese DNA for CDM unless otherwise instructed by the Joint Committee.  
[EF</t>
    </r>
    <r>
      <rPr>
        <vertAlign val="subscript"/>
        <sz val="11"/>
        <rFont val="Arial"/>
        <family val="2"/>
      </rPr>
      <t>captive</t>
    </r>
    <r>
      <rPr>
        <sz val="11"/>
        <rFont val="Arial"/>
        <family val="2"/>
      </rPr>
      <t>]
CDM approved small scale methodology: AMS-I.A</t>
    </r>
    <phoneticPr fontId="2"/>
  </si>
  <si>
    <r>
      <t xml:space="preserve">COP of outdoor unit of project air conditioning system </t>
    </r>
    <r>
      <rPr>
        <i/>
        <sz val="11"/>
        <rFont val="Arial"/>
        <family val="2"/>
      </rPr>
      <t>i</t>
    </r>
    <r>
      <rPr>
        <sz val="11"/>
        <rFont val="Arial"/>
        <family val="2"/>
      </rPr>
      <t xml:space="preserve"> (Outdoor unit)</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</si>
  <si>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2"/>
  </si>
  <si>
    <r>
      <t>CO</t>
    </r>
    <r>
      <rPr>
        <vertAlign val="subscript"/>
        <sz val="11"/>
        <color theme="1"/>
        <rFont val="Arial"/>
        <family val="2"/>
      </rPr>
      <t>2</t>
    </r>
    <r>
      <rPr>
        <sz val="11"/>
        <color theme="1"/>
        <rFont val="Arial"/>
        <family val="2"/>
      </rPr>
      <t xml:space="preserve"> emission factor for consumed electricity.</t>
    </r>
    <phoneticPr fontId="2"/>
  </si>
  <si>
    <r>
      <t xml:space="preserve">Total electricity consumption of indoor units of project air conditioning system during the period </t>
    </r>
    <r>
      <rPr>
        <i/>
        <sz val="11"/>
        <color theme="1"/>
        <rFont val="Arial"/>
        <family val="2"/>
      </rPr>
      <t>p</t>
    </r>
    <phoneticPr fontId="2"/>
  </si>
  <si>
    <r>
      <t>ER</t>
    </r>
    <r>
      <rPr>
        <b/>
        <vertAlign val="subscript"/>
        <sz val="12"/>
        <color theme="1"/>
        <rFont val="Arial"/>
        <family val="2"/>
      </rPr>
      <t>p</t>
    </r>
    <phoneticPr fontId="2"/>
  </si>
  <si>
    <r>
      <t xml:space="preserve">COP of reference air conditioning system (Outdoor Unit + Indoor Unit)
(Cooling capacity 14.0 </t>
    </r>
    <r>
      <rPr>
        <sz val="11"/>
        <color theme="1"/>
        <rFont val="Arial Unicode MS"/>
        <family val="3"/>
        <charset val="128"/>
      </rPr>
      <t>≤</t>
    </r>
    <r>
      <rPr>
        <sz val="11"/>
        <color theme="1"/>
        <rFont val="Arial"/>
        <family val="2"/>
      </rPr>
      <t xml:space="preserve"> x &lt; 28.0kW)</t>
    </r>
    <phoneticPr fontId="2"/>
  </si>
  <si>
    <r>
      <t xml:space="preserve">COP of reference air conditioning system  (Outdoor Unit + Indoor Unit)
(Cooling capacity 28.0 </t>
    </r>
    <r>
      <rPr>
        <sz val="11"/>
        <color theme="1"/>
        <rFont val="Arial Unicode MS"/>
        <family val="3"/>
        <charset val="128"/>
      </rPr>
      <t>≤</t>
    </r>
    <r>
      <rPr>
        <sz val="11"/>
        <color theme="1"/>
        <rFont val="Arial"/>
        <family val="2"/>
      </rPr>
      <t xml:space="preserve"> x &lt; 42.0kW)</t>
    </r>
    <phoneticPr fontId="2"/>
  </si>
  <si>
    <r>
      <t xml:space="preserve">COP of reference air conditioning system  (Outdoor Unit + Indoor Unit)
(Cooling capacity 42.0 </t>
    </r>
    <r>
      <rPr>
        <sz val="11"/>
        <color theme="1"/>
        <rFont val="Arial Unicode MS"/>
        <family val="3"/>
        <charset val="128"/>
      </rPr>
      <t>≤</t>
    </r>
    <r>
      <rPr>
        <sz val="11"/>
        <color theme="1"/>
        <rFont val="Arial"/>
        <family val="2"/>
      </rPr>
      <t xml:space="preserve"> x &lt; 56.0kW)</t>
    </r>
    <phoneticPr fontId="2"/>
  </si>
  <si>
    <r>
      <t xml:space="preserve">COP of reference air conditioning system  (Outdoor Unit + Indoor Unit)
(Cooling capacity  56.0 </t>
    </r>
    <r>
      <rPr>
        <sz val="11"/>
        <color theme="1"/>
        <rFont val="Arial Unicode MS"/>
        <family val="3"/>
        <charset val="128"/>
      </rPr>
      <t>≤</t>
    </r>
    <r>
      <rPr>
        <sz val="11"/>
        <color theme="1"/>
        <rFont val="Arial"/>
        <family val="2"/>
      </rPr>
      <t xml:space="preserve"> x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</si>
</sst>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00_ ;[Red]\-#,##0.00\ "/>
    <numFmt numFmtId="178" formatCode="0.000_ "/>
    <numFmt numFmtId="179" formatCode="#,##0_);[Red]\(#,##0\)"/>
    <numFmt numFmtId="180" formatCode="#,##0.000_);[Red]\(#,##0.000\)"/>
    <numFmt numFmtId="181" formatCode="#,##0.0_);[Red]\(#,##0.0\)"/>
    <numFmt numFmtId="182" formatCode="#,##0.0_ "/>
    <numFmt numFmtId="183" formatCode="0.0"/>
    <numFmt numFmtId="184" formatCode="#,##0.000_ ;[Red]\-#,##0.000\ "/>
  </numFmts>
  <fonts count="4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vertAlign val="subscript"/>
      <sz val="14"/>
      <name val="Arial"/>
      <family val="2"/>
    </font>
    <font>
      <vertAlign val="subscript"/>
      <sz val="11"/>
      <name val="Arial"/>
      <family val="2"/>
    </font>
    <font>
      <i/>
      <vertAlign val="subscript"/>
      <sz val="11"/>
      <color theme="1"/>
      <name val="Arial"/>
      <family val="2"/>
    </font>
    <font>
      <sz val="9"/>
      <color theme="1"/>
      <name val="Arial"/>
      <family val="2"/>
    </font>
    <font>
      <b/>
      <vertAlign val="subscript"/>
      <sz val="11"/>
      <name val="Arial"/>
      <family val="2"/>
    </font>
    <font>
      <b/>
      <vertAlign val="subscript"/>
      <sz val="12"/>
      <name val="Arial"/>
      <family val="2"/>
    </font>
    <font>
      <sz val="11"/>
      <name val="ＭＳ Ｐゴシック"/>
      <family val="3"/>
      <charset val="128"/>
    </font>
    <font>
      <sz val="10"/>
      <color rgb="FF000000"/>
      <name val="Century"/>
      <family val="1"/>
    </font>
    <font>
      <sz val="11"/>
      <color rgb="FFFF0000"/>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name val="Arial"/>
      <family val="2"/>
    </font>
    <font>
      <sz val="11"/>
      <color rgb="FF000000"/>
      <name val="Arial"/>
      <family val="2"/>
    </font>
    <font>
      <i/>
      <sz val="11"/>
      <color indexed="8"/>
      <name val="Arial"/>
      <family val="2"/>
    </font>
    <font>
      <i/>
      <vertAlign val="subscript"/>
      <sz val="11"/>
      <name val="Arial"/>
      <family val="2"/>
    </font>
    <font>
      <b/>
      <i/>
      <vertAlign val="subscript"/>
      <sz val="11"/>
      <name val="Arial"/>
      <family val="2"/>
    </font>
    <font>
      <sz val="11"/>
      <color indexed="10"/>
      <name val="Arial"/>
      <family val="2"/>
    </font>
    <font>
      <i/>
      <sz val="11"/>
      <color theme="1"/>
      <name val="Arial"/>
      <family val="2"/>
    </font>
    <font>
      <b/>
      <sz val="14"/>
      <color indexed="9"/>
      <name val="Arial"/>
      <family val="2"/>
    </font>
    <font>
      <b/>
      <sz val="14"/>
      <color indexed="8"/>
      <name val="Arial"/>
      <family val="2"/>
    </font>
    <font>
      <b/>
      <i/>
      <sz val="14"/>
      <color indexed="8"/>
      <name val="Arial"/>
      <family val="2"/>
    </font>
    <font>
      <b/>
      <vertAlign val="subscript"/>
      <sz val="14"/>
      <color indexed="8"/>
      <name val="Arial"/>
      <family val="2"/>
    </font>
    <font>
      <b/>
      <vertAlign val="subscript"/>
      <sz val="14"/>
      <color indexed="9"/>
      <name val="Arial"/>
      <family val="2"/>
    </font>
    <font>
      <sz val="14"/>
      <color indexed="8"/>
      <name val="Arial"/>
      <family val="2"/>
    </font>
    <font>
      <vertAlign val="subscript"/>
      <sz val="14"/>
      <color indexed="8"/>
      <name val="Arial"/>
      <family val="2"/>
    </font>
    <font>
      <b/>
      <sz val="16"/>
      <color theme="0"/>
      <name val="Arial"/>
      <family val="2"/>
    </font>
    <font>
      <b/>
      <sz val="12"/>
      <color theme="0"/>
      <name val="Arial"/>
      <family val="2"/>
    </font>
    <font>
      <b/>
      <sz val="10"/>
      <color theme="0"/>
      <name val="Arial"/>
      <family val="2"/>
    </font>
    <font>
      <vertAlign val="subscript"/>
      <sz val="11"/>
      <color theme="1"/>
      <name val="Arial"/>
      <family val="2"/>
    </font>
    <font>
      <b/>
      <vertAlign val="subscript"/>
      <sz val="12"/>
      <color theme="1"/>
      <name val="Arial"/>
      <family val="2"/>
    </font>
    <font>
      <sz val="11"/>
      <color theme="1"/>
      <name val="Arial Unicode MS"/>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59996337778862885"/>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5" fillId="0" borderId="0" xfId="0" applyFont="1">
      <alignment vertical="center"/>
    </xf>
    <xf numFmtId="0" fontId="19" fillId="0" borderId="0" xfId="0" applyFont="1" applyBorder="1" applyAlignment="1">
      <alignment horizontal="center" vertical="center" wrapText="1"/>
    </xf>
    <xf numFmtId="0" fontId="21" fillId="0" borderId="0" xfId="0" applyFont="1">
      <alignment vertical="center"/>
    </xf>
    <xf numFmtId="0" fontId="21" fillId="0" borderId="0" xfId="0" applyFont="1" applyAlignment="1">
      <alignment horizontal="right" vertical="center"/>
    </xf>
    <xf numFmtId="0" fontId="23" fillId="4" borderId="4" xfId="0" applyFont="1" applyFill="1" applyBorder="1">
      <alignment vertical="center"/>
    </xf>
    <xf numFmtId="0" fontId="6" fillId="4" borderId="4" xfId="0" applyFont="1" applyFill="1" applyBorder="1" applyAlignment="1">
      <alignment horizontal="center" vertical="center" wrapText="1"/>
    </xf>
    <xf numFmtId="0" fontId="23" fillId="0" borderId="0" xfId="0" applyFont="1">
      <alignment vertical="center"/>
    </xf>
    <xf numFmtId="0" fontId="27" fillId="4" borderId="4" xfId="0" applyFont="1" applyFill="1" applyBorder="1" applyAlignment="1">
      <alignment vertical="center" wrapText="1"/>
    </xf>
    <xf numFmtId="0" fontId="8" fillId="5" borderId="4" xfId="0" applyFont="1" applyFill="1" applyBorder="1" applyAlignment="1">
      <alignment horizontal="center" vertical="center"/>
    </xf>
    <xf numFmtId="0" fontId="28" fillId="5" borderId="4" xfId="0" applyFont="1" applyFill="1" applyBorder="1" applyAlignment="1">
      <alignment horizontal="center" vertical="center"/>
    </xf>
    <xf numFmtId="0" fontId="8" fillId="5" borderId="4" xfId="0" applyFont="1" applyFill="1" applyBorder="1" applyAlignment="1">
      <alignment vertical="center" wrapText="1"/>
    </xf>
    <xf numFmtId="0" fontId="8" fillId="5" borderId="4"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21" fillId="0" borderId="4" xfId="0" applyFont="1" applyBorder="1" applyProtection="1">
      <alignment vertical="center"/>
      <protection locked="0"/>
    </xf>
    <xf numFmtId="179" fontId="21" fillId="0" borderId="4" xfId="1" applyNumberFormat="1" applyFont="1" applyBorder="1" applyProtection="1">
      <alignment vertical="center"/>
      <protection locked="0"/>
    </xf>
    <xf numFmtId="179" fontId="30" fillId="0" borderId="4" xfId="1" applyNumberFormat="1" applyFont="1" applyFill="1" applyBorder="1" applyProtection="1">
      <alignment vertical="center"/>
      <protection locked="0"/>
    </xf>
    <xf numFmtId="180" fontId="30" fillId="5" borderId="4" xfId="0" applyNumberFormat="1" applyFont="1" applyFill="1" applyBorder="1">
      <alignment vertical="center"/>
    </xf>
    <xf numFmtId="181" fontId="30" fillId="5" borderId="4" xfId="1" applyNumberFormat="1" applyFont="1" applyFill="1" applyBorder="1">
      <alignment vertical="center"/>
    </xf>
    <xf numFmtId="179" fontId="30" fillId="0" borderId="4" xfId="0" applyNumberFormat="1" applyFont="1" applyFill="1" applyBorder="1" applyProtection="1">
      <alignment vertical="center"/>
      <protection locked="0"/>
    </xf>
    <xf numFmtId="179" fontId="21" fillId="0" borderId="4" xfId="0" applyNumberFormat="1" applyFont="1" applyBorder="1" applyProtection="1">
      <alignment vertical="center"/>
      <protection locked="0"/>
    </xf>
    <xf numFmtId="0" fontId="23" fillId="0" borderId="4" xfId="0" applyFont="1" applyBorder="1" applyAlignment="1">
      <alignment horizontal="right" vertical="center"/>
    </xf>
    <xf numFmtId="0" fontId="20" fillId="0" borderId="4" xfId="0" applyFont="1" applyBorder="1" applyAlignment="1">
      <alignment horizontal="right" vertical="center"/>
    </xf>
    <xf numFmtId="0" fontId="21" fillId="0" borderId="4" xfId="0" applyFont="1" applyBorder="1" applyAlignment="1">
      <alignment horizontal="right" vertical="center"/>
    </xf>
    <xf numFmtId="0" fontId="21" fillId="0" borderId="4" xfId="0" applyFont="1" applyFill="1" applyBorder="1" applyAlignment="1">
      <alignment horizontal="right" vertical="center"/>
    </xf>
    <xf numFmtId="181" fontId="21" fillId="0" borderId="4" xfId="0" applyNumberFormat="1" applyFont="1" applyFill="1" applyBorder="1">
      <alignment vertical="center"/>
    </xf>
    <xf numFmtId="0" fontId="3" fillId="0" borderId="0" xfId="0" applyFont="1" applyFill="1" applyBorder="1" applyAlignment="1">
      <alignment horizontal="center" vertical="center"/>
    </xf>
    <xf numFmtId="178" fontId="8" fillId="2" borderId="1" xfId="1" applyNumberFormat="1" applyFont="1" applyFill="1" applyBorder="1" applyAlignment="1">
      <alignment horizontal="right" vertical="center"/>
    </xf>
    <xf numFmtId="0" fontId="11" fillId="0" borderId="0" xfId="0" applyFont="1">
      <alignment vertical="center"/>
    </xf>
    <xf numFmtId="2" fontId="19" fillId="0" borderId="0" xfId="0" applyNumberFormat="1" applyFont="1" applyBorder="1" applyAlignment="1">
      <alignment horizontal="center" vertical="center" wrapText="1"/>
    </xf>
    <xf numFmtId="0" fontId="10" fillId="6" borderId="0" xfId="0" applyFont="1" applyFill="1" applyAlignment="1">
      <alignment vertical="center"/>
    </xf>
    <xf numFmtId="0" fontId="10" fillId="6" borderId="0" xfId="0" applyFont="1" applyFill="1" applyAlignment="1">
      <alignment horizontal="right" vertical="center"/>
    </xf>
    <xf numFmtId="0" fontId="36" fillId="4" borderId="1" xfId="0" applyFont="1" applyFill="1" applyBorder="1" applyAlignment="1">
      <alignment horizontal="center" vertical="center" wrapText="1"/>
    </xf>
    <xf numFmtId="0" fontId="37" fillId="0" borderId="0" xfId="0" applyFont="1" applyFill="1" applyBorder="1">
      <alignment vertical="center"/>
    </xf>
    <xf numFmtId="0" fontId="37" fillId="0" borderId="0" xfId="0" applyFont="1">
      <alignment vertical="center"/>
    </xf>
    <xf numFmtId="0" fontId="36" fillId="4" borderId="1" xfId="0" applyFont="1" applyFill="1" applyBorder="1" applyAlignment="1">
      <alignment horizontal="center" vertical="center"/>
    </xf>
    <xf numFmtId="0" fontId="41" fillId="5" borderId="2" xfId="0" applyFont="1" applyFill="1" applyBorder="1">
      <alignment vertical="center"/>
    </xf>
    <xf numFmtId="0" fontId="8" fillId="5" borderId="1" xfId="0" applyFont="1" applyFill="1" applyBorder="1" applyAlignment="1">
      <alignment horizontal="center" vertical="center"/>
    </xf>
    <xf numFmtId="0" fontId="36" fillId="4" borderId="7" xfId="0" applyFont="1" applyFill="1" applyBorder="1" applyAlignment="1">
      <alignment horizontal="center" vertical="center" wrapText="1"/>
    </xf>
    <xf numFmtId="0" fontId="8" fillId="5" borderId="7" xfId="0" quotePrefix="1" applyFont="1" applyFill="1" applyBorder="1" applyAlignment="1">
      <alignment horizontal="center" vertical="center"/>
    </xf>
    <xf numFmtId="0" fontId="8" fillId="5"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2" borderId="7" xfId="0" quotePrefix="1" applyFont="1" applyFill="1" applyBorder="1" applyAlignment="1">
      <alignment horizontal="left" vertical="center" wrapText="1"/>
    </xf>
    <xf numFmtId="0" fontId="8" fillId="2" borderId="7" xfId="0" applyFont="1" applyFill="1" applyBorder="1" applyAlignment="1">
      <alignment horizontal="center" vertical="center" shrinkToFit="1"/>
    </xf>
    <xf numFmtId="0" fontId="8" fillId="2" borderId="7" xfId="0" applyFont="1" applyFill="1" applyBorder="1" applyAlignment="1">
      <alignment horizontal="center" vertical="center" wrapText="1"/>
    </xf>
    <xf numFmtId="0" fontId="3" fillId="0" borderId="4" xfId="0" applyFont="1" applyFill="1" applyBorder="1">
      <alignment vertical="center"/>
    </xf>
    <xf numFmtId="0" fontId="3" fillId="0" borderId="0" xfId="0" applyFont="1" applyFill="1" applyBorder="1" applyAlignment="1">
      <alignment horizontal="center" vertical="center" wrapText="1"/>
    </xf>
    <xf numFmtId="0" fontId="3" fillId="7" borderId="4" xfId="0" applyFont="1" applyFill="1" applyBorder="1" applyAlignment="1">
      <alignment vertical="center" wrapText="1" shrinkToFit="1"/>
    </xf>
    <xf numFmtId="2" fontId="8" fillId="7" borderId="4" xfId="0" applyNumberFormat="1" applyFont="1" applyFill="1" applyBorder="1">
      <alignment vertical="center"/>
    </xf>
    <xf numFmtId="2" fontId="3" fillId="7" borderId="4" xfId="0" applyNumberFormat="1" applyFont="1" applyFill="1" applyBorder="1">
      <alignment vertical="center"/>
    </xf>
    <xf numFmtId="0" fontId="1" fillId="0" borderId="0" xfId="0" applyFont="1" applyAlignment="1">
      <alignment horizontal="center" vertical="center"/>
    </xf>
    <xf numFmtId="0" fontId="6" fillId="4" borderId="4" xfId="0" applyFont="1" applyFill="1" applyBorder="1">
      <alignment vertical="center"/>
    </xf>
    <xf numFmtId="0" fontId="3" fillId="4" borderId="4" xfId="0" applyFont="1" applyFill="1" applyBorder="1">
      <alignment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shrinkToFit="1"/>
    </xf>
    <xf numFmtId="0" fontId="3" fillId="8" borderId="4" xfId="0" applyFont="1" applyFill="1" applyBorder="1">
      <alignment vertical="center"/>
    </xf>
    <xf numFmtId="0" fontId="3" fillId="0" borderId="4" xfId="0" applyFont="1" applyBorder="1">
      <alignment vertical="center"/>
    </xf>
    <xf numFmtId="176" fontId="3" fillId="0" borderId="4" xfId="0" applyNumberFormat="1" applyFont="1" applyBorder="1">
      <alignment vertical="center"/>
    </xf>
    <xf numFmtId="0" fontId="3" fillId="0" borderId="4" xfId="0" applyFont="1" applyBorder="1" applyAlignment="1">
      <alignment horizontal="center" vertical="center"/>
    </xf>
    <xf numFmtId="0" fontId="8" fillId="0" borderId="4" xfId="0" applyFont="1" applyFill="1" applyBorder="1" applyAlignment="1">
      <alignment horizontal="left" vertical="center"/>
    </xf>
    <xf numFmtId="178" fontId="8" fillId="0" borderId="4" xfId="0" applyNumberFormat="1" applyFont="1" applyFill="1" applyBorder="1">
      <alignment vertical="center"/>
    </xf>
    <xf numFmtId="0" fontId="8" fillId="0" borderId="4" xfId="0" applyFont="1" applyBorder="1" applyAlignment="1">
      <alignment horizontal="center" vertical="center"/>
    </xf>
    <xf numFmtId="0" fontId="30" fillId="8" borderId="4" xfId="0" applyFont="1" applyFill="1" applyBorder="1" applyAlignment="1">
      <alignment horizontal="center" vertical="center"/>
    </xf>
    <xf numFmtId="0" fontId="3" fillId="0" borderId="4" xfId="0" applyFont="1" applyFill="1" applyBorder="1" applyAlignment="1">
      <alignment horizontal="center" vertical="center"/>
    </xf>
    <xf numFmtId="182" fontId="3" fillId="0" borderId="4" xfId="0" applyNumberFormat="1" applyFont="1" applyBorder="1">
      <alignment vertical="center"/>
    </xf>
    <xf numFmtId="0" fontId="3" fillId="5" borderId="4" xfId="0" applyFont="1" applyFill="1" applyBorder="1">
      <alignment vertical="center"/>
    </xf>
    <xf numFmtId="0" fontId="4" fillId="5" borderId="4" xfId="0" applyFont="1" applyFill="1" applyBorder="1">
      <alignment vertical="center"/>
    </xf>
    <xf numFmtId="0" fontId="30" fillId="5" borderId="4" xfId="0" applyFont="1" applyFill="1" applyBorder="1" applyAlignment="1">
      <alignment horizontal="center" vertical="center"/>
    </xf>
    <xf numFmtId="182" fontId="30" fillId="5" borderId="4" xfId="0" applyNumberFormat="1" applyFont="1" applyFill="1" applyBorder="1">
      <alignment vertical="center"/>
    </xf>
    <xf numFmtId="0" fontId="3" fillId="8" borderId="4" xfId="0" applyFont="1" applyFill="1" applyBorder="1" applyAlignment="1">
      <alignment vertical="center"/>
    </xf>
    <xf numFmtId="0" fontId="8" fillId="0" borderId="4" xfId="0" applyFont="1" applyFill="1" applyBorder="1" applyAlignment="1">
      <alignment horizontal="center" vertical="center"/>
    </xf>
    <xf numFmtId="183" fontId="3" fillId="0" borderId="4" xfId="0" applyNumberFormat="1" applyFont="1" applyFill="1" applyBorder="1">
      <alignment vertical="center"/>
    </xf>
    <xf numFmtId="177" fontId="3" fillId="3" borderId="4" xfId="0" applyNumberFormat="1" applyFont="1" applyFill="1" applyBorder="1">
      <alignment vertical="center"/>
    </xf>
    <xf numFmtId="184" fontId="8" fillId="0" borderId="4" xfId="1" applyNumberFormat="1" applyFont="1" applyFill="1" applyBorder="1">
      <alignment vertical="center"/>
    </xf>
    <xf numFmtId="0" fontId="6" fillId="4" borderId="11" xfId="0" applyFont="1" applyFill="1" applyBorder="1">
      <alignment vertical="center"/>
    </xf>
    <xf numFmtId="0" fontId="3" fillId="4" borderId="10" xfId="0" applyFont="1" applyFill="1" applyBorder="1">
      <alignment vertical="center"/>
    </xf>
    <xf numFmtId="0" fontId="3" fillId="4" borderId="12" xfId="0" applyFont="1" applyFill="1" applyBorder="1">
      <alignment vertical="center"/>
    </xf>
    <xf numFmtId="0" fontId="3" fillId="8" borderId="11" xfId="0" applyFont="1" applyFill="1" applyBorder="1">
      <alignment vertical="center"/>
    </xf>
    <xf numFmtId="0" fontId="3" fillId="8" borderId="11" xfId="0" applyFont="1" applyFill="1" applyBorder="1" applyAlignment="1">
      <alignment vertical="center"/>
    </xf>
    <xf numFmtId="0" fontId="3" fillId="8" borderId="10" xfId="0" applyFont="1" applyFill="1" applyBorder="1">
      <alignment vertical="center"/>
    </xf>
    <xf numFmtId="0" fontId="3" fillId="8" borderId="12" xfId="0" applyFont="1" applyFill="1" applyBorder="1">
      <alignment vertical="center"/>
    </xf>
    <xf numFmtId="0" fontId="3" fillId="5" borderId="11" xfId="0" applyFont="1" applyFill="1" applyBorder="1">
      <alignment vertical="center"/>
    </xf>
    <xf numFmtId="0" fontId="4" fillId="5" borderId="12" xfId="0" applyFont="1" applyFill="1" applyBorder="1">
      <alignment vertical="center"/>
    </xf>
    <xf numFmtId="0" fontId="3" fillId="5" borderId="10" xfId="0" applyFont="1" applyFill="1" applyBorder="1">
      <alignment vertical="center"/>
    </xf>
    <xf numFmtId="0" fontId="8" fillId="5"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7" xfId="0" applyFont="1" applyFill="1" applyBorder="1" applyAlignment="1">
      <alignment horizontal="center" vertical="center" shrinkToFit="1"/>
    </xf>
    <xf numFmtId="0" fontId="8" fillId="2" borderId="7" xfId="0" applyFont="1" applyFill="1" applyBorder="1" applyAlignment="1">
      <alignment horizontal="center" vertical="center" wrapText="1"/>
    </xf>
    <xf numFmtId="0" fontId="8" fillId="5" borderId="7" xfId="0" quotePrefix="1" applyFont="1" applyFill="1" applyBorder="1" applyAlignment="1">
      <alignment horizontal="center" vertical="center"/>
    </xf>
    <xf numFmtId="0" fontId="8" fillId="5" borderId="7" xfId="0" applyFont="1" applyFill="1" applyBorder="1" applyAlignment="1">
      <alignment horizontal="center" vertical="center"/>
    </xf>
    <xf numFmtId="0" fontId="8" fillId="5" borderId="7" xfId="0" applyFont="1" applyFill="1" applyBorder="1" applyAlignment="1">
      <alignment horizontal="left" vertical="center" wrapText="1"/>
    </xf>
    <xf numFmtId="0" fontId="8" fillId="2" borderId="7" xfId="1" applyNumberFormat="1" applyFont="1" applyFill="1" applyBorder="1" applyAlignment="1">
      <alignment horizontal="center" vertical="center"/>
    </xf>
    <xf numFmtId="0" fontId="3" fillId="0" borderId="4" xfId="0" applyFont="1" applyFill="1" applyBorder="1" applyAlignment="1">
      <alignment vertical="center" wrapText="1"/>
    </xf>
    <xf numFmtId="0" fontId="36" fillId="4" borderId="1" xfId="0" applyFont="1" applyFill="1" applyBorder="1" applyAlignment="1">
      <alignment horizontal="center" vertical="center" wrapText="1"/>
    </xf>
    <xf numFmtId="38" fontId="34" fillId="2" borderId="8" xfId="1" applyFont="1" applyFill="1" applyBorder="1" applyAlignment="1">
      <alignment horizontal="right" vertical="center"/>
    </xf>
    <xf numFmtId="38" fontId="34" fillId="2" borderId="9" xfId="1" applyFont="1" applyFill="1" applyBorder="1" applyAlignment="1">
      <alignment horizontal="right" vertical="center"/>
    </xf>
    <xf numFmtId="0" fontId="8" fillId="5"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6" fillId="4"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27" fillId="4" borderId="4" xfId="0" applyFont="1" applyFill="1" applyBorder="1" applyAlignment="1">
      <alignment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1" fillId="8" borderId="4" xfId="0" applyFont="1" applyFill="1" applyBorder="1" applyAlignment="1">
      <alignment horizontal="left" vertical="center"/>
    </xf>
    <xf numFmtId="0" fontId="43" fillId="6" borderId="0" xfId="0" applyFont="1" applyFill="1" applyAlignment="1">
      <alignment vertical="center"/>
    </xf>
    <xf numFmtId="0" fontId="44" fillId="6" borderId="0" xfId="0" applyFont="1" applyFill="1" applyAlignment="1">
      <alignment vertical="center"/>
    </xf>
    <xf numFmtId="0" fontId="45" fillId="6" borderId="0" xfId="0" applyFont="1" applyFill="1" applyAlignment="1">
      <alignment horizontal="right" vertical="center"/>
    </xf>
    <xf numFmtId="0" fontId="44" fillId="6" borderId="0" xfId="0" applyFont="1" applyFill="1" applyAlignment="1">
      <alignment horizontal="right" vertical="center"/>
    </xf>
    <xf numFmtId="0" fontId="21" fillId="5" borderId="4" xfId="0" applyFont="1" applyFill="1" applyBorder="1" applyAlignment="1">
      <alignment horizontal="left" vertical="center" shrinkToFit="1"/>
    </xf>
    <xf numFmtId="0" fontId="21" fillId="0" borderId="4" xfId="0" applyFont="1" applyBorder="1" applyAlignment="1">
      <alignment horizontal="center" vertical="center"/>
    </xf>
    <xf numFmtId="0" fontId="21" fillId="7" borderId="4" xfId="0" applyFont="1" applyFill="1" applyBorder="1" applyAlignment="1">
      <alignment vertical="center" wrapText="1" shrinkToFit="1"/>
    </xf>
    <xf numFmtId="0" fontId="21" fillId="7" borderId="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808080"/>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tabSelected="1" view="pageBreakPreview" zoomScale="80" zoomScaleNormal="60" zoomScaleSheetLayoutView="80" workbookViewId="0">
      <selection activeCell="I8" sqref="I8:I9"/>
    </sheetView>
  </sheetViews>
  <sheetFormatPr defaultColWidth="9" defaultRowHeight="14.25" x14ac:dyDescent="0.15"/>
  <cols>
    <col min="1" max="1" width="3.625" style="1" customWidth="1"/>
    <col min="2" max="2" width="15.625" style="1" customWidth="1"/>
    <col min="3" max="3" width="16.875" style="1" customWidth="1"/>
    <col min="4" max="4" width="53.125" style="1" customWidth="1"/>
    <col min="5" max="5" width="14.125" style="1" customWidth="1"/>
    <col min="6" max="6" width="13.125" style="1" customWidth="1"/>
    <col min="7" max="7" width="15.375" style="1" customWidth="1"/>
    <col min="8" max="8" width="21.375" style="1" customWidth="1"/>
    <col min="9" max="9" width="63.375" style="1" customWidth="1"/>
    <col min="10" max="10" width="17" style="1" customWidth="1"/>
    <col min="11" max="11" width="19.375" style="1" customWidth="1"/>
    <col min="12" max="16384" width="9" style="1"/>
  </cols>
  <sheetData>
    <row r="1" spans="1:11" ht="18" customHeight="1" x14ac:dyDescent="0.15">
      <c r="K1" s="15" t="s">
        <v>44</v>
      </c>
    </row>
    <row r="2" spans="1:11" s="43" customFormat="1" ht="27.75" customHeight="1" x14ac:dyDescent="0.15">
      <c r="A2" s="122" t="s">
        <v>112</v>
      </c>
      <c r="B2" s="45"/>
      <c r="C2" s="45"/>
      <c r="D2" s="45"/>
      <c r="E2" s="45"/>
      <c r="F2" s="45"/>
      <c r="G2" s="45"/>
      <c r="H2" s="45"/>
      <c r="I2" s="45"/>
      <c r="J2" s="45"/>
      <c r="K2" s="46"/>
    </row>
    <row r="4" spans="1:11" ht="18.75" customHeight="1" x14ac:dyDescent="0.15">
      <c r="A4" s="48" t="s">
        <v>100</v>
      </c>
      <c r="B4" s="5"/>
    </row>
    <row r="5" spans="1:11" ht="18.75" customHeight="1" x14ac:dyDescent="0.15">
      <c r="A5" s="5"/>
      <c r="B5" s="53" t="s">
        <v>80</v>
      </c>
      <c r="C5" s="53" t="s">
        <v>81</v>
      </c>
      <c r="D5" s="53" t="s">
        <v>82</v>
      </c>
      <c r="E5" s="53" t="s">
        <v>83</v>
      </c>
      <c r="F5" s="53" t="s">
        <v>84</v>
      </c>
      <c r="G5" s="53" t="s">
        <v>85</v>
      </c>
      <c r="H5" s="53" t="s">
        <v>86</v>
      </c>
      <c r="I5" s="53" t="s">
        <v>87</v>
      </c>
      <c r="J5" s="53" t="s">
        <v>88</v>
      </c>
      <c r="K5" s="53" t="s">
        <v>89</v>
      </c>
    </row>
    <row r="6" spans="1:11" s="11" customFormat="1" ht="39" customHeight="1" x14ac:dyDescent="0.15">
      <c r="B6" s="53" t="s">
        <v>90</v>
      </c>
      <c r="C6" s="53" t="s">
        <v>91</v>
      </c>
      <c r="D6" s="53" t="s">
        <v>92</v>
      </c>
      <c r="E6" s="53" t="s">
        <v>93</v>
      </c>
      <c r="F6" s="53" t="s">
        <v>94</v>
      </c>
      <c r="G6" s="53" t="s">
        <v>95</v>
      </c>
      <c r="H6" s="53" t="s">
        <v>96</v>
      </c>
      <c r="I6" s="53" t="s">
        <v>97</v>
      </c>
      <c r="J6" s="53" t="s">
        <v>98</v>
      </c>
      <c r="K6" s="53" t="s">
        <v>99</v>
      </c>
    </row>
    <row r="7" spans="1:11" ht="157.5" customHeight="1" x14ac:dyDescent="0.15">
      <c r="B7" s="54">
        <v>1</v>
      </c>
      <c r="C7" s="55" t="s">
        <v>69</v>
      </c>
      <c r="D7" s="99" t="s">
        <v>115</v>
      </c>
      <c r="E7" s="55" t="s">
        <v>8</v>
      </c>
      <c r="F7" s="55" t="s">
        <v>3</v>
      </c>
      <c r="G7" s="56" t="s">
        <v>4</v>
      </c>
      <c r="H7" s="56" t="s">
        <v>5</v>
      </c>
      <c r="I7" s="57" t="s">
        <v>77</v>
      </c>
      <c r="J7" s="58" t="s">
        <v>1</v>
      </c>
      <c r="K7" s="59" t="s">
        <v>76</v>
      </c>
    </row>
    <row r="8" spans="1:11" ht="409.5" customHeight="1" x14ac:dyDescent="0.15">
      <c r="B8" s="104">
        <v>2</v>
      </c>
      <c r="C8" s="105" t="s">
        <v>70</v>
      </c>
      <c r="D8" s="106" t="s">
        <v>113</v>
      </c>
      <c r="E8" s="107">
        <v>0</v>
      </c>
      <c r="F8" s="105" t="s">
        <v>3</v>
      </c>
      <c r="G8" s="100" t="s">
        <v>4</v>
      </c>
      <c r="H8" s="100" t="s">
        <v>5</v>
      </c>
      <c r="I8" s="101" t="s">
        <v>114</v>
      </c>
      <c r="J8" s="102" t="s">
        <v>1</v>
      </c>
      <c r="K8" s="103" t="s">
        <v>6</v>
      </c>
    </row>
    <row r="9" spans="1:11" customFormat="1" ht="247.5" customHeight="1" x14ac:dyDescent="0.15">
      <c r="B9" s="104"/>
      <c r="C9" s="105"/>
      <c r="D9" s="106"/>
      <c r="E9" s="107"/>
      <c r="F9" s="105"/>
      <c r="G9" s="100"/>
      <c r="H9" s="100"/>
      <c r="I9" s="101"/>
      <c r="J9" s="102"/>
      <c r="K9" s="103"/>
    </row>
    <row r="10" spans="1:11" ht="6.75" customHeight="1" x14ac:dyDescent="0.15"/>
    <row r="11" spans="1:11" ht="20.100000000000001" customHeight="1" x14ac:dyDescent="0.15">
      <c r="A11" s="48" t="s">
        <v>101</v>
      </c>
    </row>
    <row r="12" spans="1:11" ht="20.100000000000001" customHeight="1" x14ac:dyDescent="0.15">
      <c r="B12" s="47" t="s">
        <v>80</v>
      </c>
      <c r="C12" s="109" t="s">
        <v>81</v>
      </c>
      <c r="D12" s="109"/>
      <c r="E12" s="47" t="s">
        <v>82</v>
      </c>
      <c r="F12" s="47" t="s">
        <v>83</v>
      </c>
      <c r="G12" s="109" t="s">
        <v>84</v>
      </c>
      <c r="H12" s="109"/>
      <c r="I12" s="109"/>
      <c r="J12" s="109" t="s">
        <v>85</v>
      </c>
      <c r="K12" s="109"/>
    </row>
    <row r="13" spans="1:11" ht="39" customHeight="1" x14ac:dyDescent="0.15">
      <c r="B13" s="47" t="s">
        <v>91</v>
      </c>
      <c r="C13" s="109" t="s">
        <v>92</v>
      </c>
      <c r="D13" s="109"/>
      <c r="E13" s="47" t="s">
        <v>93</v>
      </c>
      <c r="F13" s="47" t="s">
        <v>94</v>
      </c>
      <c r="G13" s="109" t="s">
        <v>96</v>
      </c>
      <c r="H13" s="109"/>
      <c r="I13" s="109"/>
      <c r="J13" s="109" t="s">
        <v>99</v>
      </c>
      <c r="K13" s="109"/>
    </row>
    <row r="14" spans="1:11" ht="273.75" customHeight="1" x14ac:dyDescent="0.15">
      <c r="B14" s="52" t="s">
        <v>71</v>
      </c>
      <c r="C14" s="112" t="s">
        <v>116</v>
      </c>
      <c r="D14" s="112"/>
      <c r="E14" s="42">
        <v>0</v>
      </c>
      <c r="F14" s="52" t="s">
        <v>72</v>
      </c>
      <c r="G14" s="113" t="s">
        <v>117</v>
      </c>
      <c r="H14" s="113"/>
      <c r="I14" s="113"/>
      <c r="J14" s="114" t="s">
        <v>6</v>
      </c>
      <c r="K14" s="114"/>
    </row>
    <row r="15" spans="1:11" ht="48" customHeight="1" x14ac:dyDescent="0.15">
      <c r="B15" s="52" t="s">
        <v>73</v>
      </c>
      <c r="C15" s="112" t="s">
        <v>118</v>
      </c>
      <c r="D15" s="112"/>
      <c r="E15" s="52" t="s">
        <v>8</v>
      </c>
      <c r="F15" s="52" t="s">
        <v>8</v>
      </c>
      <c r="G15" s="113" t="s">
        <v>28</v>
      </c>
      <c r="H15" s="113"/>
      <c r="I15" s="113"/>
      <c r="J15" s="115" t="s">
        <v>67</v>
      </c>
      <c r="K15" s="115"/>
    </row>
    <row r="16" spans="1:11" ht="113.25" customHeight="1" x14ac:dyDescent="0.15">
      <c r="B16" s="52" t="s">
        <v>74</v>
      </c>
      <c r="C16" s="112" t="s">
        <v>75</v>
      </c>
      <c r="D16" s="112"/>
      <c r="E16" s="52" t="s">
        <v>8</v>
      </c>
      <c r="F16" s="52" t="s">
        <v>8</v>
      </c>
      <c r="G16" s="113" t="s">
        <v>78</v>
      </c>
      <c r="H16" s="113"/>
      <c r="I16" s="113"/>
      <c r="J16" s="115" t="s">
        <v>67</v>
      </c>
      <c r="K16" s="115"/>
    </row>
    <row r="17" spans="1:10" ht="6.75" customHeight="1" x14ac:dyDescent="0.15"/>
    <row r="18" spans="1:10" ht="18.75" customHeight="1" x14ac:dyDescent="0.15">
      <c r="A18" s="49" t="s">
        <v>102</v>
      </c>
      <c r="B18" s="3"/>
    </row>
    <row r="19" spans="1:10" ht="21.75" thickBot="1" x14ac:dyDescent="0.2">
      <c r="B19" s="116" t="s">
        <v>103</v>
      </c>
      <c r="C19" s="116"/>
      <c r="D19" s="50" t="s">
        <v>104</v>
      </c>
    </row>
    <row r="20" spans="1:10" ht="21.75" thickBot="1" x14ac:dyDescent="0.2">
      <c r="B20" s="110">
        <f>'PMS(calc_process)'!G6</f>
        <v>0</v>
      </c>
      <c r="C20" s="111"/>
      <c r="D20" s="51" t="s">
        <v>105</v>
      </c>
    </row>
    <row r="21" spans="1:10" ht="20.100000000000001" customHeight="1" x14ac:dyDescent="0.15">
      <c r="B21" s="4"/>
      <c r="C21" s="4"/>
      <c r="F21" s="12"/>
      <c r="G21" s="12"/>
    </row>
    <row r="22" spans="1:10" ht="18.75" customHeight="1" x14ac:dyDescent="0.15">
      <c r="A22" s="5" t="s">
        <v>9</v>
      </c>
    </row>
    <row r="23" spans="1:10" ht="18" customHeight="1" x14ac:dyDescent="0.15">
      <c r="B23" s="60" t="s">
        <v>10</v>
      </c>
      <c r="C23" s="108" t="s">
        <v>11</v>
      </c>
      <c r="D23" s="108"/>
      <c r="E23" s="108"/>
      <c r="F23" s="108"/>
      <c r="G23" s="108"/>
      <c r="H23" s="108"/>
      <c r="I23" s="108"/>
      <c r="J23" s="13"/>
    </row>
    <row r="24" spans="1:10" ht="18" customHeight="1" x14ac:dyDescent="0.15">
      <c r="B24" s="60" t="s">
        <v>12</v>
      </c>
      <c r="C24" s="108" t="s">
        <v>13</v>
      </c>
      <c r="D24" s="108"/>
      <c r="E24" s="108"/>
      <c r="F24" s="108"/>
      <c r="G24" s="108"/>
      <c r="H24" s="108"/>
      <c r="I24" s="108"/>
      <c r="J24" s="13"/>
    </row>
    <row r="25" spans="1:10" ht="18" customHeight="1" x14ac:dyDescent="0.15">
      <c r="B25" s="60" t="s">
        <v>4</v>
      </c>
      <c r="C25" s="108" t="s">
        <v>14</v>
      </c>
      <c r="D25" s="108"/>
      <c r="E25" s="108"/>
      <c r="F25" s="108"/>
      <c r="G25" s="108"/>
      <c r="H25" s="108"/>
      <c r="I25" s="108"/>
      <c r="J25" s="13"/>
    </row>
  </sheetData>
  <mergeCells count="30">
    <mergeCell ref="J12:K12"/>
    <mergeCell ref="J13:K13"/>
    <mergeCell ref="G12:I12"/>
    <mergeCell ref="G13:I13"/>
    <mergeCell ref="C24:I24"/>
    <mergeCell ref="G14:I14"/>
    <mergeCell ref="J14:K14"/>
    <mergeCell ref="G15:I15"/>
    <mergeCell ref="J15:K15"/>
    <mergeCell ref="G16:I16"/>
    <mergeCell ref="J16:K16"/>
    <mergeCell ref="B19:C19"/>
    <mergeCell ref="C25:I25"/>
    <mergeCell ref="C12:D12"/>
    <mergeCell ref="C13:D13"/>
    <mergeCell ref="B20:C20"/>
    <mergeCell ref="C23:I23"/>
    <mergeCell ref="C14:D14"/>
    <mergeCell ref="C15:D15"/>
    <mergeCell ref="C16:D16"/>
    <mergeCell ref="B8:B9"/>
    <mergeCell ref="C8:C9"/>
    <mergeCell ref="D8:D9"/>
    <mergeCell ref="E8:E9"/>
    <mergeCell ref="F8:F9"/>
    <mergeCell ref="G8:G9"/>
    <mergeCell ref="H8:H9"/>
    <mergeCell ref="I8:I9"/>
    <mergeCell ref="J8:J9"/>
    <mergeCell ref="K8:K9"/>
  </mergeCells>
  <phoneticPr fontId="2"/>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56"/>
  <sheetViews>
    <sheetView view="pageBreakPreview" zoomScale="80" zoomScaleNormal="75" zoomScaleSheetLayoutView="80" workbookViewId="0">
      <selection activeCell="C4" sqref="C4"/>
    </sheetView>
  </sheetViews>
  <sheetFormatPr defaultColWidth="9" defaultRowHeight="14.25" x14ac:dyDescent="0.15"/>
  <cols>
    <col min="1" max="1" width="11.125" style="18" customWidth="1"/>
    <col min="2" max="2" width="10.625" style="18" customWidth="1"/>
    <col min="3" max="3" width="20.625" style="18" customWidth="1"/>
    <col min="4" max="6" width="13.125" style="18" customWidth="1"/>
    <col min="7" max="8" width="15.625" style="18" customWidth="1"/>
    <col min="9" max="16384" width="9" style="18"/>
  </cols>
  <sheetData>
    <row r="1" spans="1:8" ht="18" customHeight="1" x14ac:dyDescent="0.15">
      <c r="G1" s="19"/>
      <c r="H1" s="19" t="str">
        <f>'PMS(input)'!K1</f>
        <v>JCM_VN_F_PMS_ver01.0</v>
      </c>
    </row>
    <row r="2" spans="1:8" s="22" customFormat="1" ht="50.1" customHeight="1" x14ac:dyDescent="0.15">
      <c r="A2" s="20"/>
      <c r="B2" s="20"/>
      <c r="C2" s="21" t="s">
        <v>30</v>
      </c>
      <c r="D2" s="117" t="s">
        <v>31</v>
      </c>
      <c r="E2" s="117"/>
      <c r="F2" s="117"/>
      <c r="G2" s="119" t="s">
        <v>32</v>
      </c>
      <c r="H2" s="120"/>
    </row>
    <row r="3" spans="1:8" ht="18.75" customHeight="1" x14ac:dyDescent="0.15">
      <c r="A3" s="23" t="s">
        <v>33</v>
      </c>
      <c r="B3" s="24" t="s">
        <v>34</v>
      </c>
      <c r="C3" s="24" t="s">
        <v>46</v>
      </c>
      <c r="D3" s="24" t="s">
        <v>48</v>
      </c>
      <c r="E3" s="24" t="s">
        <v>50</v>
      </c>
      <c r="F3" s="24" t="s">
        <v>51</v>
      </c>
      <c r="G3" s="25" t="s">
        <v>35</v>
      </c>
      <c r="H3" s="25" t="s">
        <v>60</v>
      </c>
    </row>
    <row r="4" spans="1:8" ht="144" customHeight="1" x14ac:dyDescent="0.15">
      <c r="A4" s="23" t="s">
        <v>36</v>
      </c>
      <c r="B4" s="26" t="s">
        <v>45</v>
      </c>
      <c r="C4" s="26" t="s">
        <v>119</v>
      </c>
      <c r="D4" s="26" t="s">
        <v>54</v>
      </c>
      <c r="E4" s="26" t="s">
        <v>53</v>
      </c>
      <c r="F4" s="26" t="s">
        <v>68</v>
      </c>
      <c r="G4" s="27" t="s">
        <v>52</v>
      </c>
      <c r="H4" s="27" t="s">
        <v>61</v>
      </c>
    </row>
    <row r="5" spans="1:8" ht="18.75" x14ac:dyDescent="0.15">
      <c r="A5" s="23" t="s">
        <v>37</v>
      </c>
      <c r="B5" s="28" t="s">
        <v>38</v>
      </c>
      <c r="C5" s="28" t="s">
        <v>47</v>
      </c>
      <c r="D5" s="28" t="s">
        <v>43</v>
      </c>
      <c r="E5" s="28" t="s">
        <v>49</v>
      </c>
      <c r="F5" s="24" t="s">
        <v>39</v>
      </c>
      <c r="G5" s="28" t="s">
        <v>40</v>
      </c>
      <c r="H5" s="28" t="s">
        <v>40</v>
      </c>
    </row>
    <row r="6" spans="1:8" ht="14.25" customHeight="1" x14ac:dyDescent="0.15">
      <c r="A6" s="118" t="s">
        <v>41</v>
      </c>
      <c r="B6" s="29">
        <v>1</v>
      </c>
      <c r="C6" s="30"/>
      <c r="D6" s="31"/>
      <c r="E6" s="31"/>
      <c r="F6" s="32">
        <f>'PMS(input)'!$E$14</f>
        <v>0</v>
      </c>
      <c r="G6" s="33">
        <f>IFERROR(C6*D6/E6*F6,0)</f>
        <v>0</v>
      </c>
      <c r="H6" s="33">
        <f>IFERROR(C6*F6,0)</f>
        <v>0</v>
      </c>
    </row>
    <row r="7" spans="1:8" x14ac:dyDescent="0.15">
      <c r="A7" s="118"/>
      <c r="B7" s="29">
        <v>2</v>
      </c>
      <c r="C7" s="30"/>
      <c r="D7" s="34"/>
      <c r="E7" s="34"/>
      <c r="F7" s="32">
        <f>'PMS(input)'!$E$14</f>
        <v>0</v>
      </c>
      <c r="G7" s="33">
        <f t="shared" ref="G7:G37" si="0">IFERROR(C7*D7/E7*F7,0)</f>
        <v>0</v>
      </c>
      <c r="H7" s="33">
        <f t="shared" ref="H7:H55" si="1">IFERROR(C7*F7,0)</f>
        <v>0</v>
      </c>
    </row>
    <row r="8" spans="1:8" x14ac:dyDescent="0.15">
      <c r="A8" s="118"/>
      <c r="B8" s="29">
        <v>3</v>
      </c>
      <c r="C8" s="30"/>
      <c r="D8" s="34"/>
      <c r="E8" s="34"/>
      <c r="F8" s="32">
        <f>'PMS(input)'!$E$14</f>
        <v>0</v>
      </c>
      <c r="G8" s="33">
        <f t="shared" si="0"/>
        <v>0</v>
      </c>
      <c r="H8" s="33">
        <f t="shared" si="1"/>
        <v>0</v>
      </c>
    </row>
    <row r="9" spans="1:8" x14ac:dyDescent="0.15">
      <c r="A9" s="118"/>
      <c r="B9" s="29">
        <v>4</v>
      </c>
      <c r="C9" s="30"/>
      <c r="D9" s="34"/>
      <c r="E9" s="34"/>
      <c r="F9" s="32">
        <f>'PMS(input)'!$E$14</f>
        <v>0</v>
      </c>
      <c r="G9" s="33">
        <f t="shared" si="0"/>
        <v>0</v>
      </c>
      <c r="H9" s="33">
        <f t="shared" si="1"/>
        <v>0</v>
      </c>
    </row>
    <row r="10" spans="1:8" x14ac:dyDescent="0.15">
      <c r="A10" s="118"/>
      <c r="B10" s="29">
        <v>5</v>
      </c>
      <c r="C10" s="30"/>
      <c r="D10" s="34"/>
      <c r="E10" s="34"/>
      <c r="F10" s="32">
        <f>'PMS(input)'!$E$14</f>
        <v>0</v>
      </c>
      <c r="G10" s="33">
        <f t="shared" si="0"/>
        <v>0</v>
      </c>
      <c r="H10" s="33">
        <f t="shared" si="1"/>
        <v>0</v>
      </c>
    </row>
    <row r="11" spans="1:8" x14ac:dyDescent="0.15">
      <c r="A11" s="118"/>
      <c r="B11" s="29">
        <v>6</v>
      </c>
      <c r="C11" s="30"/>
      <c r="D11" s="34"/>
      <c r="E11" s="34"/>
      <c r="F11" s="32">
        <f>'PMS(input)'!$E$14</f>
        <v>0</v>
      </c>
      <c r="G11" s="33">
        <f t="shared" si="0"/>
        <v>0</v>
      </c>
      <c r="H11" s="33">
        <f t="shared" si="1"/>
        <v>0</v>
      </c>
    </row>
    <row r="12" spans="1:8" x14ac:dyDescent="0.15">
      <c r="A12" s="118"/>
      <c r="B12" s="29">
        <v>7</v>
      </c>
      <c r="C12" s="30"/>
      <c r="D12" s="34"/>
      <c r="E12" s="34"/>
      <c r="F12" s="32">
        <f>'PMS(input)'!$E$14</f>
        <v>0</v>
      </c>
      <c r="G12" s="33">
        <f t="shared" si="0"/>
        <v>0</v>
      </c>
      <c r="H12" s="33">
        <f t="shared" si="1"/>
        <v>0</v>
      </c>
    </row>
    <row r="13" spans="1:8" x14ac:dyDescent="0.15">
      <c r="A13" s="118"/>
      <c r="B13" s="29">
        <v>8</v>
      </c>
      <c r="C13" s="30"/>
      <c r="D13" s="34"/>
      <c r="E13" s="34"/>
      <c r="F13" s="32">
        <f>'PMS(input)'!$E$14</f>
        <v>0</v>
      </c>
      <c r="G13" s="33">
        <f t="shared" si="0"/>
        <v>0</v>
      </c>
      <c r="H13" s="33">
        <f t="shared" si="1"/>
        <v>0</v>
      </c>
    </row>
    <row r="14" spans="1:8" x14ac:dyDescent="0.15">
      <c r="A14" s="118"/>
      <c r="B14" s="29">
        <v>9</v>
      </c>
      <c r="C14" s="30"/>
      <c r="D14" s="34"/>
      <c r="E14" s="34"/>
      <c r="F14" s="32">
        <f>'PMS(input)'!$E$14</f>
        <v>0</v>
      </c>
      <c r="G14" s="33">
        <f t="shared" si="0"/>
        <v>0</v>
      </c>
      <c r="H14" s="33">
        <f t="shared" si="1"/>
        <v>0</v>
      </c>
    </row>
    <row r="15" spans="1:8" x14ac:dyDescent="0.15">
      <c r="A15" s="118"/>
      <c r="B15" s="29">
        <v>10</v>
      </c>
      <c r="C15" s="30"/>
      <c r="D15" s="34"/>
      <c r="E15" s="34"/>
      <c r="F15" s="32">
        <f>'PMS(input)'!$E$14</f>
        <v>0</v>
      </c>
      <c r="G15" s="33">
        <f t="shared" si="0"/>
        <v>0</v>
      </c>
      <c r="H15" s="33">
        <f t="shared" si="1"/>
        <v>0</v>
      </c>
    </row>
    <row r="16" spans="1:8" x14ac:dyDescent="0.15">
      <c r="A16" s="118"/>
      <c r="B16" s="29">
        <v>11</v>
      </c>
      <c r="C16" s="30"/>
      <c r="D16" s="34"/>
      <c r="E16" s="34"/>
      <c r="F16" s="32">
        <f>'PMS(input)'!$E$14</f>
        <v>0</v>
      </c>
      <c r="G16" s="33">
        <f t="shared" si="0"/>
        <v>0</v>
      </c>
      <c r="H16" s="33">
        <f t="shared" si="1"/>
        <v>0</v>
      </c>
    </row>
    <row r="17" spans="1:8" x14ac:dyDescent="0.15">
      <c r="A17" s="118"/>
      <c r="B17" s="29">
        <v>12</v>
      </c>
      <c r="C17" s="35"/>
      <c r="D17" s="34"/>
      <c r="E17" s="34"/>
      <c r="F17" s="32">
        <f>'PMS(input)'!$E$14</f>
        <v>0</v>
      </c>
      <c r="G17" s="33">
        <f t="shared" si="0"/>
        <v>0</v>
      </c>
      <c r="H17" s="33">
        <f t="shared" si="1"/>
        <v>0</v>
      </c>
    </row>
    <row r="18" spans="1:8" x14ac:dyDescent="0.15">
      <c r="A18" s="118"/>
      <c r="B18" s="29">
        <v>13</v>
      </c>
      <c r="C18" s="35"/>
      <c r="D18" s="34"/>
      <c r="E18" s="34"/>
      <c r="F18" s="32">
        <f>'PMS(input)'!$E$14</f>
        <v>0</v>
      </c>
      <c r="G18" s="33">
        <f t="shared" si="0"/>
        <v>0</v>
      </c>
      <c r="H18" s="33">
        <f t="shared" si="1"/>
        <v>0</v>
      </c>
    </row>
    <row r="19" spans="1:8" x14ac:dyDescent="0.15">
      <c r="A19" s="118"/>
      <c r="B19" s="29">
        <v>14</v>
      </c>
      <c r="C19" s="35"/>
      <c r="D19" s="34"/>
      <c r="E19" s="34"/>
      <c r="F19" s="32">
        <f>'PMS(input)'!$E$14</f>
        <v>0</v>
      </c>
      <c r="G19" s="33">
        <f t="shared" si="0"/>
        <v>0</v>
      </c>
      <c r="H19" s="33">
        <f t="shared" si="1"/>
        <v>0</v>
      </c>
    </row>
    <row r="20" spans="1:8" x14ac:dyDescent="0.15">
      <c r="A20" s="118"/>
      <c r="B20" s="29">
        <v>15</v>
      </c>
      <c r="C20" s="35"/>
      <c r="D20" s="34"/>
      <c r="E20" s="34"/>
      <c r="F20" s="32">
        <f>'PMS(input)'!$E$14</f>
        <v>0</v>
      </c>
      <c r="G20" s="33">
        <f t="shared" si="0"/>
        <v>0</v>
      </c>
      <c r="H20" s="33">
        <f t="shared" si="1"/>
        <v>0</v>
      </c>
    </row>
    <row r="21" spans="1:8" x14ac:dyDescent="0.15">
      <c r="A21" s="118"/>
      <c r="B21" s="29">
        <v>16</v>
      </c>
      <c r="C21" s="35"/>
      <c r="D21" s="34"/>
      <c r="E21" s="34"/>
      <c r="F21" s="32">
        <f>'PMS(input)'!$E$14</f>
        <v>0</v>
      </c>
      <c r="G21" s="33">
        <f t="shared" si="0"/>
        <v>0</v>
      </c>
      <c r="H21" s="33">
        <f t="shared" si="1"/>
        <v>0</v>
      </c>
    </row>
    <row r="22" spans="1:8" x14ac:dyDescent="0.15">
      <c r="A22" s="118"/>
      <c r="B22" s="29">
        <v>17</v>
      </c>
      <c r="C22" s="35"/>
      <c r="D22" s="34"/>
      <c r="E22" s="34"/>
      <c r="F22" s="32">
        <f>'PMS(input)'!$E$14</f>
        <v>0</v>
      </c>
      <c r="G22" s="33">
        <f t="shared" si="0"/>
        <v>0</v>
      </c>
      <c r="H22" s="33">
        <f t="shared" si="1"/>
        <v>0</v>
      </c>
    </row>
    <row r="23" spans="1:8" x14ac:dyDescent="0.15">
      <c r="A23" s="118"/>
      <c r="B23" s="29">
        <v>18</v>
      </c>
      <c r="C23" s="35"/>
      <c r="D23" s="34"/>
      <c r="E23" s="34"/>
      <c r="F23" s="32">
        <f>'PMS(input)'!$E$14</f>
        <v>0</v>
      </c>
      <c r="G23" s="33">
        <f t="shared" si="0"/>
        <v>0</v>
      </c>
      <c r="H23" s="33">
        <f t="shared" si="1"/>
        <v>0</v>
      </c>
    </row>
    <row r="24" spans="1:8" x14ac:dyDescent="0.15">
      <c r="A24" s="118"/>
      <c r="B24" s="29">
        <v>19</v>
      </c>
      <c r="C24" s="35"/>
      <c r="D24" s="34"/>
      <c r="E24" s="34"/>
      <c r="F24" s="32">
        <f>'PMS(input)'!$E$14</f>
        <v>0</v>
      </c>
      <c r="G24" s="33">
        <f t="shared" si="0"/>
        <v>0</v>
      </c>
      <c r="H24" s="33">
        <f t="shared" si="1"/>
        <v>0</v>
      </c>
    </row>
    <row r="25" spans="1:8" x14ac:dyDescent="0.15">
      <c r="A25" s="118"/>
      <c r="B25" s="29">
        <v>20</v>
      </c>
      <c r="C25" s="35"/>
      <c r="D25" s="34"/>
      <c r="E25" s="34"/>
      <c r="F25" s="32">
        <f>'PMS(input)'!$E$14</f>
        <v>0</v>
      </c>
      <c r="G25" s="33">
        <f t="shared" si="0"/>
        <v>0</v>
      </c>
      <c r="H25" s="33">
        <f t="shared" si="1"/>
        <v>0</v>
      </c>
    </row>
    <row r="26" spans="1:8" ht="14.25" customHeight="1" x14ac:dyDescent="0.15">
      <c r="A26" s="118"/>
      <c r="B26" s="29">
        <v>21</v>
      </c>
      <c r="C26" s="30"/>
      <c r="D26" s="31"/>
      <c r="E26" s="31"/>
      <c r="F26" s="32">
        <f>'PMS(input)'!$E$14</f>
        <v>0</v>
      </c>
      <c r="G26" s="33">
        <f t="shared" si="0"/>
        <v>0</v>
      </c>
      <c r="H26" s="33">
        <f t="shared" si="1"/>
        <v>0</v>
      </c>
    </row>
    <row r="27" spans="1:8" x14ac:dyDescent="0.15">
      <c r="A27" s="118"/>
      <c r="B27" s="29">
        <v>22</v>
      </c>
      <c r="C27" s="30"/>
      <c r="D27" s="34"/>
      <c r="E27" s="34"/>
      <c r="F27" s="32">
        <f>'PMS(input)'!$E$14</f>
        <v>0</v>
      </c>
      <c r="G27" s="33">
        <f t="shared" si="0"/>
        <v>0</v>
      </c>
      <c r="H27" s="33">
        <f t="shared" si="1"/>
        <v>0</v>
      </c>
    </row>
    <row r="28" spans="1:8" x14ac:dyDescent="0.15">
      <c r="A28" s="118"/>
      <c r="B28" s="29">
        <v>23</v>
      </c>
      <c r="C28" s="30"/>
      <c r="D28" s="34"/>
      <c r="E28" s="34"/>
      <c r="F28" s="32">
        <f>'PMS(input)'!$E$14</f>
        <v>0</v>
      </c>
      <c r="G28" s="33">
        <f t="shared" si="0"/>
        <v>0</v>
      </c>
      <c r="H28" s="33">
        <f t="shared" si="1"/>
        <v>0</v>
      </c>
    </row>
    <row r="29" spans="1:8" x14ac:dyDescent="0.15">
      <c r="A29" s="118"/>
      <c r="B29" s="29">
        <v>24</v>
      </c>
      <c r="C29" s="30"/>
      <c r="D29" s="34"/>
      <c r="E29" s="34"/>
      <c r="F29" s="32">
        <f>'PMS(input)'!$E$14</f>
        <v>0</v>
      </c>
      <c r="G29" s="33">
        <f t="shared" si="0"/>
        <v>0</v>
      </c>
      <c r="H29" s="33">
        <f t="shared" si="1"/>
        <v>0</v>
      </c>
    </row>
    <row r="30" spans="1:8" x14ac:dyDescent="0.15">
      <c r="A30" s="118"/>
      <c r="B30" s="29">
        <v>25</v>
      </c>
      <c r="C30" s="30"/>
      <c r="D30" s="34"/>
      <c r="E30" s="34"/>
      <c r="F30" s="32">
        <f>'PMS(input)'!$E$14</f>
        <v>0</v>
      </c>
      <c r="G30" s="33">
        <f t="shared" si="0"/>
        <v>0</v>
      </c>
      <c r="H30" s="33">
        <f t="shared" si="1"/>
        <v>0</v>
      </c>
    </row>
    <row r="31" spans="1:8" x14ac:dyDescent="0.15">
      <c r="A31" s="118"/>
      <c r="B31" s="29">
        <v>26</v>
      </c>
      <c r="C31" s="30"/>
      <c r="D31" s="34"/>
      <c r="E31" s="34"/>
      <c r="F31" s="32">
        <f>'PMS(input)'!$E$14</f>
        <v>0</v>
      </c>
      <c r="G31" s="33">
        <f t="shared" si="0"/>
        <v>0</v>
      </c>
      <c r="H31" s="33">
        <f t="shared" si="1"/>
        <v>0</v>
      </c>
    </row>
    <row r="32" spans="1:8" x14ac:dyDescent="0.15">
      <c r="A32" s="118"/>
      <c r="B32" s="29">
        <v>27</v>
      </c>
      <c r="C32" s="30"/>
      <c r="D32" s="34"/>
      <c r="E32" s="34"/>
      <c r="F32" s="32">
        <f>'PMS(input)'!$E$14</f>
        <v>0</v>
      </c>
      <c r="G32" s="33">
        <f t="shared" si="0"/>
        <v>0</v>
      </c>
      <c r="H32" s="33">
        <f t="shared" si="1"/>
        <v>0</v>
      </c>
    </row>
    <row r="33" spans="1:8" x14ac:dyDescent="0.15">
      <c r="A33" s="118"/>
      <c r="B33" s="29">
        <v>28</v>
      </c>
      <c r="C33" s="30"/>
      <c r="D33" s="34"/>
      <c r="E33" s="34"/>
      <c r="F33" s="32">
        <f>'PMS(input)'!$E$14</f>
        <v>0</v>
      </c>
      <c r="G33" s="33">
        <f t="shared" si="0"/>
        <v>0</v>
      </c>
      <c r="H33" s="33">
        <f t="shared" si="1"/>
        <v>0</v>
      </c>
    </row>
    <row r="34" spans="1:8" x14ac:dyDescent="0.15">
      <c r="A34" s="118"/>
      <c r="B34" s="29">
        <v>29</v>
      </c>
      <c r="C34" s="30"/>
      <c r="D34" s="34"/>
      <c r="E34" s="34"/>
      <c r="F34" s="32">
        <f>'PMS(input)'!$E$14</f>
        <v>0</v>
      </c>
      <c r="G34" s="33">
        <f t="shared" si="0"/>
        <v>0</v>
      </c>
      <c r="H34" s="33">
        <f t="shared" si="1"/>
        <v>0</v>
      </c>
    </row>
    <row r="35" spans="1:8" x14ac:dyDescent="0.15">
      <c r="A35" s="118"/>
      <c r="B35" s="29">
        <v>30</v>
      </c>
      <c r="C35" s="30"/>
      <c r="D35" s="34"/>
      <c r="E35" s="34"/>
      <c r="F35" s="32">
        <f>'PMS(input)'!$E$14</f>
        <v>0</v>
      </c>
      <c r="G35" s="33">
        <f t="shared" si="0"/>
        <v>0</v>
      </c>
      <c r="H35" s="33">
        <f t="shared" si="1"/>
        <v>0</v>
      </c>
    </row>
    <row r="36" spans="1:8" x14ac:dyDescent="0.15">
      <c r="A36" s="118"/>
      <c r="B36" s="29">
        <v>31</v>
      </c>
      <c r="C36" s="30"/>
      <c r="D36" s="34"/>
      <c r="E36" s="34"/>
      <c r="F36" s="32">
        <f>'PMS(input)'!$E$14</f>
        <v>0</v>
      </c>
      <c r="G36" s="33">
        <f t="shared" si="0"/>
        <v>0</v>
      </c>
      <c r="H36" s="33">
        <f t="shared" si="1"/>
        <v>0</v>
      </c>
    </row>
    <row r="37" spans="1:8" x14ac:dyDescent="0.15">
      <c r="A37" s="118"/>
      <c r="B37" s="29">
        <v>32</v>
      </c>
      <c r="C37" s="35"/>
      <c r="D37" s="34"/>
      <c r="E37" s="34"/>
      <c r="F37" s="32">
        <f>'PMS(input)'!$E$14</f>
        <v>0</v>
      </c>
      <c r="G37" s="33">
        <f t="shared" si="0"/>
        <v>0</v>
      </c>
      <c r="H37" s="33">
        <f t="shared" si="1"/>
        <v>0</v>
      </c>
    </row>
    <row r="38" spans="1:8" x14ac:dyDescent="0.15">
      <c r="A38" s="118"/>
      <c r="B38" s="29">
        <v>33</v>
      </c>
      <c r="C38" s="35"/>
      <c r="D38" s="34"/>
      <c r="E38" s="34"/>
      <c r="F38" s="32">
        <f>'PMS(input)'!$E$14</f>
        <v>0</v>
      </c>
      <c r="G38" s="33">
        <f t="shared" ref="G38:G55" si="2">IFERROR(C38*D38/E38*F38,0)</f>
        <v>0</v>
      </c>
      <c r="H38" s="33">
        <f t="shared" si="1"/>
        <v>0</v>
      </c>
    </row>
    <row r="39" spans="1:8" x14ac:dyDescent="0.15">
      <c r="A39" s="118"/>
      <c r="B39" s="29">
        <v>34</v>
      </c>
      <c r="C39" s="35"/>
      <c r="D39" s="34"/>
      <c r="E39" s="34"/>
      <c r="F39" s="32">
        <f>'PMS(input)'!$E$14</f>
        <v>0</v>
      </c>
      <c r="G39" s="33">
        <f t="shared" si="2"/>
        <v>0</v>
      </c>
      <c r="H39" s="33">
        <f t="shared" si="1"/>
        <v>0</v>
      </c>
    </row>
    <row r="40" spans="1:8" x14ac:dyDescent="0.15">
      <c r="A40" s="118"/>
      <c r="B40" s="29">
        <v>35</v>
      </c>
      <c r="C40" s="35"/>
      <c r="D40" s="34"/>
      <c r="E40" s="34"/>
      <c r="F40" s="32">
        <f>'PMS(input)'!$E$14</f>
        <v>0</v>
      </c>
      <c r="G40" s="33">
        <f t="shared" si="2"/>
        <v>0</v>
      </c>
      <c r="H40" s="33">
        <f t="shared" si="1"/>
        <v>0</v>
      </c>
    </row>
    <row r="41" spans="1:8" x14ac:dyDescent="0.15">
      <c r="A41" s="118"/>
      <c r="B41" s="29">
        <v>36</v>
      </c>
      <c r="C41" s="35"/>
      <c r="D41" s="34"/>
      <c r="E41" s="34"/>
      <c r="F41" s="32">
        <f>'PMS(input)'!$E$14</f>
        <v>0</v>
      </c>
      <c r="G41" s="33">
        <f t="shared" si="2"/>
        <v>0</v>
      </c>
      <c r="H41" s="33">
        <f t="shared" si="1"/>
        <v>0</v>
      </c>
    </row>
    <row r="42" spans="1:8" x14ac:dyDescent="0.15">
      <c r="A42" s="118"/>
      <c r="B42" s="29">
        <v>37</v>
      </c>
      <c r="C42" s="35"/>
      <c r="D42" s="34"/>
      <c r="E42" s="34"/>
      <c r="F42" s="32">
        <f>'PMS(input)'!$E$14</f>
        <v>0</v>
      </c>
      <c r="G42" s="33">
        <f t="shared" si="2"/>
        <v>0</v>
      </c>
      <c r="H42" s="33">
        <f t="shared" si="1"/>
        <v>0</v>
      </c>
    </row>
    <row r="43" spans="1:8" x14ac:dyDescent="0.15">
      <c r="A43" s="118"/>
      <c r="B43" s="29">
        <v>38</v>
      </c>
      <c r="C43" s="35"/>
      <c r="D43" s="34"/>
      <c r="E43" s="34"/>
      <c r="F43" s="32">
        <f>'PMS(input)'!$E$14</f>
        <v>0</v>
      </c>
      <c r="G43" s="33">
        <f t="shared" si="2"/>
        <v>0</v>
      </c>
      <c r="H43" s="33">
        <f t="shared" si="1"/>
        <v>0</v>
      </c>
    </row>
    <row r="44" spans="1:8" x14ac:dyDescent="0.15">
      <c r="A44" s="118"/>
      <c r="B44" s="29">
        <v>39</v>
      </c>
      <c r="C44" s="35"/>
      <c r="D44" s="34"/>
      <c r="E44" s="34"/>
      <c r="F44" s="32">
        <f>'PMS(input)'!$E$14</f>
        <v>0</v>
      </c>
      <c r="G44" s="33">
        <f t="shared" si="2"/>
        <v>0</v>
      </c>
      <c r="H44" s="33">
        <f t="shared" si="1"/>
        <v>0</v>
      </c>
    </row>
    <row r="45" spans="1:8" x14ac:dyDescent="0.15">
      <c r="A45" s="118"/>
      <c r="B45" s="29">
        <v>40</v>
      </c>
      <c r="C45" s="35"/>
      <c r="D45" s="34"/>
      <c r="E45" s="34"/>
      <c r="F45" s="32">
        <f>'PMS(input)'!$E$14</f>
        <v>0</v>
      </c>
      <c r="G45" s="33">
        <f t="shared" si="2"/>
        <v>0</v>
      </c>
      <c r="H45" s="33">
        <f t="shared" si="1"/>
        <v>0</v>
      </c>
    </row>
    <row r="46" spans="1:8" ht="14.25" customHeight="1" x14ac:dyDescent="0.15">
      <c r="A46" s="118"/>
      <c r="B46" s="29">
        <v>41</v>
      </c>
      <c r="C46" s="30"/>
      <c r="D46" s="31"/>
      <c r="E46" s="31"/>
      <c r="F46" s="32">
        <f>'PMS(input)'!$E$14</f>
        <v>0</v>
      </c>
      <c r="G46" s="33">
        <f t="shared" si="2"/>
        <v>0</v>
      </c>
      <c r="H46" s="33">
        <f t="shared" si="1"/>
        <v>0</v>
      </c>
    </row>
    <row r="47" spans="1:8" x14ac:dyDescent="0.15">
      <c r="A47" s="118"/>
      <c r="B47" s="29">
        <v>42</v>
      </c>
      <c r="C47" s="30"/>
      <c r="D47" s="34"/>
      <c r="E47" s="34"/>
      <c r="F47" s="32">
        <f>'PMS(input)'!$E$14</f>
        <v>0</v>
      </c>
      <c r="G47" s="33">
        <f t="shared" si="2"/>
        <v>0</v>
      </c>
      <c r="H47" s="33">
        <f t="shared" si="1"/>
        <v>0</v>
      </c>
    </row>
    <row r="48" spans="1:8" x14ac:dyDescent="0.15">
      <c r="A48" s="118"/>
      <c r="B48" s="29">
        <v>43</v>
      </c>
      <c r="C48" s="30"/>
      <c r="D48" s="34"/>
      <c r="E48" s="34"/>
      <c r="F48" s="32">
        <f>'PMS(input)'!$E$14</f>
        <v>0</v>
      </c>
      <c r="G48" s="33">
        <f t="shared" si="2"/>
        <v>0</v>
      </c>
      <c r="H48" s="33">
        <f t="shared" si="1"/>
        <v>0</v>
      </c>
    </row>
    <row r="49" spans="1:8" x14ac:dyDescent="0.15">
      <c r="A49" s="118"/>
      <c r="B49" s="29">
        <v>44</v>
      </c>
      <c r="C49" s="30"/>
      <c r="D49" s="34"/>
      <c r="E49" s="34"/>
      <c r="F49" s="32">
        <f>'PMS(input)'!$E$14</f>
        <v>0</v>
      </c>
      <c r="G49" s="33">
        <f t="shared" si="2"/>
        <v>0</v>
      </c>
      <c r="H49" s="33">
        <f t="shared" si="1"/>
        <v>0</v>
      </c>
    </row>
    <row r="50" spans="1:8" x14ac:dyDescent="0.15">
      <c r="A50" s="118"/>
      <c r="B50" s="29">
        <v>45</v>
      </c>
      <c r="C50" s="30"/>
      <c r="D50" s="34"/>
      <c r="E50" s="34"/>
      <c r="F50" s="32">
        <f>'PMS(input)'!$E$14</f>
        <v>0</v>
      </c>
      <c r="G50" s="33">
        <f t="shared" si="2"/>
        <v>0</v>
      </c>
      <c r="H50" s="33">
        <f t="shared" si="1"/>
        <v>0</v>
      </c>
    </row>
    <row r="51" spans="1:8" x14ac:dyDescent="0.15">
      <c r="A51" s="118"/>
      <c r="B51" s="29">
        <v>46</v>
      </c>
      <c r="C51" s="30"/>
      <c r="D51" s="34"/>
      <c r="E51" s="34"/>
      <c r="F51" s="32">
        <f>'PMS(input)'!$E$14</f>
        <v>0</v>
      </c>
      <c r="G51" s="33">
        <f t="shared" si="2"/>
        <v>0</v>
      </c>
      <c r="H51" s="33">
        <f t="shared" si="1"/>
        <v>0</v>
      </c>
    </row>
    <row r="52" spans="1:8" x14ac:dyDescent="0.15">
      <c r="A52" s="118"/>
      <c r="B52" s="29">
        <v>47</v>
      </c>
      <c r="C52" s="30"/>
      <c r="D52" s="34"/>
      <c r="E52" s="34"/>
      <c r="F52" s="32">
        <f>'PMS(input)'!$E$14</f>
        <v>0</v>
      </c>
      <c r="G52" s="33">
        <f t="shared" si="2"/>
        <v>0</v>
      </c>
      <c r="H52" s="33">
        <f t="shared" si="1"/>
        <v>0</v>
      </c>
    </row>
    <row r="53" spans="1:8" x14ac:dyDescent="0.15">
      <c r="A53" s="118"/>
      <c r="B53" s="29">
        <v>48</v>
      </c>
      <c r="C53" s="30"/>
      <c r="D53" s="34"/>
      <c r="E53" s="34"/>
      <c r="F53" s="32">
        <f>'PMS(input)'!$E$14</f>
        <v>0</v>
      </c>
      <c r="G53" s="33">
        <f t="shared" si="2"/>
        <v>0</v>
      </c>
      <c r="H53" s="33">
        <f t="shared" si="1"/>
        <v>0</v>
      </c>
    </row>
    <row r="54" spans="1:8" x14ac:dyDescent="0.15">
      <c r="A54" s="118"/>
      <c r="B54" s="29">
        <v>49</v>
      </c>
      <c r="C54" s="30"/>
      <c r="D54" s="34"/>
      <c r="E54" s="34"/>
      <c r="F54" s="32">
        <f>'PMS(input)'!$E$14</f>
        <v>0</v>
      </c>
      <c r="G54" s="33">
        <f t="shared" si="2"/>
        <v>0</v>
      </c>
      <c r="H54" s="33">
        <f t="shared" si="1"/>
        <v>0</v>
      </c>
    </row>
    <row r="55" spans="1:8" x14ac:dyDescent="0.15">
      <c r="A55" s="118"/>
      <c r="B55" s="29">
        <v>50</v>
      </c>
      <c r="C55" s="30"/>
      <c r="D55" s="34"/>
      <c r="E55" s="34"/>
      <c r="F55" s="32">
        <f>'PMS(input)'!$E$14</f>
        <v>0</v>
      </c>
      <c r="G55" s="33">
        <f t="shared" si="2"/>
        <v>0</v>
      </c>
      <c r="H55" s="33">
        <f t="shared" si="1"/>
        <v>0</v>
      </c>
    </row>
    <row r="56" spans="1:8" ht="19.5" customHeight="1" x14ac:dyDescent="0.15">
      <c r="A56" s="118"/>
      <c r="B56" s="36" t="s">
        <v>42</v>
      </c>
      <c r="C56" s="37" t="s">
        <v>43</v>
      </c>
      <c r="D56" s="38" t="s">
        <v>43</v>
      </c>
      <c r="E56" s="38" t="s">
        <v>43</v>
      </c>
      <c r="F56" s="39" t="s">
        <v>43</v>
      </c>
      <c r="G56" s="40">
        <f>SUMIF(G6:G55,"&gt;0",G6:G55)</f>
        <v>0</v>
      </c>
      <c r="H56" s="40">
        <f>SUMIF(H6:H55,"&gt;0",H6:H55)</f>
        <v>0</v>
      </c>
    </row>
  </sheetData>
  <sheetProtection formatCells="0" formatRows="0"/>
  <mergeCells count="3">
    <mergeCell ref="D2:F2"/>
    <mergeCell ref="A6:A56"/>
    <mergeCell ref="G2:H2"/>
  </mergeCells>
  <phoneticPr fontId="2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view="pageBreakPreview" zoomScale="80" zoomScaleNormal="100" zoomScaleSheetLayoutView="80" workbookViewId="0">
      <selection activeCell="H22" sqref="H22"/>
    </sheetView>
  </sheetViews>
  <sheetFormatPr defaultColWidth="9" defaultRowHeight="14.25" x14ac:dyDescent="0.15"/>
  <cols>
    <col min="1" max="4" width="3.625" style="1" customWidth="1"/>
    <col min="5" max="5" width="62.75" style="1" customWidth="1"/>
    <col min="6" max="7" width="12.625" style="1" customWidth="1"/>
    <col min="8" max="8" width="14.625" style="1" customWidth="1"/>
    <col min="9" max="9" width="14.625" style="6" customWidth="1"/>
    <col min="10" max="16384" width="9" style="1"/>
  </cols>
  <sheetData>
    <row r="1" spans="1:11" ht="18" customHeight="1" x14ac:dyDescent="0.15">
      <c r="I1" s="15" t="str">
        <f>'PMS(input)'!K1</f>
        <v>JCM_VN_F_PMS_ver01.0</v>
      </c>
    </row>
    <row r="2" spans="1:11" ht="27.75" customHeight="1" x14ac:dyDescent="0.15">
      <c r="A2" s="123" t="s">
        <v>106</v>
      </c>
      <c r="B2" s="123"/>
      <c r="C2" s="123"/>
      <c r="D2" s="123"/>
      <c r="E2" s="123"/>
      <c r="F2" s="123"/>
      <c r="G2" s="123"/>
      <c r="H2" s="123"/>
      <c r="I2" s="123"/>
    </row>
    <row r="3" spans="1:11" ht="18" customHeight="1" x14ac:dyDescent="0.15">
      <c r="A3" s="124" t="s">
        <v>107</v>
      </c>
      <c r="B3" s="125"/>
      <c r="C3" s="125"/>
      <c r="D3" s="125"/>
      <c r="E3" s="125"/>
      <c r="F3" s="125"/>
      <c r="G3" s="125"/>
      <c r="H3" s="125"/>
      <c r="I3" s="125"/>
    </row>
    <row r="4" spans="1:11" ht="11.25" customHeight="1" x14ac:dyDescent="0.15"/>
    <row r="5" spans="1:11" ht="18.75" customHeight="1" x14ac:dyDescent="0.15">
      <c r="A5" s="89" t="s">
        <v>15</v>
      </c>
      <c r="B5" s="67"/>
      <c r="C5" s="67"/>
      <c r="D5" s="67"/>
      <c r="E5" s="66"/>
      <c r="F5" s="68" t="s">
        <v>16</v>
      </c>
      <c r="G5" s="68" t="s">
        <v>17</v>
      </c>
      <c r="H5" s="68" t="s">
        <v>2</v>
      </c>
      <c r="I5" s="69" t="s">
        <v>0</v>
      </c>
    </row>
    <row r="6" spans="1:11" ht="18.75" customHeight="1" x14ac:dyDescent="0.15">
      <c r="A6" s="90"/>
      <c r="B6" s="70" t="s">
        <v>108</v>
      </c>
      <c r="C6" s="70"/>
      <c r="D6" s="70"/>
      <c r="E6" s="70"/>
      <c r="F6" s="71"/>
      <c r="G6" s="72">
        <f>ROUNDDOWN(G11-G14,0)</f>
        <v>0</v>
      </c>
      <c r="H6" s="73" t="s">
        <v>18</v>
      </c>
      <c r="I6" s="127" t="s">
        <v>122</v>
      </c>
    </row>
    <row r="7" spans="1:11" ht="18.75" customHeight="1" x14ac:dyDescent="0.15">
      <c r="A7" s="89" t="s">
        <v>19</v>
      </c>
      <c r="B7" s="67"/>
      <c r="C7" s="67"/>
      <c r="D7" s="67"/>
      <c r="E7" s="66"/>
      <c r="F7" s="66"/>
      <c r="G7" s="66"/>
      <c r="H7" s="68"/>
      <c r="I7" s="68"/>
      <c r="J7" s="14"/>
      <c r="K7" s="14"/>
    </row>
    <row r="8" spans="1:11" ht="18.75" customHeight="1" x14ac:dyDescent="0.15">
      <c r="A8" s="91"/>
      <c r="B8" s="121" t="s">
        <v>120</v>
      </c>
      <c r="C8" s="121"/>
      <c r="D8" s="121"/>
      <c r="E8" s="121"/>
      <c r="F8" s="74" t="s">
        <v>57</v>
      </c>
      <c r="G8" s="75">
        <f>'PMS(input)'!E14</f>
        <v>0</v>
      </c>
      <c r="H8" s="73" t="s">
        <v>8</v>
      </c>
      <c r="I8" s="76" t="s">
        <v>56</v>
      </c>
    </row>
    <row r="9" spans="1:11" ht="18.75" customHeight="1" x14ac:dyDescent="0.15">
      <c r="A9" s="90"/>
      <c r="B9" s="121" t="s">
        <v>79</v>
      </c>
      <c r="C9" s="121"/>
      <c r="D9" s="121"/>
      <c r="E9" s="121"/>
      <c r="F9" s="77" t="s">
        <v>58</v>
      </c>
      <c r="G9" s="77" t="s">
        <v>8</v>
      </c>
      <c r="H9" s="77" t="s">
        <v>8</v>
      </c>
      <c r="I9" s="76" t="s">
        <v>55</v>
      </c>
    </row>
    <row r="10" spans="1:11" ht="18.75" customHeight="1" x14ac:dyDescent="0.15">
      <c r="A10" s="89" t="s">
        <v>20</v>
      </c>
      <c r="B10" s="66"/>
      <c r="C10" s="67"/>
      <c r="D10" s="68"/>
      <c r="E10" s="68"/>
      <c r="F10" s="68"/>
      <c r="G10" s="66"/>
      <c r="H10" s="68"/>
      <c r="I10" s="68"/>
    </row>
    <row r="11" spans="1:11" ht="18.75" customHeight="1" x14ac:dyDescent="0.15">
      <c r="A11" s="91"/>
      <c r="B11" s="92" t="s">
        <v>109</v>
      </c>
      <c r="C11" s="70"/>
      <c r="D11" s="70"/>
      <c r="E11" s="70"/>
      <c r="F11" s="78"/>
      <c r="G11" s="79">
        <f>'MPS(input_each system)'!G56</f>
        <v>0</v>
      </c>
      <c r="H11" s="73" t="s">
        <v>18</v>
      </c>
      <c r="I11" s="73" t="s">
        <v>21</v>
      </c>
    </row>
    <row r="12" spans="1:11" ht="18.75" customHeight="1" x14ac:dyDescent="0.15">
      <c r="A12" s="90"/>
      <c r="B12" s="94"/>
      <c r="C12" s="80" t="s">
        <v>111</v>
      </c>
      <c r="D12" s="81"/>
      <c r="E12" s="81"/>
      <c r="F12" s="82"/>
      <c r="G12" s="83"/>
      <c r="H12" s="82"/>
      <c r="I12" s="82"/>
    </row>
    <row r="13" spans="1:11" ht="18.75" customHeight="1" x14ac:dyDescent="0.15">
      <c r="A13" s="89" t="s">
        <v>24</v>
      </c>
      <c r="B13" s="67"/>
      <c r="C13" s="67"/>
      <c r="D13" s="67"/>
      <c r="E13" s="66"/>
      <c r="F13" s="68"/>
      <c r="G13" s="66"/>
      <c r="H13" s="68"/>
      <c r="I13" s="68"/>
    </row>
    <row r="14" spans="1:11" ht="18.75" customHeight="1" x14ac:dyDescent="0.15">
      <c r="A14" s="91"/>
      <c r="B14" s="93" t="s">
        <v>110</v>
      </c>
      <c r="C14" s="84"/>
      <c r="D14" s="84"/>
      <c r="E14" s="84"/>
      <c r="F14" s="78"/>
      <c r="G14" s="79">
        <f>G15+G16</f>
        <v>0</v>
      </c>
      <c r="H14" s="73" t="s">
        <v>18</v>
      </c>
      <c r="I14" s="73" t="s">
        <v>25</v>
      </c>
    </row>
    <row r="15" spans="1:11" ht="18.75" customHeight="1" x14ac:dyDescent="0.15">
      <c r="A15" s="91"/>
      <c r="B15" s="95"/>
      <c r="C15" s="80" t="s">
        <v>59</v>
      </c>
      <c r="D15" s="81"/>
      <c r="E15" s="81"/>
      <c r="F15" s="85" t="s">
        <v>22</v>
      </c>
      <c r="G15" s="86">
        <f>'MPS(input_each system)'!H56</f>
        <v>0</v>
      </c>
      <c r="H15" s="73" t="s">
        <v>18</v>
      </c>
      <c r="I15" s="73" t="s">
        <v>64</v>
      </c>
    </row>
    <row r="16" spans="1:11" ht="18.75" customHeight="1" x14ac:dyDescent="0.15">
      <c r="A16" s="91"/>
      <c r="B16" s="95"/>
      <c r="C16" s="96" t="s">
        <v>62</v>
      </c>
      <c r="D16" s="81"/>
      <c r="E16" s="81"/>
      <c r="F16" s="85" t="s">
        <v>22</v>
      </c>
      <c r="G16" s="86">
        <f>G17*G18</f>
        <v>0</v>
      </c>
      <c r="H16" s="73" t="s">
        <v>18</v>
      </c>
      <c r="I16" s="73" t="s">
        <v>65</v>
      </c>
    </row>
    <row r="17" spans="1:9" ht="18.75" customHeight="1" x14ac:dyDescent="0.15">
      <c r="A17" s="91"/>
      <c r="B17" s="95"/>
      <c r="C17" s="97"/>
      <c r="D17" s="126" t="s">
        <v>121</v>
      </c>
      <c r="E17" s="126"/>
      <c r="F17" s="85" t="s">
        <v>22</v>
      </c>
      <c r="G17" s="87">
        <f>'PMS(input)'!E8</f>
        <v>0</v>
      </c>
      <c r="H17" s="78" t="s">
        <v>3</v>
      </c>
      <c r="I17" s="73" t="s">
        <v>66</v>
      </c>
    </row>
    <row r="18" spans="1:9" ht="21" customHeight="1" x14ac:dyDescent="0.15">
      <c r="A18" s="90"/>
      <c r="B18" s="94"/>
      <c r="C18" s="98"/>
      <c r="D18" s="80" t="s">
        <v>63</v>
      </c>
      <c r="E18" s="80"/>
      <c r="F18" s="78" t="s">
        <v>22</v>
      </c>
      <c r="G18" s="88">
        <f>'PMS(input)'!E14</f>
        <v>0</v>
      </c>
      <c r="H18" s="78" t="s">
        <v>23</v>
      </c>
      <c r="I18" s="73" t="s">
        <v>7</v>
      </c>
    </row>
    <row r="19" spans="1:9" x14ac:dyDescent="0.15">
      <c r="A19" s="2"/>
      <c r="B19" s="2"/>
      <c r="C19" s="8"/>
      <c r="D19" s="2"/>
      <c r="E19" s="16" t="s">
        <v>29</v>
      </c>
      <c r="F19" s="10"/>
      <c r="G19" s="9"/>
      <c r="H19" s="9"/>
      <c r="I19" s="7"/>
    </row>
    <row r="20" spans="1:9" ht="21.75" customHeight="1" x14ac:dyDescent="0.15">
      <c r="E20" s="2" t="s">
        <v>26</v>
      </c>
      <c r="F20" s="4"/>
    </row>
    <row r="21" spans="1:9" ht="21.75" customHeight="1" x14ac:dyDescent="0.15">
      <c r="D21" s="41"/>
      <c r="E21" s="62" t="s">
        <v>27</v>
      </c>
      <c r="F21" s="4"/>
      <c r="H21" s="2"/>
    </row>
    <row r="22" spans="1:9" ht="30.75" x14ac:dyDescent="0.15">
      <c r="D22" s="41"/>
      <c r="E22" s="128" t="s">
        <v>123</v>
      </c>
      <c r="F22" s="63">
        <v>2.97</v>
      </c>
      <c r="G22" s="2"/>
      <c r="H22" s="65"/>
      <c r="I22" s="44"/>
    </row>
    <row r="23" spans="1:9" ht="30.75" x14ac:dyDescent="0.15">
      <c r="D23" s="41"/>
      <c r="E23" s="129" t="s">
        <v>124</v>
      </c>
      <c r="F23" s="63">
        <v>2.94</v>
      </c>
      <c r="G23" s="2"/>
      <c r="H23" s="65"/>
      <c r="I23" s="44"/>
    </row>
    <row r="24" spans="1:9" ht="30.75" x14ac:dyDescent="0.15">
      <c r="D24" s="41"/>
      <c r="E24" s="128" t="s">
        <v>125</v>
      </c>
      <c r="F24" s="64">
        <v>2.91</v>
      </c>
      <c r="G24" s="2"/>
      <c r="H24" s="6"/>
      <c r="I24" s="44"/>
    </row>
    <row r="25" spans="1:9" ht="30.75" x14ac:dyDescent="0.15">
      <c r="D25" s="41"/>
      <c r="E25" s="129" t="s">
        <v>126</v>
      </c>
      <c r="F25" s="64">
        <v>2.56</v>
      </c>
      <c r="G25" s="61"/>
      <c r="H25" s="6"/>
      <c r="I25" s="17"/>
    </row>
  </sheetData>
  <mergeCells count="5">
    <mergeCell ref="D17:E17"/>
    <mergeCell ref="A2:I2"/>
    <mergeCell ref="A3:I3"/>
    <mergeCell ref="B8:E8"/>
    <mergeCell ref="B9:E9"/>
  </mergeCells>
  <phoneticPr fontId="2"/>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MPS(input_each system)</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2016-04-11T00:31:09Z</cp:lastPrinted>
  <dcterms:created xsi:type="dcterms:W3CDTF">2012-01-13T02:28:29Z</dcterms:created>
  <dcterms:modified xsi:type="dcterms:W3CDTF">2016-08-16T13:55:57Z</dcterms:modified>
</cp:coreProperties>
</file>