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6_VN\VN_AM002_003_004_006_EFcap改訂\2_public use\"/>
    </mc:Choice>
  </mc:AlternateContent>
  <bookViews>
    <workbookView xWindow="-15" yWindow="6255" windowWidth="19230" windowHeight="6300" tabRatio="689"/>
  </bookViews>
  <sheets>
    <sheet name="MPS(input)" sheetId="30" r:id="rId1"/>
    <sheet name="MPS(calc_process)" sheetId="31" r:id="rId2"/>
    <sheet name="MSS" sheetId="32" r:id="rId3"/>
    <sheet name="MRS(input)" sheetId="33" r:id="rId4"/>
    <sheet name="MRS(calc_process) " sheetId="34" r:id="rId5"/>
  </sheets>
  <definedNames>
    <definedName name="_xlnm.Print_Area" localSheetId="1">'MPS(calc_process)'!$A$1:$I$16</definedName>
    <definedName name="_xlnm.Print_Area" localSheetId="0">'MPS(input)'!$A$1:$K$49</definedName>
    <definedName name="_xlnm.Print_Area" localSheetId="4">'MRS(calc_process) '!$A$1:$I$16</definedName>
    <definedName name="_xlnm.Print_Area" localSheetId="3">'MRS(input)'!$A$1:$L$49</definedName>
  </definedNames>
  <calcPr calcId="152511"/>
</workbook>
</file>

<file path=xl/calcChain.xml><?xml version="1.0" encoding="utf-8"?>
<calcChain xmlns="http://schemas.openxmlformats.org/spreadsheetml/2006/main">
  <c r="H40" i="33" l="1"/>
  <c r="I2" i="34" l="1"/>
  <c r="I1" i="34"/>
  <c r="L2" i="33"/>
  <c r="L1" i="33"/>
  <c r="K39" i="33"/>
  <c r="K40" i="33"/>
  <c r="F40" i="33"/>
  <c r="F39" i="33"/>
  <c r="G15" i="34" l="1"/>
  <c r="G14" i="34"/>
  <c r="G11" i="34"/>
  <c r="G10" i="34" s="1"/>
  <c r="I2" i="31"/>
  <c r="G13" i="34" l="1"/>
  <c r="G6" i="34" s="1"/>
  <c r="D44" i="33" s="1"/>
  <c r="C2" i="32"/>
  <c r="C1" i="32"/>
  <c r="G11" i="31" l="1"/>
  <c r="G10" i="31" s="1"/>
  <c r="G14" i="31" l="1"/>
  <c r="G15" i="31"/>
  <c r="I1" i="31"/>
  <c r="G13" i="31" l="1"/>
  <c r="G6" i="31" s="1"/>
  <c r="B44" i="30" l="1"/>
</calcChain>
</file>

<file path=xl/sharedStrings.xml><?xml version="1.0" encoding="utf-8"?>
<sst xmlns="http://schemas.openxmlformats.org/spreadsheetml/2006/main" count="613" uniqueCount="180">
  <si>
    <t>Units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</si>
  <si>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</si>
  <si>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</si>
  <si>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</si>
  <si>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</si>
  <si>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</si>
  <si>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</si>
  <si>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</si>
  <si>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</si>
  <si>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</si>
  <si>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</si>
  <si>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</si>
  <si>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</si>
  <si>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</si>
  <si>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</si>
  <si>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</si>
  <si>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</si>
  <si>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</si>
  <si>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</si>
  <si>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</si>
  <si>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</si>
  <si>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</si>
  <si>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</si>
  <si>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</si>
  <si>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</si>
  <si>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</si>
  <si>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</si>
  <si>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</si>
  <si>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Dimensionless</t>
    <phoneticPr fontId="2"/>
  </si>
  <si>
    <t>n</t>
    <phoneticPr fontId="2"/>
  </si>
  <si>
    <t>Number of RACs groups whose aggregate electricity consumption are measured by one electricity meter</t>
    <phoneticPr fontId="2"/>
  </si>
  <si>
    <t>MWh</t>
    <phoneticPr fontId="2"/>
  </si>
  <si>
    <t>Monitored data</t>
    <phoneticPr fontId="2"/>
  </si>
  <si>
    <t>monitored continuously, recorded monthly</t>
    <phoneticPr fontId="2"/>
  </si>
  <si>
    <t>test report</t>
    <phoneticPr fontId="2"/>
  </si>
  <si>
    <t>once during the project life</t>
    <phoneticPr fontId="2"/>
  </si>
  <si>
    <t>fixed ex-post</t>
    <phoneticPr fontId="2"/>
  </si>
  <si>
    <r>
      <t>EF</t>
    </r>
    <r>
      <rPr>
        <i/>
        <vertAlign val="subscript"/>
        <sz val="11"/>
        <rFont val="Arial"/>
        <family val="2"/>
      </rPr>
      <t>elec</t>
    </r>
    <phoneticPr fontId="2"/>
  </si>
  <si>
    <t>if n&lt;2, then the parameter is 0</t>
    <phoneticPr fontId="2"/>
  </si>
  <si>
    <t>if n&lt;3, then the parameter is 0</t>
    <phoneticPr fontId="2"/>
  </si>
  <si>
    <t>if n&lt;4, then the parameter is 0</t>
    <phoneticPr fontId="2"/>
  </si>
  <si>
    <t>if n&lt;5, then the parameter is 0</t>
    <phoneticPr fontId="2"/>
  </si>
  <si>
    <t>if n&lt;6, then the parameter is 0</t>
    <phoneticPr fontId="2"/>
  </si>
  <si>
    <t>if n&lt;7, then the parameter is 0</t>
    <phoneticPr fontId="2"/>
  </si>
  <si>
    <t>if n&lt;8, then the parameter is 0</t>
    <phoneticPr fontId="2"/>
  </si>
  <si>
    <t>if n&lt;9, then the parameter is 0</t>
    <phoneticPr fontId="2"/>
  </si>
  <si>
    <t>if n&lt;10, then the parameter is 0</t>
    <phoneticPr fontId="2"/>
  </si>
  <si>
    <t>if n&lt;11, then the parameter is 0</t>
    <phoneticPr fontId="2"/>
  </si>
  <si>
    <t>if n&lt;12, then the parameter is 0</t>
    <phoneticPr fontId="2"/>
  </si>
  <si>
    <t>if n&lt;13, then the parameter is 0</t>
    <phoneticPr fontId="2"/>
  </si>
  <si>
    <t>if n&lt;14, then the parameter is 0</t>
    <phoneticPr fontId="2"/>
  </si>
  <si>
    <t>if n&lt;15, then the parameter is 0</t>
    <phoneticPr fontId="2"/>
  </si>
  <si>
    <t>if n&lt;16, then the parameter is 0</t>
    <phoneticPr fontId="2"/>
  </si>
  <si>
    <t>if n&lt;17, then the parameter is 0</t>
    <phoneticPr fontId="2"/>
  </si>
  <si>
    <t>if n&lt;18, then the parameter is 0</t>
    <phoneticPr fontId="2"/>
  </si>
  <si>
    <t>if n&lt;19, then the parameter is 0</t>
    <phoneticPr fontId="2"/>
  </si>
  <si>
    <t>if n&lt;20, then the parameter is 0</t>
    <phoneticPr fontId="2"/>
  </si>
  <si>
    <t>if n&lt;21, then the parameter is 0</t>
    <phoneticPr fontId="2"/>
  </si>
  <si>
    <t>if n&lt;22, then the parameter is 0</t>
    <phoneticPr fontId="2"/>
  </si>
  <si>
    <t>if n&lt;23, then the parameter is 0</t>
    <phoneticPr fontId="2"/>
  </si>
  <si>
    <t>if n&lt;24, then the parameter is 0</t>
    <phoneticPr fontId="2"/>
  </si>
  <si>
    <t>if n&lt;25, then the parameter is 0</t>
    <phoneticPr fontId="2"/>
  </si>
  <si>
    <t>Highest energy efficiency (CSPF) of reference RACs</t>
    <phoneticPr fontId="2"/>
  </si>
  <si>
    <t>Lowest energy efficiency (CSPF) of project RACs</t>
    <phoneticPr fontId="2"/>
  </si>
  <si>
    <t>Determined at a third party testing facility which is equipped with a calorimeter capable of determining CSPF in line with ISO5151, following the testing procedures and conditions outlined in the latest version of Vietnamese National Standard TCVN 7831 at the time of CSPF determination. Choose the highest value measured.</t>
    <phoneticPr fontId="2"/>
  </si>
  <si>
    <r>
      <t>EC</t>
    </r>
    <r>
      <rPr>
        <vertAlign val="subscript"/>
        <sz val="11"/>
        <rFont val="Arial"/>
        <family val="2"/>
      </rPr>
      <t>PJ,1,p</t>
    </r>
    <phoneticPr fontId="2"/>
  </si>
  <si>
    <r>
      <t xml:space="preserve">Electricity consumption by project RACs group 1 during the period </t>
    </r>
    <r>
      <rPr>
        <i/>
        <sz val="11"/>
        <rFont val="Arial"/>
        <family val="2"/>
      </rPr>
      <t>p</t>
    </r>
    <phoneticPr fontId="2"/>
  </si>
  <si>
    <r>
      <t>EC</t>
    </r>
    <r>
      <rPr>
        <vertAlign val="subscript"/>
        <sz val="11"/>
        <rFont val="Arial"/>
        <family val="2"/>
      </rPr>
      <t>PJ,2,p</t>
    </r>
    <phoneticPr fontId="2"/>
  </si>
  <si>
    <r>
      <t xml:space="preserve">Electricity consumption by project RACs group 2 during the period </t>
    </r>
    <r>
      <rPr>
        <i/>
        <sz val="11"/>
        <rFont val="Arial"/>
        <family val="2"/>
      </rPr>
      <t>p</t>
    </r>
    <phoneticPr fontId="2"/>
  </si>
  <si>
    <r>
      <t>EC</t>
    </r>
    <r>
      <rPr>
        <vertAlign val="subscript"/>
        <sz val="11"/>
        <rFont val="Arial"/>
        <family val="2"/>
      </rPr>
      <t>PJ,3,p</t>
    </r>
    <phoneticPr fontId="2"/>
  </si>
  <si>
    <r>
      <t xml:space="preserve">Electricity consumption by project RACs group 3 during the period </t>
    </r>
    <r>
      <rPr>
        <i/>
        <sz val="11"/>
        <rFont val="Arial"/>
        <family val="2"/>
      </rPr>
      <t>p</t>
    </r>
    <phoneticPr fontId="2"/>
  </si>
  <si>
    <r>
      <t>EC</t>
    </r>
    <r>
      <rPr>
        <vertAlign val="subscript"/>
        <sz val="11"/>
        <rFont val="Arial"/>
        <family val="2"/>
      </rPr>
      <t>PJ,4,p</t>
    </r>
    <phoneticPr fontId="2"/>
  </si>
  <si>
    <r>
      <t xml:space="preserve">Electricity consumption by project RACs group 4 during the period </t>
    </r>
    <r>
      <rPr>
        <i/>
        <sz val="11"/>
        <rFont val="Arial"/>
        <family val="2"/>
      </rPr>
      <t>p</t>
    </r>
    <phoneticPr fontId="2"/>
  </si>
  <si>
    <r>
      <t>EC</t>
    </r>
    <r>
      <rPr>
        <vertAlign val="subscript"/>
        <sz val="11"/>
        <rFont val="Arial"/>
        <family val="2"/>
      </rPr>
      <t>PJ,5,p</t>
    </r>
    <phoneticPr fontId="2"/>
  </si>
  <si>
    <r>
      <t xml:space="preserve">Electricity consumption by project RACs group 5 during the period </t>
    </r>
    <r>
      <rPr>
        <i/>
        <sz val="11"/>
        <rFont val="Arial"/>
        <family val="2"/>
      </rPr>
      <t>p</t>
    </r>
    <phoneticPr fontId="2"/>
  </si>
  <si>
    <r>
      <t>EC</t>
    </r>
    <r>
      <rPr>
        <vertAlign val="subscript"/>
        <sz val="11"/>
        <rFont val="Arial"/>
        <family val="2"/>
      </rPr>
      <t>PJ,6,p</t>
    </r>
    <phoneticPr fontId="2"/>
  </si>
  <si>
    <r>
      <t xml:space="preserve">Electricity consumption by project RACs group 6 during the period </t>
    </r>
    <r>
      <rPr>
        <i/>
        <sz val="11"/>
        <rFont val="Arial"/>
        <family val="2"/>
      </rPr>
      <t>p</t>
    </r>
    <phoneticPr fontId="2"/>
  </si>
  <si>
    <r>
      <t>EC</t>
    </r>
    <r>
      <rPr>
        <vertAlign val="subscript"/>
        <sz val="11"/>
        <rFont val="Arial"/>
        <family val="2"/>
      </rPr>
      <t>PJ,7,p</t>
    </r>
    <phoneticPr fontId="2"/>
  </si>
  <si>
    <r>
      <t xml:space="preserve">Electricity consumption by project RACs group 7 during the period </t>
    </r>
    <r>
      <rPr>
        <i/>
        <sz val="11"/>
        <rFont val="Arial"/>
        <family val="2"/>
      </rPr>
      <t>p</t>
    </r>
    <phoneticPr fontId="2"/>
  </si>
  <si>
    <r>
      <t>EC</t>
    </r>
    <r>
      <rPr>
        <vertAlign val="subscript"/>
        <sz val="11"/>
        <rFont val="Arial"/>
        <family val="2"/>
      </rPr>
      <t>PJ,8,p</t>
    </r>
    <phoneticPr fontId="2"/>
  </si>
  <si>
    <r>
      <t xml:space="preserve">Electricity consumption by project RACs group 8 during the period </t>
    </r>
    <r>
      <rPr>
        <i/>
        <sz val="11"/>
        <rFont val="Arial"/>
        <family val="2"/>
      </rPr>
      <t>p</t>
    </r>
    <phoneticPr fontId="2"/>
  </si>
  <si>
    <r>
      <t>EC</t>
    </r>
    <r>
      <rPr>
        <vertAlign val="subscript"/>
        <sz val="11"/>
        <rFont val="Arial"/>
        <family val="2"/>
      </rPr>
      <t>PJ,9,p</t>
    </r>
    <phoneticPr fontId="2"/>
  </si>
  <si>
    <r>
      <t xml:space="preserve">Electricity consumption by project RACs group 9 during the period </t>
    </r>
    <r>
      <rPr>
        <i/>
        <sz val="11"/>
        <rFont val="Arial"/>
        <family val="2"/>
      </rPr>
      <t>p</t>
    </r>
    <phoneticPr fontId="2"/>
  </si>
  <si>
    <r>
      <t>EC</t>
    </r>
    <r>
      <rPr>
        <vertAlign val="subscript"/>
        <sz val="11"/>
        <rFont val="Arial"/>
        <family val="2"/>
      </rPr>
      <t>PJ,10,p</t>
    </r>
    <phoneticPr fontId="2"/>
  </si>
  <si>
    <r>
      <t xml:space="preserve">Electricity consumption by project RACs group 10 during the period </t>
    </r>
    <r>
      <rPr>
        <i/>
        <sz val="11"/>
        <rFont val="Arial"/>
        <family val="2"/>
      </rPr>
      <t>p</t>
    </r>
    <phoneticPr fontId="2"/>
  </si>
  <si>
    <r>
      <t>EC</t>
    </r>
    <r>
      <rPr>
        <vertAlign val="subscript"/>
        <sz val="11"/>
        <rFont val="Arial"/>
        <family val="2"/>
      </rPr>
      <t>PJ,11,p</t>
    </r>
    <phoneticPr fontId="2"/>
  </si>
  <si>
    <r>
      <t xml:space="preserve">Electricity consumption by project RACs group 11 during the period </t>
    </r>
    <r>
      <rPr>
        <i/>
        <sz val="11"/>
        <rFont val="Arial"/>
        <family val="2"/>
      </rPr>
      <t>p</t>
    </r>
    <phoneticPr fontId="2"/>
  </si>
  <si>
    <r>
      <t>EC</t>
    </r>
    <r>
      <rPr>
        <vertAlign val="subscript"/>
        <sz val="11"/>
        <rFont val="Arial"/>
        <family val="2"/>
      </rPr>
      <t>PJ,12,p</t>
    </r>
    <phoneticPr fontId="2"/>
  </si>
  <si>
    <r>
      <t xml:space="preserve">Electricity consumption by project RACs group 12 during the period </t>
    </r>
    <r>
      <rPr>
        <i/>
        <sz val="11"/>
        <rFont val="Arial"/>
        <family val="2"/>
      </rPr>
      <t>p</t>
    </r>
    <phoneticPr fontId="2"/>
  </si>
  <si>
    <r>
      <t>EC</t>
    </r>
    <r>
      <rPr>
        <vertAlign val="subscript"/>
        <sz val="11"/>
        <rFont val="Arial"/>
        <family val="2"/>
      </rPr>
      <t>PJ,13,p</t>
    </r>
    <phoneticPr fontId="2"/>
  </si>
  <si>
    <r>
      <t xml:space="preserve">Electricity consumption by project RACs group 13 during the period </t>
    </r>
    <r>
      <rPr>
        <i/>
        <sz val="11"/>
        <rFont val="Arial"/>
        <family val="2"/>
      </rPr>
      <t>p</t>
    </r>
    <phoneticPr fontId="2"/>
  </si>
  <si>
    <r>
      <t>EC</t>
    </r>
    <r>
      <rPr>
        <vertAlign val="subscript"/>
        <sz val="11"/>
        <rFont val="Arial"/>
        <family val="2"/>
      </rPr>
      <t>PJ,14,p</t>
    </r>
    <phoneticPr fontId="2"/>
  </si>
  <si>
    <r>
      <t xml:space="preserve">Electricity consumption by project RACs group 14 during the period </t>
    </r>
    <r>
      <rPr>
        <i/>
        <sz val="11"/>
        <rFont val="Arial"/>
        <family val="2"/>
      </rPr>
      <t>p</t>
    </r>
    <phoneticPr fontId="2"/>
  </si>
  <si>
    <r>
      <t>EC</t>
    </r>
    <r>
      <rPr>
        <vertAlign val="subscript"/>
        <sz val="11"/>
        <rFont val="Arial"/>
        <family val="2"/>
      </rPr>
      <t>PJ,15,p</t>
    </r>
    <phoneticPr fontId="2"/>
  </si>
  <si>
    <r>
      <t xml:space="preserve">Electricity consumption by project RACs group 15 during the period </t>
    </r>
    <r>
      <rPr>
        <i/>
        <sz val="11"/>
        <rFont val="Arial"/>
        <family val="2"/>
      </rPr>
      <t>p</t>
    </r>
    <phoneticPr fontId="2"/>
  </si>
  <si>
    <r>
      <t>EC</t>
    </r>
    <r>
      <rPr>
        <vertAlign val="subscript"/>
        <sz val="11"/>
        <rFont val="Arial"/>
        <family val="2"/>
      </rPr>
      <t>PJ,16,p</t>
    </r>
    <phoneticPr fontId="2"/>
  </si>
  <si>
    <r>
      <t xml:space="preserve">Electricity consumption by project RACs group 16 during the period </t>
    </r>
    <r>
      <rPr>
        <i/>
        <sz val="11"/>
        <rFont val="Arial"/>
        <family val="2"/>
      </rPr>
      <t>p</t>
    </r>
    <phoneticPr fontId="2"/>
  </si>
  <si>
    <r>
      <t>EC</t>
    </r>
    <r>
      <rPr>
        <vertAlign val="subscript"/>
        <sz val="11"/>
        <rFont val="Arial"/>
        <family val="2"/>
      </rPr>
      <t>PJ,17,p</t>
    </r>
    <phoneticPr fontId="2"/>
  </si>
  <si>
    <r>
      <t xml:space="preserve">Electricity consumption by project RACs group 17 during the period </t>
    </r>
    <r>
      <rPr>
        <i/>
        <sz val="11"/>
        <rFont val="Arial"/>
        <family val="2"/>
      </rPr>
      <t>p</t>
    </r>
    <phoneticPr fontId="2"/>
  </si>
  <si>
    <r>
      <t>EC</t>
    </r>
    <r>
      <rPr>
        <vertAlign val="subscript"/>
        <sz val="11"/>
        <rFont val="Arial"/>
        <family val="2"/>
      </rPr>
      <t>PJ,18,p</t>
    </r>
    <phoneticPr fontId="2"/>
  </si>
  <si>
    <r>
      <t xml:space="preserve">Electricity consumption by project RACs group 18 during the period </t>
    </r>
    <r>
      <rPr>
        <i/>
        <sz val="11"/>
        <rFont val="Arial"/>
        <family val="2"/>
      </rPr>
      <t>p</t>
    </r>
    <phoneticPr fontId="2"/>
  </si>
  <si>
    <r>
      <t>EC</t>
    </r>
    <r>
      <rPr>
        <vertAlign val="subscript"/>
        <sz val="11"/>
        <rFont val="Arial"/>
        <family val="2"/>
      </rPr>
      <t>PJ,19,p</t>
    </r>
    <phoneticPr fontId="2"/>
  </si>
  <si>
    <r>
      <t xml:space="preserve">Electricity consumption by project RACs group 19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</si>
  <si>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PJ,20,p</t>
    </r>
    <phoneticPr fontId="2"/>
  </si>
  <si>
    <r>
      <t xml:space="preserve">Electricity consumption by project RACs group 20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</si>
  <si>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PJ,21,p</t>
    </r>
    <phoneticPr fontId="2"/>
  </si>
  <si>
    <r>
      <t xml:space="preserve">Electricity consumption by project RACs group 21 during the period </t>
    </r>
    <r>
      <rPr>
        <i/>
        <sz val="11"/>
        <rFont val="Arial"/>
        <family val="2"/>
      </rPr>
      <t>p</t>
    </r>
    <phoneticPr fontId="2"/>
  </si>
  <si>
    <r>
      <t>EC</t>
    </r>
    <r>
      <rPr>
        <vertAlign val="subscript"/>
        <sz val="11"/>
        <rFont val="Arial"/>
        <family val="2"/>
      </rPr>
      <t>PJ,22,p</t>
    </r>
    <phoneticPr fontId="2"/>
  </si>
  <si>
    <r>
      <t>Electricity consumption by project RACs group 22 during the period</t>
    </r>
    <r>
      <rPr>
        <i/>
        <sz val="11"/>
        <rFont val="Arial"/>
        <family val="2"/>
      </rPr>
      <t xml:space="preserve"> p</t>
    </r>
    <phoneticPr fontId="2"/>
  </si>
  <si>
    <r>
      <t>EC</t>
    </r>
    <r>
      <rPr>
        <vertAlign val="subscript"/>
        <sz val="11"/>
        <rFont val="Arial"/>
        <family val="2"/>
      </rPr>
      <t>PJ,23,p</t>
    </r>
    <phoneticPr fontId="2"/>
  </si>
  <si>
    <r>
      <t xml:space="preserve">Electricity consumption by project RACs group 23 during the period </t>
    </r>
    <r>
      <rPr>
        <i/>
        <sz val="11"/>
        <rFont val="Arial"/>
        <family val="2"/>
      </rPr>
      <t>p</t>
    </r>
    <phoneticPr fontId="2"/>
  </si>
  <si>
    <r>
      <t>EC</t>
    </r>
    <r>
      <rPr>
        <vertAlign val="subscript"/>
        <sz val="11"/>
        <rFont val="Arial"/>
        <family val="2"/>
      </rPr>
      <t>PJ,24,p</t>
    </r>
    <phoneticPr fontId="2"/>
  </si>
  <si>
    <r>
      <t xml:space="preserve">Electricity consumption by project RACs group 24 during </t>
    </r>
    <r>
      <rPr>
        <i/>
        <sz val="11"/>
        <rFont val="Arial"/>
        <family val="2"/>
      </rPr>
      <t xml:space="preserve">the </t>
    </r>
    <r>
      <rPr>
        <sz val="11"/>
        <rFont val="Arial"/>
        <family val="2"/>
      </rPr>
      <t xml:space="preserve">period </t>
    </r>
    <r>
      <rPr>
        <i/>
        <sz val="11"/>
        <rFont val="Arial"/>
        <family val="2"/>
      </rPr>
      <t>p</t>
    </r>
    <phoneticPr fontId="2"/>
  </si>
  <si>
    <r>
      <t>EC</t>
    </r>
    <r>
      <rPr>
        <vertAlign val="subscript"/>
        <sz val="11"/>
        <rFont val="Arial"/>
        <family val="2"/>
      </rPr>
      <t>PJ,25,p</t>
    </r>
    <phoneticPr fontId="2"/>
  </si>
  <si>
    <r>
      <t xml:space="preserve">Electricity consumption by project RACs group 25 during the period </t>
    </r>
    <r>
      <rPr>
        <i/>
        <sz val="11"/>
        <rFont val="Arial"/>
        <family val="2"/>
      </rPr>
      <t>p</t>
    </r>
    <phoneticPr fontId="2"/>
  </si>
  <si>
    <r>
      <t>η</t>
    </r>
    <r>
      <rPr>
        <vertAlign val="subscript"/>
        <sz val="11"/>
        <rFont val="Arial"/>
        <family val="2"/>
      </rPr>
      <t>REF</t>
    </r>
    <phoneticPr fontId="2"/>
  </si>
  <si>
    <r>
      <t>η</t>
    </r>
    <r>
      <rPr>
        <i/>
        <vertAlign val="subscript"/>
        <sz val="11"/>
        <rFont val="Arial"/>
        <family val="2"/>
      </rPr>
      <t>PJ</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</si>
  <si>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</si>
  <si>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</si>
  <si>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</si>
  <si>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</si>
  <si>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1. Calculations for emission reductions</t>
    <phoneticPr fontId="2"/>
  </si>
  <si>
    <t>Fuel type</t>
    <phoneticPr fontId="2"/>
  </si>
  <si>
    <t>Value</t>
    <phoneticPr fontId="2"/>
  </si>
  <si>
    <t>Units</t>
    <phoneticPr fontId="2"/>
  </si>
  <si>
    <r>
      <t xml:space="preserve">Emission reductions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</si>
  <si>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</si>
  <si>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</si>
  <si>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</si>
  <si>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3. Calculations for reference emissions</t>
    <phoneticPr fontId="2"/>
  </si>
  <si>
    <r>
      <t xml:space="preserve">Reference emissions during the period </t>
    </r>
    <r>
      <rPr>
        <i/>
        <sz val="11"/>
        <rFont val="Arial"/>
        <family val="2"/>
      </rPr>
      <t>p</t>
    </r>
    <phoneticPr fontId="2"/>
  </si>
  <si>
    <r>
      <t>RE</t>
    </r>
    <r>
      <rPr>
        <vertAlign val="subscript"/>
        <sz val="11"/>
        <color indexed="8"/>
        <rFont val="Arial"/>
        <family val="2"/>
      </rPr>
      <t>p</t>
    </r>
    <phoneticPr fontId="2"/>
  </si>
  <si>
    <r>
      <t>CO</t>
    </r>
    <r>
      <rPr>
        <vertAlign val="subscript"/>
        <sz val="11"/>
        <rFont val="Arial"/>
        <family val="2"/>
      </rPr>
      <t>2</t>
    </r>
    <r>
      <rPr>
        <sz val="11"/>
        <rFont val="Arial"/>
        <family val="2"/>
      </rPr>
      <t xml:space="preserve"> emission factor of the electricity consumed by project RACs</t>
    </r>
    <phoneticPr fontId="2"/>
  </si>
  <si>
    <r>
      <t>tCO</t>
    </r>
    <r>
      <rPr>
        <vertAlign val="subscript"/>
        <sz val="11"/>
        <color indexed="8"/>
        <rFont val="Arial"/>
        <family val="2"/>
      </rPr>
      <t>2</t>
    </r>
    <r>
      <rPr>
        <sz val="11"/>
        <color indexed="8"/>
        <rFont val="Arial"/>
        <family val="2"/>
      </rPr>
      <t>/MWh</t>
    </r>
    <phoneticPr fontId="2"/>
  </si>
  <si>
    <r>
      <t>EF</t>
    </r>
    <r>
      <rPr>
        <i/>
        <vertAlign val="subscript"/>
        <sz val="11"/>
        <rFont val="Arial"/>
        <family val="2"/>
      </rPr>
      <t>elec</t>
    </r>
    <phoneticPr fontId="2"/>
  </si>
  <si>
    <t>4. Calculations of the project emissions</t>
    <phoneticPr fontId="2"/>
  </si>
  <si>
    <r>
      <t xml:space="preserve">Project emissions during the period </t>
    </r>
    <r>
      <rPr>
        <i/>
        <sz val="11"/>
        <rFont val="Arial"/>
        <family val="2"/>
      </rPr>
      <t>p</t>
    </r>
    <phoneticPr fontId="2"/>
  </si>
  <si>
    <r>
      <t>PE</t>
    </r>
    <r>
      <rPr>
        <vertAlign val="subscript"/>
        <sz val="11"/>
        <color indexed="8"/>
        <rFont val="Arial"/>
        <family val="2"/>
      </rPr>
      <t>p</t>
    </r>
    <phoneticPr fontId="2"/>
  </si>
  <si>
    <r>
      <t xml:space="preserve">Electricity consumption by project RACs during the period </t>
    </r>
    <r>
      <rPr>
        <i/>
        <sz val="11"/>
        <rFont val="Arial"/>
        <family val="2"/>
      </rPr>
      <t>p</t>
    </r>
    <phoneticPr fontId="2"/>
  </si>
  <si>
    <t>MWh/p</t>
    <phoneticPr fontId="2"/>
  </si>
  <si>
    <t>[List of Default Values]</t>
    <phoneticPr fontId="2"/>
  </si>
  <si>
    <t>Role</t>
    <phoneticPr fontId="2"/>
  </si>
  <si>
    <t>Responsible personnel</t>
  </si>
  <si>
    <t>Electricity consumption is measured by an electricity meter. 
Measurement is recorded either manually or electronically.
The electricity meter is calibrated or replaced, in line with relevant Vietnamese national standards, international standards, or manufacturer's specification.</t>
    <phoneticPr fontId="2"/>
  </si>
  <si>
    <t>Electricity consumption is measured by an electricity meter. 
Measurement is recorded either manually or electronically.
The electricity meter is calibrated or replaced, in line with relevant Vietnamese national standards, international standards, or manufacturer's specification.</t>
    <phoneticPr fontId="2"/>
  </si>
  <si>
    <t>The project proponent selects an integer between 1 and 25 in line with the number of RACs groups included in the project.</t>
    <phoneticPr fontId="2"/>
  </si>
  <si>
    <r>
      <t xml:space="preserve">Table 1: Parameters monitored </t>
    </r>
    <r>
      <rPr>
        <b/>
        <i/>
        <sz val="11"/>
        <color indexed="8"/>
        <rFont val="Arial"/>
        <family val="2"/>
      </rPr>
      <t>ex post</t>
    </r>
    <phoneticPr fontId="2"/>
  </si>
  <si>
    <t>Monitoring period</t>
    <phoneticPr fontId="2"/>
  </si>
  <si>
    <t>(k)</t>
    <phoneticPr fontId="2"/>
  </si>
  <si>
    <t xml:space="preserve">Monitoring Plan Sheet (Input Sheet) [Attachment to Project Design Document]  </t>
    <phoneticPr fontId="2"/>
  </si>
  <si>
    <t>Monitoring Plan Sheet (Calculation Process Sheet) [Attachment to Project Design Document]</t>
    <phoneticPr fontId="2"/>
  </si>
  <si>
    <t>N/A</t>
    <phoneticPr fontId="2"/>
  </si>
  <si>
    <t>N/A</t>
    <phoneticPr fontId="2"/>
  </si>
  <si>
    <t>electricity</t>
    <phoneticPr fontId="2"/>
  </si>
  <si>
    <t>N/A</t>
    <phoneticPr fontId="18"/>
  </si>
  <si>
    <t>N/A</t>
    <phoneticPr fontId="18"/>
  </si>
  <si>
    <r>
      <t xml:space="preserve">Table 1: Parameters to be monitored </t>
    </r>
    <r>
      <rPr>
        <b/>
        <i/>
        <sz val="11"/>
        <rFont val="Arial"/>
        <family val="2"/>
      </rPr>
      <t>ex post</t>
    </r>
    <phoneticPr fontId="2"/>
  </si>
  <si>
    <r>
      <t xml:space="preserve">Table 2: Project-specific parameters to be fixed </t>
    </r>
    <r>
      <rPr>
        <b/>
        <i/>
        <sz val="11"/>
        <rFont val="Arial"/>
        <family val="2"/>
      </rPr>
      <t>ex ante</t>
    </r>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</si>
  <si>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8"/>
  </si>
  <si>
    <r>
      <t xml:space="preserve">Table 2: Project-specific parameters fixed </t>
    </r>
    <r>
      <rPr>
        <b/>
        <i/>
        <sz val="11"/>
        <rFont val="Arial"/>
        <family val="2"/>
      </rPr>
      <t>ex ante</t>
    </r>
    <phoneticPr fontId="18"/>
  </si>
  <si>
    <t>Monitoring period</t>
    <phoneticPr fontId="2"/>
  </si>
  <si>
    <r>
      <t xml:space="preserve">Electricity consumption by project RACs group 1 during the period </t>
    </r>
    <r>
      <rPr>
        <i/>
        <sz val="11"/>
        <rFont val="Arial"/>
        <family val="2"/>
      </rPr>
      <t>p</t>
    </r>
    <phoneticPr fontId="2"/>
  </si>
  <si>
    <r>
      <t>CO</t>
    </r>
    <r>
      <rPr>
        <vertAlign val="subscript"/>
        <sz val="11"/>
        <rFont val="Arial"/>
        <family val="2"/>
      </rPr>
      <t>2</t>
    </r>
    <r>
      <rPr>
        <sz val="11"/>
        <rFont val="Arial"/>
        <family val="2"/>
      </rPr>
      <t xml:space="preserve"> emission factor of the electricity consumed by project RACs</t>
    </r>
    <phoneticPr fontId="2"/>
  </si>
  <si>
    <t>Monitoring Structure Sheet [Attachment to Project Design Document]</t>
    <phoneticPr fontId="2"/>
  </si>
  <si>
    <r>
      <t>η</t>
    </r>
    <r>
      <rPr>
        <i/>
        <vertAlign val="subscript"/>
        <sz val="11"/>
        <rFont val="Arial"/>
        <family val="2"/>
      </rPr>
      <t>PJ</t>
    </r>
    <phoneticPr fontId="2"/>
  </si>
  <si>
    <t>if n&lt;25, then the parameter is 0</t>
    <phoneticPr fontId="2"/>
  </si>
  <si>
    <t>if n&lt;2, then the parameter is 0</t>
    <phoneticPr fontId="2"/>
  </si>
  <si>
    <r>
      <t>ΣEC</t>
    </r>
    <r>
      <rPr>
        <i/>
        <vertAlign val="subscript"/>
        <sz val="11"/>
        <rFont val="Arial"/>
        <family val="2"/>
      </rPr>
      <t>PJ,i,p</t>
    </r>
    <phoneticPr fontId="2"/>
  </si>
  <si>
    <t>Determined at a third party testing facility which is equipped with a calorimeter capable of determining CSPF in line with ISO5151, following the testing procedures and conditions outlined in the latest version of Vietnamese National Standard TCVN 7831 at the time of CSPF determination. Choose the lowest value measured.</t>
    <phoneticPr fontId="2"/>
  </si>
  <si>
    <t>electricity</t>
    <phoneticPr fontId="2"/>
  </si>
  <si>
    <t>Monitoring Report Sheet (Input Sheet) [For Verification]</t>
    <phoneticPr fontId="2"/>
  </si>
  <si>
    <t>N/A</t>
    <phoneticPr fontId="18"/>
  </si>
  <si>
    <t>Monitoring Report Sheet (Calculation Process Sheet) [For Verification]</t>
    <phoneticPr fontId="2"/>
  </si>
  <si>
    <t>Reference Number:</t>
    <phoneticPr fontId="2"/>
  </si>
  <si>
    <t>(e)</t>
    <phoneticPr fontId="2"/>
  </si>
  <si>
    <t>Monitored Values</t>
    <phoneticPr fontId="2"/>
  </si>
  <si>
    <r>
      <t>CO</t>
    </r>
    <r>
      <rPr>
        <vertAlign val="subscript"/>
        <sz val="11"/>
        <rFont val="Arial"/>
        <family val="2"/>
      </rPr>
      <t>2</t>
    </r>
    <r>
      <rPr>
        <sz val="11"/>
        <rFont val="Arial"/>
        <family val="2"/>
      </rPr>
      <t xml:space="preserve"> emission factor of the electricity consumed</t>
    </r>
    <r>
      <rPr>
        <sz val="11"/>
        <rFont val="Arial"/>
        <family val="2"/>
      </rPr>
      <t/>
    </r>
    <phoneticPr fontId="2"/>
  </si>
  <si>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0"/>
        <rFont val="Arial"/>
        <family val="2"/>
      </rPr>
      <t>elec,CG</t>
    </r>
    <r>
      <rPr>
        <sz val="10"/>
        <rFont val="Arial"/>
        <family val="2"/>
      </rPr>
      <t xml:space="preserve"> [%]).
CO</t>
    </r>
    <r>
      <rPr>
        <vertAlign val="subscript"/>
        <sz val="10"/>
        <rFont val="Arial"/>
        <family val="2"/>
      </rPr>
      <t>2</t>
    </r>
    <r>
      <rPr>
        <sz val="10"/>
        <rFont val="Arial"/>
        <family val="2"/>
      </rPr>
      <t xml:space="preserve"> emission factor of the fossil fuel type used in the captive power generation system (EF</t>
    </r>
    <r>
      <rPr>
        <vertAlign val="subscript"/>
        <sz val="10"/>
        <rFont val="Arial"/>
        <family val="2"/>
      </rPr>
      <t>fuel,CG</t>
    </r>
    <r>
      <rPr>
        <sz val="10"/>
        <rFont val="Arial"/>
        <family val="2"/>
      </rPr>
      <t xml:space="preserve"> [tCO</t>
    </r>
    <r>
      <rPr>
        <vertAlign val="subscript"/>
        <sz val="10"/>
        <rFont val="Arial"/>
        <family val="2"/>
      </rPr>
      <t>2</t>
    </r>
    <r>
      <rPr>
        <sz val="10"/>
        <rFont val="Arial"/>
        <family val="2"/>
      </rPr>
      <t>/GJ]) 
For the option b)
Generated and supplied electricity by the captive power generation system (EG</t>
    </r>
    <r>
      <rPr>
        <vertAlign val="subscript"/>
        <sz val="10"/>
        <rFont val="Arial"/>
        <family val="2"/>
      </rPr>
      <t>PJ,CG,p</t>
    </r>
    <r>
      <rPr>
        <sz val="10"/>
        <rFont val="Arial"/>
        <family val="2"/>
      </rPr>
      <t xml:space="preserve"> [MWh/p]).
Fuel amount consumed by the captive power generation system (FC</t>
    </r>
    <r>
      <rPr>
        <vertAlign val="subscript"/>
        <sz val="10"/>
        <rFont val="Arial"/>
        <family val="2"/>
      </rPr>
      <t>PJ,CG,p</t>
    </r>
    <r>
      <rPr>
        <sz val="10"/>
        <rFont val="Arial"/>
        <family val="2"/>
      </rPr>
      <t xml:space="preserve"> [mass or volume/p]).
Net calorific value (NCV</t>
    </r>
    <r>
      <rPr>
        <vertAlign val="subscript"/>
        <sz val="10"/>
        <rFont val="Arial"/>
        <family val="2"/>
      </rPr>
      <t>fuel,CG</t>
    </r>
    <r>
      <rPr>
        <sz val="10"/>
        <rFont val="Arial"/>
        <family val="2"/>
      </rPr>
      <t xml:space="preserve"> [GJ/mass or volume]) and CO</t>
    </r>
    <r>
      <rPr>
        <vertAlign val="subscript"/>
        <sz val="10"/>
        <rFont val="Arial"/>
        <family val="2"/>
      </rPr>
      <t>2</t>
    </r>
    <r>
      <rPr>
        <sz val="10"/>
        <rFont val="Arial"/>
        <family val="2"/>
      </rPr>
      <t xml:space="preserve"> emission factor (EF</t>
    </r>
    <r>
      <rPr>
        <vertAlign val="subscript"/>
        <sz val="10"/>
        <rFont val="Arial"/>
        <family val="2"/>
      </rPr>
      <t>fuel,CG</t>
    </r>
    <r>
      <rPr>
        <sz val="10"/>
        <rFont val="Arial"/>
        <family val="2"/>
      </rPr>
      <t xml:space="preserve"> [tCO</t>
    </r>
    <r>
      <rPr>
        <vertAlign val="subscript"/>
        <sz val="10"/>
        <rFont val="Arial"/>
        <family val="2"/>
      </rPr>
      <t>2</t>
    </r>
    <r>
      <rPr>
        <sz val="10"/>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</si>
  <si>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t>Monitoring Spreadsheet: JCM_VN_AM002_ver01.1</t>
    <phoneticPr fontId="2"/>
  </si>
  <si>
    <r>
      <t>CO</t>
    </r>
    <r>
      <rPr>
        <vertAlign val="subscript"/>
        <sz val="11"/>
        <rFont val="Arial"/>
        <family val="2"/>
      </rPr>
      <t>2</t>
    </r>
    <r>
      <rPr>
        <sz val="11"/>
        <rFont val="Arial"/>
        <family val="2"/>
      </rPr>
      <t xml:space="preserve"> emission factor of the electricity consumed</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</si>
</sst>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_ ;[Red]\-#,##0\ "/>
    <numFmt numFmtId="178" formatCode="#,##0.0_ ;[Red]\-#,##0.0\ "/>
    <numFmt numFmtId="179" formatCode="0.000_ "/>
    <numFmt numFmtId="180" formatCode="#,##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sz val="11"/>
      <name val="Arial"/>
      <family val="2"/>
    </font>
    <font>
      <i/>
      <vertAlign val="subscript"/>
      <sz val="11"/>
      <name val="Arial"/>
      <family val="2"/>
    </font>
    <font>
      <sz val="11"/>
      <color indexed="10"/>
      <name val="Arial"/>
      <family val="2"/>
    </font>
    <font>
      <b/>
      <i/>
      <sz val="11"/>
      <color indexed="8"/>
      <name val="Arial"/>
      <family val="2"/>
    </font>
    <font>
      <b/>
      <vertAlign val="subscript"/>
      <sz val="11"/>
      <color indexed="8"/>
      <name val="Arial"/>
      <family val="2"/>
    </font>
    <font>
      <b/>
      <vertAlign val="subscript"/>
      <sz val="11"/>
      <color indexed="9"/>
      <name val="Arial"/>
      <family val="2"/>
    </font>
    <font>
      <b/>
      <sz val="12"/>
      <color theme="0"/>
      <name val="Arial"/>
      <family val="2"/>
    </font>
    <font>
      <b/>
      <sz val="11"/>
      <name val="Arial"/>
      <family val="2"/>
    </font>
    <font>
      <sz val="6"/>
      <name val="ＭＳ Ｐゴシック"/>
      <family val="3"/>
      <charset val="128"/>
      <scheme val="minor"/>
    </font>
    <font>
      <b/>
      <vertAlign val="subscript"/>
      <sz val="11"/>
      <name val="Arial"/>
      <family val="2"/>
    </font>
    <font>
      <b/>
      <i/>
      <sz val="11"/>
      <name val="Arial"/>
      <family val="2"/>
    </font>
    <font>
      <sz val="10"/>
      <name val="Arial"/>
      <family val="2"/>
    </font>
    <font>
      <vertAlign val="subscript"/>
      <sz val="10"/>
      <name val="Arial"/>
      <family val="2"/>
    </font>
  </fonts>
  <fills count="11">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rgb="FFC5D9F1"/>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right/>
      <top style="thin">
        <color indexed="23"/>
      </top>
      <bottom style="thin">
        <color indexed="23"/>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3" fillId="3" borderId="1" xfId="0" applyFont="1" applyFill="1" applyBorder="1">
      <alignment vertical="center"/>
    </xf>
    <xf numFmtId="0" fontId="3" fillId="3" borderId="1" xfId="0" applyFont="1" applyFill="1" applyBorder="1" applyAlignment="1">
      <alignment horizontal="center" vertical="center"/>
    </xf>
    <xf numFmtId="0" fontId="3" fillId="0" borderId="0" xfId="0" applyFont="1" applyFill="1" applyBorder="1" applyAlignment="1">
      <alignment horizontal="center" vertical="center"/>
    </xf>
    <xf numFmtId="176" fontId="3" fillId="3" borderId="1" xfId="0" applyNumberFormat="1" applyFont="1" applyFill="1" applyBorder="1" applyAlignment="1">
      <alignment horizontal="center" vertical="center"/>
    </xf>
    <xf numFmtId="0" fontId="5" fillId="5" borderId="8" xfId="0" applyFont="1" applyFill="1" applyBorder="1">
      <alignment vertical="center"/>
    </xf>
    <xf numFmtId="0" fontId="3" fillId="5" borderId="9" xfId="0" applyFont="1" applyFill="1" applyBorder="1">
      <alignment vertical="center"/>
    </xf>
    <xf numFmtId="0" fontId="5" fillId="5" borderId="9" xfId="0" applyFont="1" applyFill="1" applyBorder="1">
      <alignment vertical="center"/>
    </xf>
    <xf numFmtId="0" fontId="5" fillId="5" borderId="9" xfId="0" applyFont="1" applyFill="1" applyBorder="1" applyAlignment="1">
      <alignment horizontal="center" vertical="center"/>
    </xf>
    <xf numFmtId="0" fontId="5" fillId="5" borderId="9" xfId="0" applyFont="1" applyFill="1" applyBorder="1" applyAlignment="1">
      <alignment horizontal="center" vertical="center" shrinkToFit="1"/>
    </xf>
    <xf numFmtId="0" fontId="3" fillId="5" borderId="10" xfId="0" applyFont="1" applyFill="1" applyBorder="1">
      <alignment vertical="center"/>
    </xf>
    <xf numFmtId="0" fontId="3" fillId="8" borderId="9" xfId="0" applyFont="1" applyFill="1" applyBorder="1">
      <alignment vertical="center"/>
    </xf>
    <xf numFmtId="0" fontId="5" fillId="5" borderId="8" xfId="0" applyFont="1" applyFill="1" applyBorder="1" applyAlignment="1">
      <alignment horizontal="center" vertical="center"/>
    </xf>
    <xf numFmtId="0" fontId="3" fillId="0" borderId="9" xfId="0" applyFont="1" applyFill="1" applyBorder="1" applyAlignment="1">
      <alignment horizontal="center" vertical="center"/>
    </xf>
    <xf numFmtId="0" fontId="5" fillId="7" borderId="9" xfId="0" applyFont="1" applyFill="1" applyBorder="1">
      <alignment vertical="center"/>
    </xf>
    <xf numFmtId="0" fontId="3" fillId="7" borderId="9" xfId="0" applyFont="1" applyFill="1" applyBorder="1">
      <alignment vertical="center"/>
    </xf>
    <xf numFmtId="0" fontId="5" fillId="7" borderId="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9" xfId="0" applyFont="1" applyFill="1" applyBorder="1">
      <alignment vertical="center"/>
    </xf>
    <xf numFmtId="0" fontId="3" fillId="0" borderId="9" xfId="0" applyFont="1" applyBorder="1" applyAlignment="1">
      <alignment horizontal="center" vertical="center"/>
    </xf>
    <xf numFmtId="0" fontId="7" fillId="0" borderId="9" xfId="0" applyFont="1" applyFill="1" applyBorder="1" applyAlignment="1">
      <alignment horizontal="left" vertical="center"/>
    </xf>
    <xf numFmtId="0" fontId="3" fillId="0" borderId="9" xfId="0" applyFont="1" applyBorder="1" applyAlignment="1">
      <alignment horizontal="left" vertical="center"/>
    </xf>
    <xf numFmtId="0" fontId="5" fillId="7" borderId="8" xfId="0" applyFont="1" applyFill="1" applyBorder="1">
      <alignment vertical="center"/>
    </xf>
    <xf numFmtId="0" fontId="3" fillId="7" borderId="11" xfId="0" applyFont="1" applyFill="1" applyBorder="1">
      <alignment vertical="center"/>
    </xf>
    <xf numFmtId="0" fontId="3" fillId="8" borderId="12" xfId="0" applyFont="1" applyFill="1" applyBorder="1">
      <alignment vertical="center"/>
    </xf>
    <xf numFmtId="0" fontId="3" fillId="8" borderId="13" xfId="0" applyFont="1" applyFill="1" applyBorder="1">
      <alignment vertical="center"/>
    </xf>
    <xf numFmtId="0" fontId="3" fillId="8" borderId="14" xfId="0" applyFont="1" applyFill="1" applyBorder="1">
      <alignment vertical="center"/>
    </xf>
    <xf numFmtId="0" fontId="3" fillId="8" borderId="11" xfId="0" applyFont="1" applyFill="1" applyBorder="1">
      <alignment vertical="center"/>
    </xf>
    <xf numFmtId="0" fontId="3" fillId="0" borderId="12" xfId="0" applyFont="1" applyBorder="1" applyAlignment="1">
      <alignment horizontal="center" vertical="center"/>
    </xf>
    <xf numFmtId="0" fontId="3" fillId="0" borderId="14" xfId="0" applyFont="1" applyBorder="1">
      <alignment vertical="center"/>
    </xf>
    <xf numFmtId="0" fontId="5" fillId="7" borderId="10" xfId="0" applyFont="1" applyFill="1" applyBorder="1">
      <alignment vertical="center"/>
    </xf>
    <xf numFmtId="0" fontId="7" fillId="8" borderId="9" xfId="0" applyFont="1" applyFill="1" applyBorder="1">
      <alignment vertical="center"/>
    </xf>
    <xf numFmtId="0" fontId="10" fillId="0" borderId="9" xfId="0" applyFont="1" applyBorder="1" applyAlignment="1">
      <alignment horizontal="center" vertical="center"/>
    </xf>
    <xf numFmtId="0" fontId="10" fillId="0" borderId="9" xfId="0" applyFont="1" applyFill="1" applyBorder="1" applyAlignment="1">
      <alignment horizontal="center" vertical="center"/>
    </xf>
    <xf numFmtId="0" fontId="7" fillId="8" borderId="9" xfId="0" applyFont="1" applyFill="1" applyBorder="1" applyAlignment="1">
      <alignment vertical="center"/>
    </xf>
    <xf numFmtId="0" fontId="7" fillId="8" borderId="8" xfId="0" applyFont="1" applyFill="1" applyBorder="1">
      <alignment vertical="center"/>
    </xf>
    <xf numFmtId="0" fontId="7" fillId="8" borderId="8" xfId="0" applyFont="1" applyFill="1" applyBorder="1" applyAlignment="1">
      <alignment vertical="center"/>
    </xf>
    <xf numFmtId="38" fontId="3" fillId="0" borderId="0" xfId="0" applyNumberFormat="1" applyFont="1">
      <alignment vertical="center"/>
    </xf>
    <xf numFmtId="0" fontId="5" fillId="4" borderId="0" xfId="0" applyFont="1" applyFill="1" applyAlignme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0" fontId="7" fillId="6" borderId="1" xfId="0" applyFont="1" applyFill="1" applyBorder="1" applyAlignment="1">
      <alignment vertical="center" shrinkToFit="1"/>
    </xf>
    <xf numFmtId="0" fontId="5" fillId="5" borderId="1" xfId="0" applyFont="1" applyFill="1" applyBorder="1" applyAlignment="1">
      <alignment horizontal="center" vertical="center"/>
    </xf>
    <xf numFmtId="0" fontId="7" fillId="6" borderId="3" xfId="0" applyFont="1" applyFill="1" applyBorder="1">
      <alignment vertical="center"/>
    </xf>
    <xf numFmtId="0" fontId="3" fillId="0" borderId="1" xfId="0" applyFont="1" applyFill="1" applyBorder="1">
      <alignment vertical="center"/>
    </xf>
    <xf numFmtId="0" fontId="5" fillId="0" borderId="0" xfId="0" applyFont="1">
      <alignment vertical="center"/>
    </xf>
    <xf numFmtId="0" fontId="16" fillId="4" borderId="0" xfId="0" applyFont="1" applyFill="1" applyAlignment="1">
      <alignment vertical="center"/>
    </xf>
    <xf numFmtId="0" fontId="17" fillId="0" borderId="0" xfId="0" applyFont="1" applyFill="1" applyBorder="1">
      <alignment vertical="center"/>
    </xf>
    <xf numFmtId="0" fontId="17" fillId="0" borderId="0" xfId="0" applyFont="1" applyFill="1" applyBorder="1" applyAlignment="1">
      <alignment horizontal="left" vertical="center"/>
    </xf>
    <xf numFmtId="0" fontId="0" fillId="0" borderId="0" xfId="0" applyFont="1">
      <alignment vertical="center"/>
    </xf>
    <xf numFmtId="0" fontId="5" fillId="5" borderId="9"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9" xfId="0" applyFont="1" applyFill="1" applyBorder="1" applyAlignment="1" applyProtection="1">
      <alignment vertical="center" wrapText="1"/>
      <protection locked="0"/>
    </xf>
    <xf numFmtId="0" fontId="17" fillId="0" borderId="0" xfId="0" applyFont="1">
      <alignment vertical="center"/>
    </xf>
    <xf numFmtId="0" fontId="7" fillId="6" borderId="3" xfId="0" quotePrefix="1" applyFont="1" applyFill="1" applyBorder="1" applyAlignment="1">
      <alignment horizontal="center" vertical="center"/>
    </xf>
    <xf numFmtId="0" fontId="3" fillId="0" borderId="9" xfId="0" applyFont="1" applyBorder="1" applyAlignment="1" applyProtection="1">
      <alignment vertical="center" wrapText="1"/>
      <protection locked="0"/>
    </xf>
    <xf numFmtId="0" fontId="7" fillId="6" borderId="1" xfId="0" applyFont="1" applyFill="1" applyBorder="1" applyProtection="1">
      <alignment vertical="center"/>
    </xf>
    <xf numFmtId="0" fontId="7" fillId="6" borderId="1" xfId="0" applyFont="1" applyFill="1" applyBorder="1" applyAlignment="1" applyProtection="1">
      <alignment vertical="center" shrinkToFit="1"/>
    </xf>
    <xf numFmtId="0" fontId="3" fillId="7" borderId="10" xfId="0" applyFont="1" applyFill="1" applyBorder="1">
      <alignment vertical="center"/>
    </xf>
    <xf numFmtId="0" fontId="3" fillId="8" borderId="10" xfId="0" applyFont="1" applyFill="1" applyBorder="1">
      <alignment vertical="center"/>
    </xf>
    <xf numFmtId="177" fontId="7" fillId="2" borderId="1" xfId="1" applyNumberFormat="1" applyFont="1" applyFill="1" applyBorder="1" applyProtection="1">
      <alignment vertical="center"/>
      <protection locked="0"/>
    </xf>
    <xf numFmtId="178" fontId="7" fillId="2" borderId="1" xfId="1"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180" fontId="7" fillId="0" borderId="1" xfId="0" applyNumberFormat="1" applyFont="1" applyFill="1" applyBorder="1" applyProtection="1">
      <alignment vertical="center"/>
      <protection locked="0"/>
    </xf>
    <xf numFmtId="179" fontId="7" fillId="6" borderId="1" xfId="0" applyNumberFormat="1" applyFont="1" applyFill="1" applyBorder="1" applyProtection="1">
      <alignment vertical="center"/>
    </xf>
    <xf numFmtId="180" fontId="7" fillId="6" borderId="1" xfId="0" applyNumberFormat="1" applyFont="1" applyFill="1" applyBorder="1" applyProtection="1">
      <alignment vertical="center"/>
    </xf>
    <xf numFmtId="0" fontId="3" fillId="9" borderId="9" xfId="0" applyFont="1" applyFill="1" applyBorder="1">
      <alignment vertical="center"/>
    </xf>
    <xf numFmtId="0" fontId="3" fillId="6" borderId="9" xfId="0" applyFont="1" applyFill="1" applyBorder="1">
      <alignment vertical="center"/>
    </xf>
    <xf numFmtId="0" fontId="7" fillId="6" borderId="3" xfId="0" applyFont="1" applyFill="1" applyBorder="1" applyAlignment="1">
      <alignment vertical="center"/>
    </xf>
    <xf numFmtId="180" fontId="7" fillId="6" borderId="10" xfId="0" applyNumberFormat="1" applyFont="1" applyFill="1" applyBorder="1">
      <alignment vertical="center"/>
    </xf>
    <xf numFmtId="179" fontId="7" fillId="9" borderId="9" xfId="0" applyNumberFormat="1" applyFont="1" applyFill="1" applyBorder="1">
      <alignment vertical="center"/>
    </xf>
    <xf numFmtId="179" fontId="3" fillId="9" borderId="10" xfId="0" applyNumberFormat="1" applyFont="1" applyFill="1" applyBorder="1">
      <alignment vertical="center"/>
    </xf>
    <xf numFmtId="178" fontId="3" fillId="0" borderId="15" xfId="1" applyNumberFormat="1" applyFont="1" applyFill="1" applyBorder="1">
      <alignment vertical="center"/>
    </xf>
    <xf numFmtId="178" fontId="3" fillId="0" borderId="15" xfId="0" applyNumberFormat="1" applyFont="1" applyFill="1" applyBorder="1">
      <alignment vertical="center"/>
    </xf>
    <xf numFmtId="178" fontId="7" fillId="0" borderId="15" xfId="1" applyNumberFormat="1" applyFont="1" applyFill="1" applyBorder="1">
      <alignment vertical="center"/>
    </xf>
    <xf numFmtId="0" fontId="7" fillId="6" borderId="1" xfId="0" applyFont="1" applyFill="1" applyBorder="1" applyAlignment="1">
      <alignment vertical="center" wrapText="1"/>
    </xf>
    <xf numFmtId="0" fontId="17" fillId="7" borderId="9" xfId="0" applyFont="1" applyFill="1" applyBorder="1" applyAlignment="1">
      <alignment horizontal="center" vertical="center"/>
    </xf>
    <xf numFmtId="0" fontId="7" fillId="0" borderId="12" xfId="0" applyFont="1" applyBorder="1" applyAlignment="1">
      <alignment horizontal="center" vertical="center"/>
    </xf>
    <xf numFmtId="0" fontId="5" fillId="5" borderId="1" xfId="0" applyFont="1" applyFill="1" applyBorder="1" applyAlignment="1" applyProtection="1">
      <alignment horizontal="center" vertical="center" wrapText="1"/>
    </xf>
    <xf numFmtId="0" fontId="7" fillId="0" borderId="0" xfId="0" applyFont="1" applyAlignment="1">
      <alignment horizontal="right" vertical="center"/>
    </xf>
    <xf numFmtId="0" fontId="3" fillId="0" borderId="1" xfId="0" applyFont="1" applyFill="1" applyBorder="1" applyAlignment="1">
      <alignment vertical="center" wrapText="1"/>
    </xf>
    <xf numFmtId="0" fontId="7" fillId="6"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177" fontId="12" fillId="2" borderId="6" xfId="1" applyNumberFormat="1" applyFont="1" applyFill="1" applyBorder="1" applyAlignment="1">
      <alignment horizontal="right" vertical="center"/>
    </xf>
    <xf numFmtId="177" fontId="12" fillId="2" borderId="7" xfId="1" applyNumberFormat="1" applyFont="1" applyFill="1" applyBorder="1" applyAlignment="1">
      <alignment horizontal="right" vertical="center"/>
    </xf>
    <xf numFmtId="0" fontId="5" fillId="5" borderId="4"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21" fillId="0" borderId="1" xfId="0" applyFont="1" applyBorder="1" applyAlignment="1" applyProtection="1">
      <alignment horizontal="left" vertical="center" wrapText="1"/>
      <protection locked="0"/>
    </xf>
    <xf numFmtId="0" fontId="5" fillId="5" borderId="5" xfId="0" applyFont="1" applyFill="1" applyBorder="1" applyAlignment="1">
      <alignment horizontal="center" vertical="center" wrapText="1"/>
    </xf>
    <xf numFmtId="0" fontId="8" fillId="4" borderId="0" xfId="0" applyFont="1" applyFill="1" applyAlignment="1">
      <alignment vertical="center"/>
    </xf>
    <xf numFmtId="0" fontId="7" fillId="6" borderId="12" xfId="0" applyFont="1" applyFill="1" applyBorder="1" applyAlignment="1">
      <alignment vertical="center" wrapText="1"/>
    </xf>
    <xf numFmtId="0" fontId="7" fillId="6" borderId="13" xfId="0" applyFont="1" applyFill="1" applyBorder="1" applyAlignment="1">
      <alignment vertical="center" wrapText="1"/>
    </xf>
    <xf numFmtId="0" fontId="7" fillId="6" borderId="14" xfId="0" applyFont="1" applyFill="1" applyBorder="1" applyAlignment="1">
      <alignment vertical="center" wrapText="1"/>
    </xf>
    <xf numFmtId="0" fontId="8" fillId="4" borderId="0" xfId="0" applyFont="1" applyFill="1" applyAlignment="1">
      <alignment horizontal="left"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3"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21" fillId="10" borderId="1"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shrinkToFit="1"/>
      <protection locked="0"/>
    </xf>
    <xf numFmtId="0" fontId="7" fillId="0" borderId="20" xfId="0" applyFont="1" applyFill="1" applyBorder="1" applyAlignment="1" applyProtection="1">
      <alignment horizontal="center" vertical="center" shrinkToFit="1"/>
      <protection locked="0"/>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177" fontId="12" fillId="2" borderId="18" xfId="1" applyNumberFormat="1" applyFont="1" applyFill="1" applyBorder="1" applyAlignment="1">
      <alignment horizontal="center" vertical="center"/>
    </xf>
    <xf numFmtId="177" fontId="12" fillId="2" borderId="19" xfId="1" applyNumberFormat="1" applyFont="1" applyFill="1" applyBorder="1" applyAlignment="1">
      <alignment horizontal="center" vertical="center"/>
    </xf>
    <xf numFmtId="0" fontId="16" fillId="4" borderId="0" xfId="0" applyFont="1" applyFill="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N49"/>
  <sheetViews>
    <sheetView showGridLines="0" tabSelected="1" view="pageBreakPreview" zoomScale="70" zoomScaleNormal="60" zoomScaleSheetLayoutView="70" workbookViewId="0"/>
  </sheetViews>
  <sheetFormatPr defaultColWidth="9" defaultRowHeight="14.25" x14ac:dyDescent="0.15"/>
  <cols>
    <col min="1" max="1" width="3.625" style="1" customWidth="1"/>
    <col min="2" max="2" width="14.125" style="1" customWidth="1"/>
    <col min="3" max="3" width="16.875" style="1" customWidth="1"/>
    <col min="4" max="4" width="24.625" style="1" customWidth="1"/>
    <col min="5" max="5" width="14.125" style="1" customWidth="1"/>
    <col min="6" max="6" width="10.75" style="1" customWidth="1"/>
    <col min="7" max="7" width="14" style="1" customWidth="1"/>
    <col min="8" max="8" width="16.125" style="1" customWidth="1"/>
    <col min="9" max="9" width="62.625" style="1" customWidth="1"/>
    <col min="10" max="10" width="17.75" style="1" customWidth="1"/>
    <col min="11" max="11" width="15.5" style="1" customWidth="1"/>
    <col min="12" max="16384" width="9" style="1"/>
  </cols>
  <sheetData>
    <row r="1" spans="1:14" ht="18" customHeight="1" x14ac:dyDescent="0.15">
      <c r="K1" s="94" t="s">
        <v>178</v>
      </c>
    </row>
    <row r="2" spans="1:14" ht="18" customHeight="1" x14ac:dyDescent="0.15">
      <c r="K2" s="13" t="s">
        <v>173</v>
      </c>
    </row>
    <row r="3" spans="1:14" ht="27.75" customHeight="1" x14ac:dyDescent="0.15">
      <c r="A3" s="61" t="s">
        <v>149</v>
      </c>
      <c r="B3" s="51"/>
      <c r="C3" s="51"/>
      <c r="D3" s="51"/>
      <c r="E3" s="51"/>
      <c r="F3" s="51"/>
      <c r="G3" s="51"/>
      <c r="H3" s="51"/>
      <c r="I3" s="51"/>
      <c r="J3" s="51"/>
      <c r="K3" s="51"/>
    </row>
    <row r="4" spans="1:14" ht="14.25" customHeight="1" x14ac:dyDescent="0.15"/>
    <row r="5" spans="1:14" ht="15" x14ac:dyDescent="0.15">
      <c r="A5" s="62" t="s">
        <v>156</v>
      </c>
      <c r="B5" s="6"/>
    </row>
    <row r="6" spans="1:14" ht="15" x14ac:dyDescent="0.15">
      <c r="A6" s="6"/>
      <c r="B6" s="52" t="s">
        <v>3</v>
      </c>
      <c r="C6" s="52" t="s">
        <v>4</v>
      </c>
      <c r="D6" s="52" t="s">
        <v>5</v>
      </c>
      <c r="E6" s="52" t="s">
        <v>6</v>
      </c>
      <c r="F6" s="52" t="s">
        <v>7</v>
      </c>
      <c r="G6" s="52" t="s">
        <v>8</v>
      </c>
      <c r="H6" s="52" t="s">
        <v>9</v>
      </c>
      <c r="I6" s="52" t="s">
        <v>10</v>
      </c>
      <c r="J6" s="52" t="s">
        <v>11</v>
      </c>
      <c r="K6" s="52" t="s">
        <v>12</v>
      </c>
    </row>
    <row r="7" spans="1:14" s="10" customFormat="1" ht="30" x14ac:dyDescent="0.15">
      <c r="B7" s="52" t="s">
        <v>13</v>
      </c>
      <c r="C7" s="52" t="s">
        <v>14</v>
      </c>
      <c r="D7" s="52" t="s">
        <v>15</v>
      </c>
      <c r="E7" s="52" t="s">
        <v>16</v>
      </c>
      <c r="F7" s="52" t="s">
        <v>0</v>
      </c>
      <c r="G7" s="52" t="s">
        <v>17</v>
      </c>
      <c r="H7" s="52" t="s">
        <v>18</v>
      </c>
      <c r="I7" s="52" t="s">
        <v>19</v>
      </c>
      <c r="J7" s="52" t="s">
        <v>20</v>
      </c>
      <c r="K7" s="52" t="s">
        <v>21</v>
      </c>
    </row>
    <row r="8" spans="1:14" ht="100.15" customHeight="1" x14ac:dyDescent="0.15">
      <c r="B8" s="53">
        <v>1</v>
      </c>
      <c r="C8" s="54" t="s">
        <v>65</v>
      </c>
      <c r="D8" s="90" t="s">
        <v>161</v>
      </c>
      <c r="E8" s="75"/>
      <c r="F8" s="54" t="s">
        <v>31</v>
      </c>
      <c r="G8" s="66" t="s">
        <v>26</v>
      </c>
      <c r="H8" s="66" t="s">
        <v>32</v>
      </c>
      <c r="I8" s="66" t="s">
        <v>143</v>
      </c>
      <c r="J8" s="66" t="s">
        <v>33</v>
      </c>
      <c r="K8" s="66"/>
      <c r="N8" s="50"/>
    </row>
    <row r="9" spans="1:14" ht="100.15" customHeight="1" x14ac:dyDescent="0.15">
      <c r="B9" s="53">
        <v>2</v>
      </c>
      <c r="C9" s="54" t="s">
        <v>67</v>
      </c>
      <c r="D9" s="55" t="s">
        <v>68</v>
      </c>
      <c r="E9" s="75"/>
      <c r="F9" s="54" t="s">
        <v>31</v>
      </c>
      <c r="G9" s="66" t="s">
        <v>26</v>
      </c>
      <c r="H9" s="66" t="s">
        <v>32</v>
      </c>
      <c r="I9" s="66" t="s">
        <v>143</v>
      </c>
      <c r="J9" s="66" t="s">
        <v>33</v>
      </c>
      <c r="K9" s="66" t="s">
        <v>166</v>
      </c>
    </row>
    <row r="10" spans="1:14" ht="100.15" customHeight="1" x14ac:dyDescent="0.15">
      <c r="B10" s="53">
        <v>3</v>
      </c>
      <c r="C10" s="54" t="s">
        <v>69</v>
      </c>
      <c r="D10" s="55" t="s">
        <v>70</v>
      </c>
      <c r="E10" s="75"/>
      <c r="F10" s="54" t="s">
        <v>31</v>
      </c>
      <c r="G10" s="66" t="s">
        <v>26</v>
      </c>
      <c r="H10" s="66" t="s">
        <v>32</v>
      </c>
      <c r="I10" s="66" t="s">
        <v>144</v>
      </c>
      <c r="J10" s="66" t="s">
        <v>33</v>
      </c>
      <c r="K10" s="66" t="s">
        <v>39</v>
      </c>
    </row>
    <row r="11" spans="1:14" ht="100.15" customHeight="1" x14ac:dyDescent="0.15">
      <c r="B11" s="53">
        <v>4</v>
      </c>
      <c r="C11" s="54" t="s">
        <v>71</v>
      </c>
      <c r="D11" s="55" t="s">
        <v>72</v>
      </c>
      <c r="E11" s="75"/>
      <c r="F11" s="54" t="s">
        <v>31</v>
      </c>
      <c r="G11" s="66" t="s">
        <v>26</v>
      </c>
      <c r="H11" s="66" t="s">
        <v>32</v>
      </c>
      <c r="I11" s="66" t="s">
        <v>143</v>
      </c>
      <c r="J11" s="66" t="s">
        <v>33</v>
      </c>
      <c r="K11" s="66" t="s">
        <v>40</v>
      </c>
    </row>
    <row r="12" spans="1:14" ht="100.15" customHeight="1" x14ac:dyDescent="0.15">
      <c r="B12" s="53">
        <v>5</v>
      </c>
      <c r="C12" s="54" t="s">
        <v>73</v>
      </c>
      <c r="D12" s="55" t="s">
        <v>74</v>
      </c>
      <c r="E12" s="75"/>
      <c r="F12" s="54" t="s">
        <v>31</v>
      </c>
      <c r="G12" s="66" t="s">
        <v>26</v>
      </c>
      <c r="H12" s="66" t="s">
        <v>32</v>
      </c>
      <c r="I12" s="66" t="s">
        <v>143</v>
      </c>
      <c r="J12" s="66" t="s">
        <v>33</v>
      </c>
      <c r="K12" s="66" t="s">
        <v>41</v>
      </c>
    </row>
    <row r="13" spans="1:14" ht="100.15" customHeight="1" x14ac:dyDescent="0.15">
      <c r="B13" s="53">
        <v>6</v>
      </c>
      <c r="C13" s="54" t="s">
        <v>75</v>
      </c>
      <c r="D13" s="55" t="s">
        <v>76</v>
      </c>
      <c r="E13" s="75"/>
      <c r="F13" s="54" t="s">
        <v>31</v>
      </c>
      <c r="G13" s="66" t="s">
        <v>26</v>
      </c>
      <c r="H13" s="66" t="s">
        <v>32</v>
      </c>
      <c r="I13" s="66" t="s">
        <v>143</v>
      </c>
      <c r="J13" s="66" t="s">
        <v>33</v>
      </c>
      <c r="K13" s="66" t="s">
        <v>42</v>
      </c>
    </row>
    <row r="14" spans="1:14" ht="100.15" customHeight="1" x14ac:dyDescent="0.15">
      <c r="B14" s="53">
        <v>7</v>
      </c>
      <c r="C14" s="54" t="s">
        <v>77</v>
      </c>
      <c r="D14" s="55" t="s">
        <v>78</v>
      </c>
      <c r="E14" s="75"/>
      <c r="F14" s="54" t="s">
        <v>31</v>
      </c>
      <c r="G14" s="66" t="s">
        <v>26</v>
      </c>
      <c r="H14" s="66" t="s">
        <v>32</v>
      </c>
      <c r="I14" s="66" t="s">
        <v>143</v>
      </c>
      <c r="J14" s="66" t="s">
        <v>33</v>
      </c>
      <c r="K14" s="66" t="s">
        <v>43</v>
      </c>
    </row>
    <row r="15" spans="1:14" ht="100.15" customHeight="1" x14ac:dyDescent="0.15">
      <c r="B15" s="53">
        <v>8</v>
      </c>
      <c r="C15" s="54" t="s">
        <v>79</v>
      </c>
      <c r="D15" s="55" t="s">
        <v>80</v>
      </c>
      <c r="E15" s="75"/>
      <c r="F15" s="54" t="s">
        <v>31</v>
      </c>
      <c r="G15" s="66" t="s">
        <v>26</v>
      </c>
      <c r="H15" s="66" t="s">
        <v>32</v>
      </c>
      <c r="I15" s="66" t="s">
        <v>143</v>
      </c>
      <c r="J15" s="66" t="s">
        <v>33</v>
      </c>
      <c r="K15" s="66" t="s">
        <v>44</v>
      </c>
    </row>
    <row r="16" spans="1:14" ht="100.15" customHeight="1" x14ac:dyDescent="0.15">
      <c r="B16" s="53">
        <v>9</v>
      </c>
      <c r="C16" s="54" t="s">
        <v>81</v>
      </c>
      <c r="D16" s="55" t="s">
        <v>82</v>
      </c>
      <c r="E16" s="75"/>
      <c r="F16" s="54" t="s">
        <v>31</v>
      </c>
      <c r="G16" s="66" t="s">
        <v>26</v>
      </c>
      <c r="H16" s="66" t="s">
        <v>32</v>
      </c>
      <c r="I16" s="66" t="s">
        <v>143</v>
      </c>
      <c r="J16" s="66" t="s">
        <v>33</v>
      </c>
      <c r="K16" s="66" t="s">
        <v>45</v>
      </c>
    </row>
    <row r="17" spans="2:11" ht="100.15" customHeight="1" x14ac:dyDescent="0.15">
      <c r="B17" s="53">
        <v>10</v>
      </c>
      <c r="C17" s="54" t="s">
        <v>83</v>
      </c>
      <c r="D17" s="55" t="s">
        <v>84</v>
      </c>
      <c r="E17" s="75"/>
      <c r="F17" s="54" t="s">
        <v>31</v>
      </c>
      <c r="G17" s="66" t="s">
        <v>26</v>
      </c>
      <c r="H17" s="66" t="s">
        <v>32</v>
      </c>
      <c r="I17" s="66" t="s">
        <v>143</v>
      </c>
      <c r="J17" s="66" t="s">
        <v>33</v>
      </c>
      <c r="K17" s="66" t="s">
        <v>46</v>
      </c>
    </row>
    <row r="18" spans="2:11" ht="100.15" customHeight="1" x14ac:dyDescent="0.15">
      <c r="B18" s="53">
        <v>11</v>
      </c>
      <c r="C18" s="54" t="s">
        <v>85</v>
      </c>
      <c r="D18" s="55" t="s">
        <v>86</v>
      </c>
      <c r="E18" s="75"/>
      <c r="F18" s="54" t="s">
        <v>31</v>
      </c>
      <c r="G18" s="66" t="s">
        <v>26</v>
      </c>
      <c r="H18" s="66" t="s">
        <v>32</v>
      </c>
      <c r="I18" s="66" t="s">
        <v>143</v>
      </c>
      <c r="J18" s="66" t="s">
        <v>33</v>
      </c>
      <c r="K18" s="66" t="s">
        <v>47</v>
      </c>
    </row>
    <row r="19" spans="2:11" ht="100.15" customHeight="1" x14ac:dyDescent="0.15">
      <c r="B19" s="53">
        <v>12</v>
      </c>
      <c r="C19" s="54" t="s">
        <v>87</v>
      </c>
      <c r="D19" s="55" t="s">
        <v>88</v>
      </c>
      <c r="E19" s="75"/>
      <c r="F19" s="54" t="s">
        <v>31</v>
      </c>
      <c r="G19" s="66" t="s">
        <v>26</v>
      </c>
      <c r="H19" s="66" t="s">
        <v>32</v>
      </c>
      <c r="I19" s="66" t="s">
        <v>143</v>
      </c>
      <c r="J19" s="66" t="s">
        <v>33</v>
      </c>
      <c r="K19" s="66" t="s">
        <v>48</v>
      </c>
    </row>
    <row r="20" spans="2:11" ht="100.15" customHeight="1" x14ac:dyDescent="0.15">
      <c r="B20" s="53">
        <v>13</v>
      </c>
      <c r="C20" s="54" t="s">
        <v>89</v>
      </c>
      <c r="D20" s="55" t="s">
        <v>90</v>
      </c>
      <c r="E20" s="75"/>
      <c r="F20" s="54" t="s">
        <v>31</v>
      </c>
      <c r="G20" s="66" t="s">
        <v>26</v>
      </c>
      <c r="H20" s="66" t="s">
        <v>32</v>
      </c>
      <c r="I20" s="66" t="s">
        <v>143</v>
      </c>
      <c r="J20" s="66" t="s">
        <v>33</v>
      </c>
      <c r="K20" s="66" t="s">
        <v>49</v>
      </c>
    </row>
    <row r="21" spans="2:11" ht="100.15" customHeight="1" x14ac:dyDescent="0.15">
      <c r="B21" s="53">
        <v>14</v>
      </c>
      <c r="C21" s="54" t="s">
        <v>91</v>
      </c>
      <c r="D21" s="55" t="s">
        <v>92</v>
      </c>
      <c r="E21" s="75"/>
      <c r="F21" s="54" t="s">
        <v>31</v>
      </c>
      <c r="G21" s="66" t="s">
        <v>26</v>
      </c>
      <c r="H21" s="66" t="s">
        <v>32</v>
      </c>
      <c r="I21" s="66" t="s">
        <v>143</v>
      </c>
      <c r="J21" s="66" t="s">
        <v>33</v>
      </c>
      <c r="K21" s="66" t="s">
        <v>50</v>
      </c>
    </row>
    <row r="22" spans="2:11" ht="100.15" customHeight="1" x14ac:dyDescent="0.15">
      <c r="B22" s="53">
        <v>15</v>
      </c>
      <c r="C22" s="54" t="s">
        <v>93</v>
      </c>
      <c r="D22" s="55" t="s">
        <v>94</v>
      </c>
      <c r="E22" s="75"/>
      <c r="F22" s="54" t="s">
        <v>31</v>
      </c>
      <c r="G22" s="66" t="s">
        <v>26</v>
      </c>
      <c r="H22" s="66" t="s">
        <v>32</v>
      </c>
      <c r="I22" s="66" t="s">
        <v>143</v>
      </c>
      <c r="J22" s="66" t="s">
        <v>33</v>
      </c>
      <c r="K22" s="66" t="s">
        <v>51</v>
      </c>
    </row>
    <row r="23" spans="2:11" ht="100.15" customHeight="1" x14ac:dyDescent="0.15">
      <c r="B23" s="53">
        <v>16</v>
      </c>
      <c r="C23" s="54" t="s">
        <v>95</v>
      </c>
      <c r="D23" s="55" t="s">
        <v>96</v>
      </c>
      <c r="E23" s="75"/>
      <c r="F23" s="54" t="s">
        <v>31</v>
      </c>
      <c r="G23" s="66" t="s">
        <v>26</v>
      </c>
      <c r="H23" s="66" t="s">
        <v>32</v>
      </c>
      <c r="I23" s="66" t="s">
        <v>143</v>
      </c>
      <c r="J23" s="66" t="s">
        <v>33</v>
      </c>
      <c r="K23" s="66" t="s">
        <v>52</v>
      </c>
    </row>
    <row r="24" spans="2:11" ht="100.15" customHeight="1" x14ac:dyDescent="0.15">
      <c r="B24" s="53">
        <v>17</v>
      </c>
      <c r="C24" s="54" t="s">
        <v>97</v>
      </c>
      <c r="D24" s="55" t="s">
        <v>98</v>
      </c>
      <c r="E24" s="75"/>
      <c r="F24" s="54" t="s">
        <v>31</v>
      </c>
      <c r="G24" s="66" t="s">
        <v>26</v>
      </c>
      <c r="H24" s="66" t="s">
        <v>32</v>
      </c>
      <c r="I24" s="66" t="s">
        <v>143</v>
      </c>
      <c r="J24" s="66" t="s">
        <v>33</v>
      </c>
      <c r="K24" s="66" t="s">
        <v>53</v>
      </c>
    </row>
    <row r="25" spans="2:11" ht="100.15" customHeight="1" x14ac:dyDescent="0.15">
      <c r="B25" s="53">
        <v>18</v>
      </c>
      <c r="C25" s="54" t="s">
        <v>99</v>
      </c>
      <c r="D25" s="55" t="s">
        <v>100</v>
      </c>
      <c r="E25" s="75"/>
      <c r="F25" s="54" t="s">
        <v>31</v>
      </c>
      <c r="G25" s="66" t="s">
        <v>26</v>
      </c>
      <c r="H25" s="66" t="s">
        <v>32</v>
      </c>
      <c r="I25" s="66" t="s">
        <v>143</v>
      </c>
      <c r="J25" s="66" t="s">
        <v>33</v>
      </c>
      <c r="K25" s="66" t="s">
        <v>54</v>
      </c>
    </row>
    <row r="26" spans="2:11" ht="100.15" customHeight="1" x14ac:dyDescent="0.15">
      <c r="B26" s="53">
        <v>19</v>
      </c>
      <c r="C26" s="54" t="s">
        <v>101</v>
      </c>
      <c r="D26" s="55" t="s">
        <v>102</v>
      </c>
      <c r="E26" s="75"/>
      <c r="F26" s="54" t="s">
        <v>31</v>
      </c>
      <c r="G26" s="66" t="s">
        <v>26</v>
      </c>
      <c r="H26" s="66" t="s">
        <v>32</v>
      </c>
      <c r="I26" s="66" t="s">
        <v>143</v>
      </c>
      <c r="J26" s="66" t="s">
        <v>33</v>
      </c>
      <c r="K26" s="66" t="s">
        <v>55</v>
      </c>
    </row>
    <row r="27" spans="2:11" ht="100.15" customHeight="1" x14ac:dyDescent="0.15">
      <c r="B27" s="53">
        <v>20</v>
      </c>
      <c r="C27" s="54" t="s">
        <v>103</v>
      </c>
      <c r="D27" s="55" t="s">
        <v>104</v>
      </c>
      <c r="E27" s="75"/>
      <c r="F27" s="54" t="s">
        <v>31</v>
      </c>
      <c r="G27" s="66" t="s">
        <v>26</v>
      </c>
      <c r="H27" s="66" t="s">
        <v>32</v>
      </c>
      <c r="I27" s="66" t="s">
        <v>143</v>
      </c>
      <c r="J27" s="66" t="s">
        <v>33</v>
      </c>
      <c r="K27" s="66" t="s">
        <v>56</v>
      </c>
    </row>
    <row r="28" spans="2:11" ht="100.15" customHeight="1" x14ac:dyDescent="0.15">
      <c r="B28" s="53">
        <v>21</v>
      </c>
      <c r="C28" s="54" t="s">
        <v>105</v>
      </c>
      <c r="D28" s="55" t="s">
        <v>106</v>
      </c>
      <c r="E28" s="75"/>
      <c r="F28" s="54" t="s">
        <v>31</v>
      </c>
      <c r="G28" s="66" t="s">
        <v>26</v>
      </c>
      <c r="H28" s="66" t="s">
        <v>32</v>
      </c>
      <c r="I28" s="66" t="s">
        <v>143</v>
      </c>
      <c r="J28" s="66" t="s">
        <v>33</v>
      </c>
      <c r="K28" s="66" t="s">
        <v>57</v>
      </c>
    </row>
    <row r="29" spans="2:11" ht="100.15" customHeight="1" x14ac:dyDescent="0.15">
      <c r="B29" s="53">
        <v>22</v>
      </c>
      <c r="C29" s="54" t="s">
        <v>107</v>
      </c>
      <c r="D29" s="55" t="s">
        <v>108</v>
      </c>
      <c r="E29" s="75"/>
      <c r="F29" s="54" t="s">
        <v>31</v>
      </c>
      <c r="G29" s="66" t="s">
        <v>26</v>
      </c>
      <c r="H29" s="66" t="s">
        <v>32</v>
      </c>
      <c r="I29" s="66" t="s">
        <v>143</v>
      </c>
      <c r="J29" s="66" t="s">
        <v>33</v>
      </c>
      <c r="K29" s="66" t="s">
        <v>58</v>
      </c>
    </row>
    <row r="30" spans="2:11" ht="100.15" customHeight="1" x14ac:dyDescent="0.15">
      <c r="B30" s="53">
        <v>23</v>
      </c>
      <c r="C30" s="54" t="s">
        <v>109</v>
      </c>
      <c r="D30" s="55" t="s">
        <v>110</v>
      </c>
      <c r="E30" s="75"/>
      <c r="F30" s="54" t="s">
        <v>31</v>
      </c>
      <c r="G30" s="66" t="s">
        <v>26</v>
      </c>
      <c r="H30" s="66" t="s">
        <v>32</v>
      </c>
      <c r="I30" s="66" t="s">
        <v>143</v>
      </c>
      <c r="J30" s="66" t="s">
        <v>33</v>
      </c>
      <c r="K30" s="66" t="s">
        <v>59</v>
      </c>
    </row>
    <row r="31" spans="2:11" ht="100.15" customHeight="1" x14ac:dyDescent="0.15">
      <c r="B31" s="53">
        <v>24</v>
      </c>
      <c r="C31" s="54" t="s">
        <v>111</v>
      </c>
      <c r="D31" s="55" t="s">
        <v>112</v>
      </c>
      <c r="E31" s="75"/>
      <c r="F31" s="54" t="s">
        <v>31</v>
      </c>
      <c r="G31" s="66" t="s">
        <v>26</v>
      </c>
      <c r="H31" s="66" t="s">
        <v>32</v>
      </c>
      <c r="I31" s="66" t="s">
        <v>143</v>
      </c>
      <c r="J31" s="66" t="s">
        <v>33</v>
      </c>
      <c r="K31" s="66" t="s">
        <v>60</v>
      </c>
    </row>
    <row r="32" spans="2:11" ht="100.15" customHeight="1" x14ac:dyDescent="0.15">
      <c r="B32" s="53">
        <v>25</v>
      </c>
      <c r="C32" s="54" t="s">
        <v>113</v>
      </c>
      <c r="D32" s="55" t="s">
        <v>114</v>
      </c>
      <c r="E32" s="75"/>
      <c r="F32" s="54" t="s">
        <v>31</v>
      </c>
      <c r="G32" s="66" t="s">
        <v>26</v>
      </c>
      <c r="H32" s="66" t="s">
        <v>32</v>
      </c>
      <c r="I32" s="66" t="s">
        <v>143</v>
      </c>
      <c r="J32" s="66" t="s">
        <v>33</v>
      </c>
      <c r="K32" s="66" t="s">
        <v>61</v>
      </c>
    </row>
    <row r="33" spans="1:11" ht="100.15" customHeight="1" x14ac:dyDescent="0.15">
      <c r="B33" s="53">
        <v>26</v>
      </c>
      <c r="C33" s="54" t="s">
        <v>115</v>
      </c>
      <c r="D33" s="55" t="s">
        <v>62</v>
      </c>
      <c r="E33" s="76"/>
      <c r="F33" s="56" t="s">
        <v>28</v>
      </c>
      <c r="G33" s="66" t="s">
        <v>23</v>
      </c>
      <c r="H33" s="66" t="s">
        <v>34</v>
      </c>
      <c r="I33" s="66" t="s">
        <v>64</v>
      </c>
      <c r="J33" s="66" t="s">
        <v>35</v>
      </c>
      <c r="K33" s="66" t="s">
        <v>36</v>
      </c>
    </row>
    <row r="34" spans="1:11" ht="100.15" customHeight="1" x14ac:dyDescent="0.15">
      <c r="B34" s="53">
        <v>27</v>
      </c>
      <c r="C34" s="54" t="s">
        <v>116</v>
      </c>
      <c r="D34" s="55" t="s">
        <v>63</v>
      </c>
      <c r="E34" s="76"/>
      <c r="F34" s="56" t="s">
        <v>28</v>
      </c>
      <c r="G34" s="66" t="s">
        <v>23</v>
      </c>
      <c r="H34" s="66" t="s">
        <v>34</v>
      </c>
      <c r="I34" s="66" t="s">
        <v>168</v>
      </c>
      <c r="J34" s="66" t="s">
        <v>35</v>
      </c>
      <c r="K34" s="66" t="s">
        <v>36</v>
      </c>
    </row>
    <row r="35" spans="1:11" ht="30.75" customHeight="1" x14ac:dyDescent="0.15"/>
    <row r="36" spans="1:11" ht="15" x14ac:dyDescent="0.15">
      <c r="A36" s="63" t="s">
        <v>157</v>
      </c>
    </row>
    <row r="37" spans="1:11" ht="15" x14ac:dyDescent="0.15">
      <c r="B37" s="52" t="s">
        <v>3</v>
      </c>
      <c r="C37" s="101" t="s">
        <v>4</v>
      </c>
      <c r="D37" s="102"/>
      <c r="E37" s="52" t="s">
        <v>5</v>
      </c>
      <c r="F37" s="52" t="s">
        <v>6</v>
      </c>
      <c r="G37" s="101" t="s">
        <v>7</v>
      </c>
      <c r="H37" s="104"/>
      <c r="I37" s="102"/>
      <c r="J37" s="101" t="s">
        <v>8</v>
      </c>
      <c r="K37" s="102"/>
    </row>
    <row r="38" spans="1:11" ht="30" x14ac:dyDescent="0.15">
      <c r="B38" s="52" t="s">
        <v>14</v>
      </c>
      <c r="C38" s="101" t="s">
        <v>15</v>
      </c>
      <c r="D38" s="102"/>
      <c r="E38" s="52" t="s">
        <v>16</v>
      </c>
      <c r="F38" s="52" t="s">
        <v>0</v>
      </c>
      <c r="G38" s="101" t="s">
        <v>18</v>
      </c>
      <c r="H38" s="104"/>
      <c r="I38" s="102"/>
      <c r="J38" s="101" t="s">
        <v>21</v>
      </c>
      <c r="K38" s="102"/>
    </row>
    <row r="39" spans="1:11" ht="400.15" customHeight="1" x14ac:dyDescent="0.15">
      <c r="B39" s="54" t="s">
        <v>37</v>
      </c>
      <c r="C39" s="96" t="s">
        <v>176</v>
      </c>
      <c r="D39" s="96"/>
      <c r="E39" s="77"/>
      <c r="F39" s="54" t="s">
        <v>117</v>
      </c>
      <c r="G39" s="103" t="s">
        <v>177</v>
      </c>
      <c r="H39" s="103"/>
      <c r="I39" s="103"/>
      <c r="J39" s="97"/>
      <c r="K39" s="97"/>
    </row>
    <row r="40" spans="1:11" ht="78" customHeight="1" x14ac:dyDescent="0.15">
      <c r="B40" s="54" t="s">
        <v>29</v>
      </c>
      <c r="C40" s="96" t="s">
        <v>30</v>
      </c>
      <c r="D40" s="96"/>
      <c r="E40" s="78"/>
      <c r="F40" s="56" t="s">
        <v>28</v>
      </c>
      <c r="G40" s="97" t="s">
        <v>145</v>
      </c>
      <c r="H40" s="97"/>
      <c r="I40" s="97"/>
      <c r="J40" s="97"/>
      <c r="K40" s="97"/>
    </row>
    <row r="42" spans="1:11" ht="16.5" x14ac:dyDescent="0.15">
      <c r="A42" s="4" t="s">
        <v>118</v>
      </c>
      <c r="B42" s="4"/>
    </row>
    <row r="43" spans="1:11" ht="17.25" thickBot="1" x14ac:dyDescent="0.2">
      <c r="B43" s="100" t="s">
        <v>119</v>
      </c>
      <c r="C43" s="100"/>
      <c r="D43" s="57" t="s">
        <v>0</v>
      </c>
    </row>
    <row r="44" spans="1:11" ht="19.5" thickBot="1" x14ac:dyDescent="0.2">
      <c r="B44" s="98" t="e">
        <f>ROUNDDOWN('MPS(calc_process)'!G6, 0)</f>
        <v>#DIV/0!</v>
      </c>
      <c r="C44" s="99"/>
      <c r="D44" s="58" t="s">
        <v>120</v>
      </c>
    </row>
    <row r="45" spans="1:11" x14ac:dyDescent="0.15">
      <c r="B45" s="5"/>
      <c r="C45" s="5"/>
      <c r="F45" s="11"/>
      <c r="G45" s="11"/>
    </row>
    <row r="46" spans="1:11" ht="15" x14ac:dyDescent="0.15">
      <c r="A46" s="6" t="s">
        <v>2</v>
      </c>
    </row>
    <row r="47" spans="1:11" ht="17.25" customHeight="1" x14ac:dyDescent="0.15">
      <c r="B47" s="59" t="s">
        <v>23</v>
      </c>
      <c r="C47" s="95" t="s">
        <v>24</v>
      </c>
      <c r="D47" s="95"/>
      <c r="E47" s="95"/>
      <c r="F47" s="95"/>
      <c r="G47" s="95"/>
      <c r="H47" s="95"/>
      <c r="I47" s="95"/>
      <c r="J47" s="12"/>
    </row>
    <row r="48" spans="1:11" ht="17.25" customHeight="1" x14ac:dyDescent="0.15">
      <c r="B48" s="59" t="s">
        <v>22</v>
      </c>
      <c r="C48" s="95" t="s">
        <v>25</v>
      </c>
      <c r="D48" s="95"/>
      <c r="E48" s="95"/>
      <c r="F48" s="95"/>
      <c r="G48" s="95"/>
      <c r="H48" s="95"/>
      <c r="I48" s="95"/>
      <c r="J48" s="12"/>
    </row>
    <row r="49" spans="2:10" ht="17.25" customHeight="1" x14ac:dyDescent="0.15">
      <c r="B49" s="59" t="s">
        <v>26</v>
      </c>
      <c r="C49" s="95" t="s">
        <v>27</v>
      </c>
      <c r="D49" s="95"/>
      <c r="E49" s="95"/>
      <c r="F49" s="95"/>
      <c r="G49" s="95"/>
      <c r="H49" s="95"/>
      <c r="I49" s="95"/>
      <c r="J49" s="12"/>
    </row>
  </sheetData>
  <sheetProtection algorithmName="SHA-512" hashValue="po3XMU5Mnb+woT7u9SBBlGzkfZFe/ONZDiXn4+ZlRBCkHe++7Bnqco4aN6aioQEno2ICI2Tg8vyGOouLN/dQow==" saltValue="JBzGNobpAcC3I6W9T2gNHg==" spinCount="100000" sheet="1" objects="1" scenarios="1" formatCells="0" formatRows="0"/>
  <mergeCells count="17">
    <mergeCell ref="C37:D37"/>
    <mergeCell ref="C38:D38"/>
    <mergeCell ref="C39:D39"/>
    <mergeCell ref="G39:I39"/>
    <mergeCell ref="J40:K40"/>
    <mergeCell ref="J39:K39"/>
    <mergeCell ref="J37:K37"/>
    <mergeCell ref="J38:K38"/>
    <mergeCell ref="G37:I37"/>
    <mergeCell ref="G38:I38"/>
    <mergeCell ref="C49:I49"/>
    <mergeCell ref="C47:I47"/>
    <mergeCell ref="C40:D40"/>
    <mergeCell ref="G40:I40"/>
    <mergeCell ref="B44:C44"/>
    <mergeCell ref="B43:C43"/>
    <mergeCell ref="C48:I48"/>
  </mergeCells>
  <phoneticPr fontId="2"/>
  <pageMargins left="0.35433070866141736" right="0.39370078740157483" top="0.51181102362204722" bottom="0.62992125984251968" header="0.31496062992125984" footer="0.31496062992125984"/>
  <pageSetup paperSize="9" scale="47" orientation="landscape" r:id="rId1"/>
  <headerFooter>
    <oddFooter>&amp;C&amp;"Arial,標準"&amp;P</oddFooter>
  </headerFooter>
  <rowBreaks count="2" manualBreakCount="2">
    <brk id="17" max="10" man="1"/>
    <brk id="2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8.375" style="1" customWidth="1"/>
    <col min="6" max="6" width="10.75" style="1" customWidth="1"/>
    <col min="7" max="7" width="12.625" style="1" customWidth="1"/>
    <col min="8" max="8" width="16" style="1" customWidth="1"/>
    <col min="9" max="9" width="11.625" style="7" customWidth="1"/>
    <col min="10" max="16384" width="9" style="1"/>
  </cols>
  <sheetData>
    <row r="1" spans="1:11" ht="18" customHeight="1" x14ac:dyDescent="0.15">
      <c r="I1" s="13" t="str">
        <f>'MPS(input)'!K1</f>
        <v>Monitoring Spreadsheet: JCM_VN_AM002_ver01.1</v>
      </c>
    </row>
    <row r="2" spans="1:11" ht="18" customHeight="1" x14ac:dyDescent="0.15">
      <c r="I2" s="13" t="str">
        <f>'MPS(input)'!K2</f>
        <v>Reference Number:</v>
      </c>
    </row>
    <row r="3" spans="1:11" ht="27.75" customHeight="1" x14ac:dyDescent="0.15">
      <c r="A3" s="105" t="s">
        <v>150</v>
      </c>
      <c r="B3" s="105"/>
      <c r="C3" s="105"/>
      <c r="D3" s="105"/>
      <c r="E3" s="105"/>
      <c r="F3" s="105"/>
      <c r="G3" s="105"/>
      <c r="H3" s="105"/>
      <c r="I3" s="105"/>
    </row>
    <row r="4" spans="1:11" ht="11.25" customHeight="1" x14ac:dyDescent="0.15"/>
    <row r="5" spans="1:11" ht="18.75" customHeight="1" thickBot="1" x14ac:dyDescent="0.2">
      <c r="A5" s="18" t="s">
        <v>121</v>
      </c>
      <c r="B5" s="19"/>
      <c r="C5" s="19"/>
      <c r="D5" s="19"/>
      <c r="E5" s="20"/>
      <c r="F5" s="21" t="s">
        <v>122</v>
      </c>
      <c r="G5" s="25" t="s">
        <v>123</v>
      </c>
      <c r="H5" s="21" t="s">
        <v>124</v>
      </c>
      <c r="I5" s="22" t="s">
        <v>1</v>
      </c>
    </row>
    <row r="6" spans="1:11" ht="18.75" customHeight="1" thickBot="1" x14ac:dyDescent="0.2">
      <c r="A6" s="23"/>
      <c r="B6" s="44" t="s">
        <v>125</v>
      </c>
      <c r="C6" s="24"/>
      <c r="D6" s="24"/>
      <c r="E6" s="24"/>
      <c r="F6" s="41" t="s">
        <v>151</v>
      </c>
      <c r="G6" s="89" t="e">
        <f>G10-G13</f>
        <v>#DIV/0!</v>
      </c>
      <c r="H6" s="42" t="s">
        <v>126</v>
      </c>
      <c r="I6" s="26" t="s">
        <v>127</v>
      </c>
    </row>
    <row r="7" spans="1:11" ht="18.75" customHeight="1" x14ac:dyDescent="0.15">
      <c r="A7" s="35" t="s">
        <v>128</v>
      </c>
      <c r="B7" s="28"/>
      <c r="C7" s="28"/>
      <c r="D7" s="28"/>
      <c r="E7" s="27"/>
      <c r="F7" s="27"/>
      <c r="G7" s="43"/>
      <c r="H7" s="27"/>
      <c r="I7" s="29"/>
      <c r="J7" s="60"/>
      <c r="K7" s="60"/>
    </row>
    <row r="8" spans="1:11" ht="18.75" customHeight="1" x14ac:dyDescent="0.15">
      <c r="A8" s="36"/>
      <c r="B8" s="37"/>
      <c r="C8" s="38"/>
      <c r="D8" s="38"/>
      <c r="E8" s="39"/>
      <c r="F8" s="30"/>
      <c r="G8" s="31"/>
      <c r="H8" s="31"/>
      <c r="I8" s="32"/>
    </row>
    <row r="9" spans="1:11" ht="18.75" customHeight="1" thickBot="1" x14ac:dyDescent="0.2">
      <c r="A9" s="35" t="s">
        <v>129</v>
      </c>
      <c r="B9" s="27"/>
      <c r="C9" s="28"/>
      <c r="D9" s="29"/>
      <c r="E9" s="29"/>
      <c r="F9" s="29"/>
      <c r="G9" s="35"/>
      <c r="H9" s="27"/>
      <c r="I9" s="29"/>
    </row>
    <row r="10" spans="1:11" ht="18.75" customHeight="1" thickBot="1" x14ac:dyDescent="0.2">
      <c r="A10" s="36"/>
      <c r="B10" s="48" t="s">
        <v>130</v>
      </c>
      <c r="C10" s="24"/>
      <c r="D10" s="24"/>
      <c r="E10" s="24"/>
      <c r="F10" s="41" t="s">
        <v>152</v>
      </c>
      <c r="G10" s="87" t="e">
        <f>G11*SUMPRODUCT('MPS(input)'!E8:E32)*('MPS(input)'!E34/'MPS(input)'!E33)</f>
        <v>#DIV/0!</v>
      </c>
      <c r="H10" s="42" t="s">
        <v>126</v>
      </c>
      <c r="I10" s="32" t="s">
        <v>131</v>
      </c>
    </row>
    <row r="11" spans="1:11" ht="34.5" customHeight="1" x14ac:dyDescent="0.15">
      <c r="A11" s="36"/>
      <c r="B11" s="40"/>
      <c r="C11" s="106" t="s">
        <v>162</v>
      </c>
      <c r="D11" s="107"/>
      <c r="E11" s="108"/>
      <c r="F11" s="34" t="s">
        <v>153</v>
      </c>
      <c r="G11" s="86">
        <f>'MPS(input)'!E39</f>
        <v>0</v>
      </c>
      <c r="H11" s="81" t="s">
        <v>133</v>
      </c>
      <c r="I11" s="46" t="s">
        <v>134</v>
      </c>
    </row>
    <row r="12" spans="1:11" ht="18.75" customHeight="1" thickBot="1" x14ac:dyDescent="0.2">
      <c r="A12" s="35" t="s">
        <v>135</v>
      </c>
      <c r="B12" s="28"/>
      <c r="C12" s="28"/>
      <c r="D12" s="28"/>
      <c r="E12" s="27"/>
      <c r="F12" s="29"/>
      <c r="G12" s="35"/>
      <c r="H12" s="27"/>
      <c r="I12" s="29"/>
    </row>
    <row r="13" spans="1:11" ht="18.75" customHeight="1" thickBot="1" x14ac:dyDescent="0.2">
      <c r="A13" s="36"/>
      <c r="B13" s="49" t="s">
        <v>136</v>
      </c>
      <c r="C13" s="47"/>
      <c r="D13" s="47"/>
      <c r="E13" s="47"/>
      <c r="F13" s="41" t="s">
        <v>152</v>
      </c>
      <c r="G13" s="88">
        <f>G14*G15</f>
        <v>0</v>
      </c>
      <c r="H13" s="42" t="s">
        <v>126</v>
      </c>
      <c r="I13" s="32" t="s">
        <v>137</v>
      </c>
    </row>
    <row r="14" spans="1:11" ht="34.5" customHeight="1" x14ac:dyDescent="0.15">
      <c r="A14" s="36"/>
      <c r="B14" s="40"/>
      <c r="C14" s="106" t="s">
        <v>138</v>
      </c>
      <c r="D14" s="107"/>
      <c r="E14" s="108"/>
      <c r="F14" s="33" t="s">
        <v>169</v>
      </c>
      <c r="G14" s="84">
        <f>SUM('MPS(input)'!E8:E32)</f>
        <v>0</v>
      </c>
      <c r="H14" s="82" t="s">
        <v>139</v>
      </c>
      <c r="I14" s="45" t="s">
        <v>167</v>
      </c>
    </row>
    <row r="15" spans="1:11" ht="34.5" customHeight="1" x14ac:dyDescent="0.15">
      <c r="A15" s="73"/>
      <c r="B15" s="74"/>
      <c r="C15" s="106" t="s">
        <v>132</v>
      </c>
      <c r="D15" s="107"/>
      <c r="E15" s="108"/>
      <c r="F15" s="33" t="s">
        <v>153</v>
      </c>
      <c r="G15" s="85">
        <f>'MPS(input)'!E39</f>
        <v>0</v>
      </c>
      <c r="H15" s="81" t="s">
        <v>133</v>
      </c>
      <c r="I15" s="46" t="s">
        <v>134</v>
      </c>
    </row>
    <row r="16" spans="1:11" x14ac:dyDescent="0.15">
      <c r="A16" s="2"/>
      <c r="B16" s="2"/>
      <c r="C16" s="2"/>
      <c r="D16" s="2"/>
      <c r="E16" s="2"/>
      <c r="F16" s="9"/>
      <c r="G16" s="8"/>
      <c r="H16" s="8"/>
      <c r="I16" s="16"/>
    </row>
    <row r="17" spans="1:8" ht="21.75" customHeight="1" x14ac:dyDescent="0.15">
      <c r="E17" s="2" t="s">
        <v>140</v>
      </c>
      <c r="F17" s="5"/>
    </row>
    <row r="18" spans="1:8" ht="21.75" customHeight="1" x14ac:dyDescent="0.15">
      <c r="E18" s="14"/>
      <c r="F18" s="17"/>
      <c r="G18" s="17"/>
      <c r="H18" s="16"/>
    </row>
    <row r="19" spans="1:8" ht="21.75" customHeight="1" x14ac:dyDescent="0.15">
      <c r="E19" s="14"/>
      <c r="F19" s="17"/>
      <c r="G19" s="17"/>
      <c r="H19" s="16"/>
    </row>
    <row r="20" spans="1:8" ht="21.75" customHeight="1" x14ac:dyDescent="0.15">
      <c r="E20" s="14"/>
      <c r="F20" s="17"/>
      <c r="G20" s="17"/>
      <c r="H20" s="2"/>
    </row>
    <row r="21" spans="1:8" ht="21.75" customHeight="1" x14ac:dyDescent="0.15">
      <c r="E21" s="14"/>
      <c r="F21" s="14"/>
      <c r="G21" s="14"/>
      <c r="H21" s="2"/>
    </row>
    <row r="22" spans="1:8" ht="21.75" customHeight="1" x14ac:dyDescent="0.15">
      <c r="E22" s="14"/>
      <c r="F22" s="14"/>
      <c r="G22" s="14"/>
      <c r="H22" s="2"/>
    </row>
    <row r="23" spans="1:8" ht="21.75" customHeight="1" x14ac:dyDescent="0.15">
      <c r="E23" s="3"/>
      <c r="F23" s="3"/>
      <c r="G23" s="2"/>
      <c r="H23" s="2"/>
    </row>
    <row r="24" spans="1:8" x14ac:dyDescent="0.15">
      <c r="E24" s="14"/>
      <c r="F24" s="15"/>
      <c r="G24" s="14"/>
      <c r="H24" s="2"/>
    </row>
    <row r="25" spans="1:8" ht="21.75" customHeight="1" x14ac:dyDescent="0.15">
      <c r="E25" s="14"/>
      <c r="F25" s="14"/>
      <c r="G25" s="14"/>
      <c r="H25" s="2"/>
    </row>
    <row r="26" spans="1:8" ht="21.75" customHeight="1" x14ac:dyDescent="0.15">
      <c r="E26" s="14"/>
      <c r="F26" s="14"/>
      <c r="G26" s="14"/>
      <c r="H26" s="2"/>
    </row>
    <row r="27" spans="1:8" ht="21.75" customHeight="1" x14ac:dyDescent="0.15">
      <c r="A27" s="7"/>
      <c r="B27" s="7"/>
      <c r="C27" s="7"/>
      <c r="D27" s="7"/>
      <c r="E27" s="14"/>
      <c r="F27" s="14"/>
      <c r="G27" s="14"/>
      <c r="H27" s="2"/>
    </row>
    <row r="28" spans="1:8" ht="21.75" customHeight="1" x14ac:dyDescent="0.15">
      <c r="A28" s="7"/>
      <c r="B28" s="7"/>
      <c r="C28" s="7"/>
      <c r="D28" s="7"/>
      <c r="E28" s="14"/>
      <c r="F28" s="14"/>
      <c r="G28" s="14"/>
      <c r="H28" s="2"/>
    </row>
    <row r="29" spans="1:8" ht="21.75" customHeight="1" x14ac:dyDescent="0.15">
      <c r="A29" s="7"/>
      <c r="B29" s="7"/>
      <c r="C29" s="7"/>
      <c r="D29" s="7"/>
      <c r="E29" s="2"/>
      <c r="F29" s="2"/>
      <c r="G29" s="2"/>
      <c r="H29" s="2"/>
    </row>
    <row r="30" spans="1:8" x14ac:dyDescent="0.15">
      <c r="A30" s="7"/>
      <c r="B30" s="7"/>
      <c r="C30" s="7"/>
      <c r="D30" s="7"/>
      <c r="E30" s="2"/>
      <c r="F30" s="2"/>
      <c r="G30" s="2"/>
      <c r="H30" s="2"/>
    </row>
  </sheetData>
  <sheetProtection password="C6A3" sheet="1" objects="1" scenarios="1"/>
  <mergeCells count="4">
    <mergeCell ref="A3:I3"/>
    <mergeCell ref="C14:E14"/>
    <mergeCell ref="C15:E15"/>
    <mergeCell ref="C11:E11"/>
  </mergeCells>
  <phoneticPr fontId="2"/>
  <pageMargins left="0.70866141732283472" right="0.70866141732283472" top="0.74803149606299213" bottom="0.74803149606299213" header="0.31496062992125984" footer="0.31496062992125984"/>
  <pageSetup paperSize="9" scale="77" fitToHeight="2" orientation="portrait" r:id="rId1"/>
  <headerFooter>
    <oddFooter>&amp;C&amp;"Arial,標準"&amp;P</oddFooter>
  </headerFooter>
  <rowBreaks count="1" manualBreakCount="1">
    <brk id="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64" customWidth="1"/>
    <col min="2" max="2" width="36.375" style="64" customWidth="1"/>
    <col min="3" max="3" width="49.125" style="64" customWidth="1"/>
    <col min="4" max="256" width="9" style="64"/>
    <col min="257" max="257" width="3.625" style="64" customWidth="1"/>
    <col min="258" max="258" width="36.375" style="64" customWidth="1"/>
    <col min="259" max="259" width="49.125" style="64" customWidth="1"/>
    <col min="260" max="512" width="9" style="64"/>
    <col min="513" max="513" width="3.625" style="64" customWidth="1"/>
    <col min="514" max="514" width="36.375" style="64" customWidth="1"/>
    <col min="515" max="515" width="49.125" style="64" customWidth="1"/>
    <col min="516" max="768" width="9" style="64"/>
    <col min="769" max="769" width="3.625" style="64" customWidth="1"/>
    <col min="770" max="770" width="36.375" style="64" customWidth="1"/>
    <col min="771" max="771" width="49.125" style="64" customWidth="1"/>
    <col min="772" max="1024" width="9" style="64"/>
    <col min="1025" max="1025" width="3.625" style="64" customWidth="1"/>
    <col min="1026" max="1026" width="36.375" style="64" customWidth="1"/>
    <col min="1027" max="1027" width="49.125" style="64" customWidth="1"/>
    <col min="1028" max="1280" width="9" style="64"/>
    <col min="1281" max="1281" width="3.625" style="64" customWidth="1"/>
    <col min="1282" max="1282" width="36.375" style="64" customWidth="1"/>
    <col min="1283" max="1283" width="49.125" style="64" customWidth="1"/>
    <col min="1284" max="1536" width="9" style="64"/>
    <col min="1537" max="1537" width="3.625" style="64" customWidth="1"/>
    <col min="1538" max="1538" width="36.375" style="64" customWidth="1"/>
    <col min="1539" max="1539" width="49.125" style="64" customWidth="1"/>
    <col min="1540" max="1792" width="9" style="64"/>
    <col min="1793" max="1793" width="3.625" style="64" customWidth="1"/>
    <col min="1794" max="1794" width="36.375" style="64" customWidth="1"/>
    <col min="1795" max="1795" width="49.125" style="64" customWidth="1"/>
    <col min="1796" max="2048" width="9" style="64"/>
    <col min="2049" max="2049" width="3.625" style="64" customWidth="1"/>
    <col min="2050" max="2050" width="36.375" style="64" customWidth="1"/>
    <col min="2051" max="2051" width="49.125" style="64" customWidth="1"/>
    <col min="2052" max="2304" width="9" style="64"/>
    <col min="2305" max="2305" width="3.625" style="64" customWidth="1"/>
    <col min="2306" max="2306" width="36.375" style="64" customWidth="1"/>
    <col min="2307" max="2307" width="49.125" style="64" customWidth="1"/>
    <col min="2308" max="2560" width="9" style="64"/>
    <col min="2561" max="2561" width="3.625" style="64" customWidth="1"/>
    <col min="2562" max="2562" width="36.375" style="64" customWidth="1"/>
    <col min="2563" max="2563" width="49.125" style="64" customWidth="1"/>
    <col min="2564" max="2816" width="9" style="64"/>
    <col min="2817" max="2817" width="3.625" style="64" customWidth="1"/>
    <col min="2818" max="2818" width="36.375" style="64" customWidth="1"/>
    <col min="2819" max="2819" width="49.125" style="64" customWidth="1"/>
    <col min="2820" max="3072" width="9" style="64"/>
    <col min="3073" max="3073" width="3.625" style="64" customWidth="1"/>
    <col min="3074" max="3074" width="36.375" style="64" customWidth="1"/>
    <col min="3075" max="3075" width="49.125" style="64" customWidth="1"/>
    <col min="3076" max="3328" width="9" style="64"/>
    <col min="3329" max="3329" width="3.625" style="64" customWidth="1"/>
    <col min="3330" max="3330" width="36.375" style="64" customWidth="1"/>
    <col min="3331" max="3331" width="49.125" style="64" customWidth="1"/>
    <col min="3332" max="3584" width="9" style="64"/>
    <col min="3585" max="3585" width="3.625" style="64" customWidth="1"/>
    <col min="3586" max="3586" width="36.375" style="64" customWidth="1"/>
    <col min="3587" max="3587" width="49.125" style="64" customWidth="1"/>
    <col min="3588" max="3840" width="9" style="64"/>
    <col min="3841" max="3841" width="3.625" style="64" customWidth="1"/>
    <col min="3842" max="3842" width="36.375" style="64" customWidth="1"/>
    <col min="3843" max="3843" width="49.125" style="64" customWidth="1"/>
    <col min="3844" max="4096" width="9" style="64"/>
    <col min="4097" max="4097" width="3.625" style="64" customWidth="1"/>
    <col min="4098" max="4098" width="36.375" style="64" customWidth="1"/>
    <col min="4099" max="4099" width="49.125" style="64" customWidth="1"/>
    <col min="4100" max="4352" width="9" style="64"/>
    <col min="4353" max="4353" width="3.625" style="64" customWidth="1"/>
    <col min="4354" max="4354" width="36.375" style="64" customWidth="1"/>
    <col min="4355" max="4355" width="49.125" style="64" customWidth="1"/>
    <col min="4356" max="4608" width="9" style="64"/>
    <col min="4609" max="4609" width="3.625" style="64" customWidth="1"/>
    <col min="4610" max="4610" width="36.375" style="64" customWidth="1"/>
    <col min="4611" max="4611" width="49.125" style="64" customWidth="1"/>
    <col min="4612" max="4864" width="9" style="64"/>
    <col min="4865" max="4865" width="3.625" style="64" customWidth="1"/>
    <col min="4866" max="4866" width="36.375" style="64" customWidth="1"/>
    <col min="4867" max="4867" width="49.125" style="64" customWidth="1"/>
    <col min="4868" max="5120" width="9" style="64"/>
    <col min="5121" max="5121" width="3.625" style="64" customWidth="1"/>
    <col min="5122" max="5122" width="36.375" style="64" customWidth="1"/>
    <col min="5123" max="5123" width="49.125" style="64" customWidth="1"/>
    <col min="5124" max="5376" width="9" style="64"/>
    <col min="5377" max="5377" width="3.625" style="64" customWidth="1"/>
    <col min="5378" max="5378" width="36.375" style="64" customWidth="1"/>
    <col min="5379" max="5379" width="49.125" style="64" customWidth="1"/>
    <col min="5380" max="5632" width="9" style="64"/>
    <col min="5633" max="5633" width="3.625" style="64" customWidth="1"/>
    <col min="5634" max="5634" width="36.375" style="64" customWidth="1"/>
    <col min="5635" max="5635" width="49.125" style="64" customWidth="1"/>
    <col min="5636" max="5888" width="9" style="64"/>
    <col min="5889" max="5889" width="3.625" style="64" customWidth="1"/>
    <col min="5890" max="5890" width="36.375" style="64" customWidth="1"/>
    <col min="5891" max="5891" width="49.125" style="64" customWidth="1"/>
    <col min="5892" max="6144" width="9" style="64"/>
    <col min="6145" max="6145" width="3.625" style="64" customWidth="1"/>
    <col min="6146" max="6146" width="36.375" style="64" customWidth="1"/>
    <col min="6147" max="6147" width="49.125" style="64" customWidth="1"/>
    <col min="6148" max="6400" width="9" style="64"/>
    <col min="6401" max="6401" width="3.625" style="64" customWidth="1"/>
    <col min="6402" max="6402" width="36.375" style="64" customWidth="1"/>
    <col min="6403" max="6403" width="49.125" style="64" customWidth="1"/>
    <col min="6404" max="6656" width="9" style="64"/>
    <col min="6657" max="6657" width="3.625" style="64" customWidth="1"/>
    <col min="6658" max="6658" width="36.375" style="64" customWidth="1"/>
    <col min="6659" max="6659" width="49.125" style="64" customWidth="1"/>
    <col min="6660" max="6912" width="9" style="64"/>
    <col min="6913" max="6913" width="3.625" style="64" customWidth="1"/>
    <col min="6914" max="6914" width="36.375" style="64" customWidth="1"/>
    <col min="6915" max="6915" width="49.125" style="64" customWidth="1"/>
    <col min="6916" max="7168" width="9" style="64"/>
    <col min="7169" max="7169" width="3.625" style="64" customWidth="1"/>
    <col min="7170" max="7170" width="36.375" style="64" customWidth="1"/>
    <col min="7171" max="7171" width="49.125" style="64" customWidth="1"/>
    <col min="7172" max="7424" width="9" style="64"/>
    <col min="7425" max="7425" width="3.625" style="64" customWidth="1"/>
    <col min="7426" max="7426" width="36.375" style="64" customWidth="1"/>
    <col min="7427" max="7427" width="49.125" style="64" customWidth="1"/>
    <col min="7428" max="7680" width="9" style="64"/>
    <col min="7681" max="7681" width="3.625" style="64" customWidth="1"/>
    <col min="7682" max="7682" width="36.375" style="64" customWidth="1"/>
    <col min="7683" max="7683" width="49.125" style="64" customWidth="1"/>
    <col min="7684" max="7936" width="9" style="64"/>
    <col min="7937" max="7937" width="3.625" style="64" customWidth="1"/>
    <col min="7938" max="7938" width="36.375" style="64" customWidth="1"/>
    <col min="7939" max="7939" width="49.125" style="64" customWidth="1"/>
    <col min="7940" max="8192" width="9" style="64"/>
    <col min="8193" max="8193" width="3.625" style="64" customWidth="1"/>
    <col min="8194" max="8194" width="36.375" style="64" customWidth="1"/>
    <col min="8195" max="8195" width="49.125" style="64" customWidth="1"/>
    <col min="8196" max="8448" width="9" style="64"/>
    <col min="8449" max="8449" width="3.625" style="64" customWidth="1"/>
    <col min="8450" max="8450" width="36.375" style="64" customWidth="1"/>
    <col min="8451" max="8451" width="49.125" style="64" customWidth="1"/>
    <col min="8452" max="8704" width="9" style="64"/>
    <col min="8705" max="8705" width="3.625" style="64" customWidth="1"/>
    <col min="8706" max="8706" width="36.375" style="64" customWidth="1"/>
    <col min="8707" max="8707" width="49.125" style="64" customWidth="1"/>
    <col min="8708" max="8960" width="9" style="64"/>
    <col min="8961" max="8961" width="3.625" style="64" customWidth="1"/>
    <col min="8962" max="8962" width="36.375" style="64" customWidth="1"/>
    <col min="8963" max="8963" width="49.125" style="64" customWidth="1"/>
    <col min="8964" max="9216" width="9" style="64"/>
    <col min="9217" max="9217" width="3.625" style="64" customWidth="1"/>
    <col min="9218" max="9218" width="36.375" style="64" customWidth="1"/>
    <col min="9219" max="9219" width="49.125" style="64" customWidth="1"/>
    <col min="9220" max="9472" width="9" style="64"/>
    <col min="9473" max="9473" width="3.625" style="64" customWidth="1"/>
    <col min="9474" max="9474" width="36.375" style="64" customWidth="1"/>
    <col min="9475" max="9475" width="49.125" style="64" customWidth="1"/>
    <col min="9476" max="9728" width="9" style="64"/>
    <col min="9729" max="9729" width="3.625" style="64" customWidth="1"/>
    <col min="9730" max="9730" width="36.375" style="64" customWidth="1"/>
    <col min="9731" max="9731" width="49.125" style="64" customWidth="1"/>
    <col min="9732" max="9984" width="9" style="64"/>
    <col min="9985" max="9985" width="3.625" style="64" customWidth="1"/>
    <col min="9986" max="9986" width="36.375" style="64" customWidth="1"/>
    <col min="9987" max="9987" width="49.125" style="64" customWidth="1"/>
    <col min="9988" max="10240" width="9" style="64"/>
    <col min="10241" max="10241" width="3.625" style="64" customWidth="1"/>
    <col min="10242" max="10242" width="36.375" style="64" customWidth="1"/>
    <col min="10243" max="10243" width="49.125" style="64" customWidth="1"/>
    <col min="10244" max="10496" width="9" style="64"/>
    <col min="10497" max="10497" width="3.625" style="64" customWidth="1"/>
    <col min="10498" max="10498" width="36.375" style="64" customWidth="1"/>
    <col min="10499" max="10499" width="49.125" style="64" customWidth="1"/>
    <col min="10500" max="10752" width="9" style="64"/>
    <col min="10753" max="10753" width="3.625" style="64" customWidth="1"/>
    <col min="10754" max="10754" width="36.375" style="64" customWidth="1"/>
    <col min="10755" max="10755" width="49.125" style="64" customWidth="1"/>
    <col min="10756" max="11008" width="9" style="64"/>
    <col min="11009" max="11009" width="3.625" style="64" customWidth="1"/>
    <col min="11010" max="11010" width="36.375" style="64" customWidth="1"/>
    <col min="11011" max="11011" width="49.125" style="64" customWidth="1"/>
    <col min="11012" max="11264" width="9" style="64"/>
    <col min="11265" max="11265" width="3.625" style="64" customWidth="1"/>
    <col min="11266" max="11266" width="36.375" style="64" customWidth="1"/>
    <col min="11267" max="11267" width="49.125" style="64" customWidth="1"/>
    <col min="11268" max="11520" width="9" style="64"/>
    <col min="11521" max="11521" width="3.625" style="64" customWidth="1"/>
    <col min="11522" max="11522" width="36.375" style="64" customWidth="1"/>
    <col min="11523" max="11523" width="49.125" style="64" customWidth="1"/>
    <col min="11524" max="11776" width="9" style="64"/>
    <col min="11777" max="11777" width="3.625" style="64" customWidth="1"/>
    <col min="11778" max="11778" width="36.375" style="64" customWidth="1"/>
    <col min="11779" max="11779" width="49.125" style="64" customWidth="1"/>
    <col min="11780" max="12032" width="9" style="64"/>
    <col min="12033" max="12033" width="3.625" style="64" customWidth="1"/>
    <col min="12034" max="12034" width="36.375" style="64" customWidth="1"/>
    <col min="12035" max="12035" width="49.125" style="64" customWidth="1"/>
    <col min="12036" max="12288" width="9" style="64"/>
    <col min="12289" max="12289" width="3.625" style="64" customWidth="1"/>
    <col min="12290" max="12290" width="36.375" style="64" customWidth="1"/>
    <col min="12291" max="12291" width="49.125" style="64" customWidth="1"/>
    <col min="12292" max="12544" width="9" style="64"/>
    <col min="12545" max="12545" width="3.625" style="64" customWidth="1"/>
    <col min="12546" max="12546" width="36.375" style="64" customWidth="1"/>
    <col min="12547" max="12547" width="49.125" style="64" customWidth="1"/>
    <col min="12548" max="12800" width="9" style="64"/>
    <col min="12801" max="12801" width="3.625" style="64" customWidth="1"/>
    <col min="12802" max="12802" width="36.375" style="64" customWidth="1"/>
    <col min="12803" max="12803" width="49.125" style="64" customWidth="1"/>
    <col min="12804" max="13056" width="9" style="64"/>
    <col min="13057" max="13057" width="3.625" style="64" customWidth="1"/>
    <col min="13058" max="13058" width="36.375" style="64" customWidth="1"/>
    <col min="13059" max="13059" width="49.125" style="64" customWidth="1"/>
    <col min="13060" max="13312" width="9" style="64"/>
    <col min="13313" max="13313" width="3.625" style="64" customWidth="1"/>
    <col min="13314" max="13314" width="36.375" style="64" customWidth="1"/>
    <col min="13315" max="13315" width="49.125" style="64" customWidth="1"/>
    <col min="13316" max="13568" width="9" style="64"/>
    <col min="13569" max="13569" width="3.625" style="64" customWidth="1"/>
    <col min="13570" max="13570" width="36.375" style="64" customWidth="1"/>
    <col min="13571" max="13571" width="49.125" style="64" customWidth="1"/>
    <col min="13572" max="13824" width="9" style="64"/>
    <col min="13825" max="13825" width="3.625" style="64" customWidth="1"/>
    <col min="13826" max="13826" width="36.375" style="64" customWidth="1"/>
    <col min="13827" max="13827" width="49.125" style="64" customWidth="1"/>
    <col min="13828" max="14080" width="9" style="64"/>
    <col min="14081" max="14081" width="3.625" style="64" customWidth="1"/>
    <col min="14082" max="14082" width="36.375" style="64" customWidth="1"/>
    <col min="14083" max="14083" width="49.125" style="64" customWidth="1"/>
    <col min="14084" max="14336" width="9" style="64"/>
    <col min="14337" max="14337" width="3.625" style="64" customWidth="1"/>
    <col min="14338" max="14338" width="36.375" style="64" customWidth="1"/>
    <col min="14339" max="14339" width="49.125" style="64" customWidth="1"/>
    <col min="14340" max="14592" width="9" style="64"/>
    <col min="14593" max="14593" width="3.625" style="64" customWidth="1"/>
    <col min="14594" max="14594" width="36.375" style="64" customWidth="1"/>
    <col min="14595" max="14595" width="49.125" style="64" customWidth="1"/>
    <col min="14596" max="14848" width="9" style="64"/>
    <col min="14849" max="14849" width="3.625" style="64" customWidth="1"/>
    <col min="14850" max="14850" width="36.375" style="64" customWidth="1"/>
    <col min="14851" max="14851" width="49.125" style="64" customWidth="1"/>
    <col min="14852" max="15104" width="9" style="64"/>
    <col min="15105" max="15105" width="3.625" style="64" customWidth="1"/>
    <col min="15106" max="15106" width="36.375" style="64" customWidth="1"/>
    <col min="15107" max="15107" width="49.125" style="64" customWidth="1"/>
    <col min="15108" max="15360" width="9" style="64"/>
    <col min="15361" max="15361" width="3.625" style="64" customWidth="1"/>
    <col min="15362" max="15362" width="36.375" style="64" customWidth="1"/>
    <col min="15363" max="15363" width="49.125" style="64" customWidth="1"/>
    <col min="15364" max="15616" width="9" style="64"/>
    <col min="15617" max="15617" width="3.625" style="64" customWidth="1"/>
    <col min="15618" max="15618" width="36.375" style="64" customWidth="1"/>
    <col min="15619" max="15619" width="49.125" style="64" customWidth="1"/>
    <col min="15620" max="15872" width="9" style="64"/>
    <col min="15873" max="15873" width="3.625" style="64" customWidth="1"/>
    <col min="15874" max="15874" width="36.375" style="64" customWidth="1"/>
    <col min="15875" max="15875" width="49.125" style="64" customWidth="1"/>
    <col min="15876" max="16128" width="9" style="64"/>
    <col min="16129" max="16129" width="3.625" style="64" customWidth="1"/>
    <col min="16130" max="16130" width="36.375" style="64" customWidth="1"/>
    <col min="16131" max="16131" width="49.125" style="64" customWidth="1"/>
    <col min="16132" max="16384" width="9" style="64"/>
  </cols>
  <sheetData>
    <row r="1" spans="1:3" ht="18" customHeight="1" x14ac:dyDescent="0.15">
      <c r="C1" s="13" t="str">
        <f>'MPS(input)'!K1</f>
        <v>Monitoring Spreadsheet: JCM_VN_AM002_ver01.1</v>
      </c>
    </row>
    <row r="2" spans="1:3" ht="18" customHeight="1" x14ac:dyDescent="0.15">
      <c r="C2" s="13" t="str">
        <f>'MPS(input)'!K2</f>
        <v>Reference Number:</v>
      </c>
    </row>
    <row r="3" spans="1:3" ht="24" customHeight="1" x14ac:dyDescent="0.15">
      <c r="A3" s="109" t="s">
        <v>163</v>
      </c>
      <c r="B3" s="109"/>
      <c r="C3" s="109"/>
    </row>
    <row r="5" spans="1:3" ht="21" customHeight="1" x14ac:dyDescent="0.15">
      <c r="B5" s="65" t="s">
        <v>142</v>
      </c>
      <c r="C5" s="65" t="s">
        <v>141</v>
      </c>
    </row>
    <row r="6" spans="1:3" ht="54" customHeight="1" x14ac:dyDescent="0.15">
      <c r="B6" s="67"/>
      <c r="C6" s="67"/>
    </row>
    <row r="7" spans="1:3" ht="54" customHeight="1" x14ac:dyDescent="0.15">
      <c r="B7" s="67"/>
      <c r="C7" s="67"/>
    </row>
    <row r="8" spans="1:3" ht="54" customHeight="1" x14ac:dyDescent="0.15">
      <c r="B8" s="67"/>
      <c r="C8" s="67"/>
    </row>
    <row r="9" spans="1:3" ht="54" customHeight="1" x14ac:dyDescent="0.15">
      <c r="B9" s="67"/>
      <c r="C9" s="67"/>
    </row>
    <row r="10" spans="1:3" ht="54" customHeight="1" x14ac:dyDescent="0.15">
      <c r="B10" s="67"/>
      <c r="C10" s="67"/>
    </row>
    <row r="11" spans="1:3" ht="54" customHeight="1" x14ac:dyDescent="0.15">
      <c r="B11" s="67"/>
      <c r="C11" s="67"/>
    </row>
    <row r="12" spans="1:3" ht="54" customHeight="1" x14ac:dyDescent="0.15">
      <c r="B12" s="67"/>
      <c r="C12" s="67"/>
    </row>
  </sheetData>
  <sheetProtection password="C6A3" sheet="1" objects="1" scenarios="1" formatCells="0" formatRows="0" insertRows="0"/>
  <mergeCells count="1">
    <mergeCell ref="A3:C3"/>
  </mergeCells>
  <phoneticPr fontId="18"/>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O49"/>
  <sheetViews>
    <sheetView showGridLines="0" view="pageBreakPreview" zoomScale="70" zoomScaleNormal="60" zoomScaleSheetLayoutView="70" workbookViewId="0"/>
  </sheetViews>
  <sheetFormatPr defaultColWidth="9" defaultRowHeight="14.25" x14ac:dyDescent="0.15"/>
  <cols>
    <col min="1" max="1" width="3.625" style="1" customWidth="1"/>
    <col min="2" max="2" width="13.5" style="1" customWidth="1"/>
    <col min="3" max="3" width="18.5" style="1" customWidth="1"/>
    <col min="4" max="4" width="30.75" style="1" customWidth="1"/>
    <col min="5" max="5" width="19.125" style="1" customWidth="1"/>
    <col min="6" max="6" width="10.75" style="1" customWidth="1"/>
    <col min="7" max="7" width="14" style="1" customWidth="1"/>
    <col min="8" max="8" width="16.125" style="1" customWidth="1"/>
    <col min="9" max="9" width="24.875" style="1" customWidth="1"/>
    <col min="10" max="10" width="62.625" style="1" customWidth="1"/>
    <col min="11" max="11" width="15.5" style="1" customWidth="1"/>
    <col min="12" max="16384" width="9" style="1"/>
  </cols>
  <sheetData>
    <row r="1" spans="1:15" ht="18" customHeight="1" x14ac:dyDescent="0.15">
      <c r="L1" s="13" t="str">
        <f>'MPS(input)'!K1</f>
        <v>Monitoring Spreadsheet: JCM_VN_AM002_ver01.1</v>
      </c>
    </row>
    <row r="2" spans="1:15" ht="18" customHeight="1" x14ac:dyDescent="0.15">
      <c r="L2" s="13" t="str">
        <f>'MPS(input)'!K2</f>
        <v>Reference Number:</v>
      </c>
    </row>
    <row r="3" spans="1:15" ht="27.75" customHeight="1" x14ac:dyDescent="0.15">
      <c r="A3" s="61" t="s">
        <v>170</v>
      </c>
      <c r="B3" s="51"/>
      <c r="C3" s="51"/>
      <c r="D3" s="51"/>
      <c r="E3" s="51"/>
      <c r="F3" s="51"/>
      <c r="G3" s="51"/>
      <c r="H3" s="51"/>
      <c r="I3" s="51"/>
      <c r="J3" s="51"/>
      <c r="K3" s="51"/>
      <c r="L3" s="51"/>
    </row>
    <row r="4" spans="1:15" ht="14.25" customHeight="1" x14ac:dyDescent="0.15"/>
    <row r="5" spans="1:15" ht="15" x14ac:dyDescent="0.15">
      <c r="A5" s="6" t="s">
        <v>146</v>
      </c>
      <c r="B5" s="6"/>
    </row>
    <row r="6" spans="1:15" ht="15" x14ac:dyDescent="0.15">
      <c r="B6" s="52" t="s">
        <v>3</v>
      </c>
      <c r="C6" s="52" t="s">
        <v>4</v>
      </c>
      <c r="D6" s="52" t="s">
        <v>5</v>
      </c>
      <c r="E6" s="52" t="s">
        <v>6</v>
      </c>
      <c r="F6" s="93" t="s">
        <v>174</v>
      </c>
      <c r="G6" s="52" t="s">
        <v>8</v>
      </c>
      <c r="H6" s="52" t="s">
        <v>9</v>
      </c>
      <c r="I6" s="52" t="s">
        <v>10</v>
      </c>
      <c r="J6" s="52" t="s">
        <v>11</v>
      </c>
      <c r="K6" s="52" t="s">
        <v>12</v>
      </c>
      <c r="L6" s="52" t="s">
        <v>148</v>
      </c>
    </row>
    <row r="7" spans="1:15" s="10" customFormat="1" ht="45" x14ac:dyDescent="0.15">
      <c r="B7" s="65" t="s">
        <v>147</v>
      </c>
      <c r="C7" s="52" t="s">
        <v>13</v>
      </c>
      <c r="D7" s="52" t="s">
        <v>14</v>
      </c>
      <c r="E7" s="52" t="s">
        <v>15</v>
      </c>
      <c r="F7" s="93" t="s">
        <v>175</v>
      </c>
      <c r="G7" s="52" t="s">
        <v>0</v>
      </c>
      <c r="H7" s="52" t="s">
        <v>17</v>
      </c>
      <c r="I7" s="52" t="s">
        <v>18</v>
      </c>
      <c r="J7" s="52" t="s">
        <v>19</v>
      </c>
      <c r="K7" s="52" t="s">
        <v>20</v>
      </c>
      <c r="L7" s="52" t="s">
        <v>21</v>
      </c>
    </row>
    <row r="8" spans="1:15" ht="100.15" customHeight="1" x14ac:dyDescent="0.15">
      <c r="B8" s="70"/>
      <c r="C8" s="69">
        <v>1</v>
      </c>
      <c r="D8" s="54" t="s">
        <v>65</v>
      </c>
      <c r="E8" s="55" t="s">
        <v>66</v>
      </c>
      <c r="F8" s="75"/>
      <c r="G8" s="54" t="s">
        <v>31</v>
      </c>
      <c r="H8" s="66" t="s">
        <v>26</v>
      </c>
      <c r="I8" s="66" t="s">
        <v>32</v>
      </c>
      <c r="J8" s="66" t="s">
        <v>143</v>
      </c>
      <c r="K8" s="66" t="s">
        <v>33</v>
      </c>
      <c r="L8" s="66"/>
      <c r="O8" s="50"/>
    </row>
    <row r="9" spans="1:15" ht="100.15" customHeight="1" x14ac:dyDescent="0.15">
      <c r="B9" s="70"/>
      <c r="C9" s="69">
        <v>2</v>
      </c>
      <c r="D9" s="54" t="s">
        <v>67</v>
      </c>
      <c r="E9" s="55" t="s">
        <v>68</v>
      </c>
      <c r="F9" s="75"/>
      <c r="G9" s="54" t="s">
        <v>31</v>
      </c>
      <c r="H9" s="66" t="s">
        <v>26</v>
      </c>
      <c r="I9" s="66" t="s">
        <v>32</v>
      </c>
      <c r="J9" s="66" t="s">
        <v>143</v>
      </c>
      <c r="K9" s="66" t="s">
        <v>33</v>
      </c>
      <c r="L9" s="66" t="s">
        <v>38</v>
      </c>
    </row>
    <row r="10" spans="1:15" ht="100.15" customHeight="1" x14ac:dyDescent="0.15">
      <c r="B10" s="70"/>
      <c r="C10" s="69">
        <v>3</v>
      </c>
      <c r="D10" s="54" t="s">
        <v>69</v>
      </c>
      <c r="E10" s="55" t="s">
        <v>70</v>
      </c>
      <c r="F10" s="75"/>
      <c r="G10" s="54" t="s">
        <v>31</v>
      </c>
      <c r="H10" s="66" t="s">
        <v>26</v>
      </c>
      <c r="I10" s="66" t="s">
        <v>32</v>
      </c>
      <c r="J10" s="66" t="s">
        <v>144</v>
      </c>
      <c r="K10" s="66" t="s">
        <v>33</v>
      </c>
      <c r="L10" s="66" t="s">
        <v>39</v>
      </c>
    </row>
    <row r="11" spans="1:15" ht="100.15" customHeight="1" x14ac:dyDescent="0.15">
      <c r="B11" s="70"/>
      <c r="C11" s="69">
        <v>4</v>
      </c>
      <c r="D11" s="54" t="s">
        <v>71</v>
      </c>
      <c r="E11" s="55" t="s">
        <v>72</v>
      </c>
      <c r="F11" s="75"/>
      <c r="G11" s="54" t="s">
        <v>31</v>
      </c>
      <c r="H11" s="66" t="s">
        <v>26</v>
      </c>
      <c r="I11" s="66" t="s">
        <v>32</v>
      </c>
      <c r="J11" s="66" t="s">
        <v>143</v>
      </c>
      <c r="K11" s="66" t="s">
        <v>33</v>
      </c>
      <c r="L11" s="66" t="s">
        <v>40</v>
      </c>
    </row>
    <row r="12" spans="1:15" ht="100.15" customHeight="1" x14ac:dyDescent="0.15">
      <c r="B12" s="70"/>
      <c r="C12" s="69">
        <v>5</v>
      </c>
      <c r="D12" s="54" t="s">
        <v>73</v>
      </c>
      <c r="E12" s="55" t="s">
        <v>74</v>
      </c>
      <c r="F12" s="75"/>
      <c r="G12" s="54" t="s">
        <v>31</v>
      </c>
      <c r="H12" s="66" t="s">
        <v>26</v>
      </c>
      <c r="I12" s="66" t="s">
        <v>32</v>
      </c>
      <c r="J12" s="66" t="s">
        <v>143</v>
      </c>
      <c r="K12" s="66" t="s">
        <v>33</v>
      </c>
      <c r="L12" s="66" t="s">
        <v>41</v>
      </c>
    </row>
    <row r="13" spans="1:15" ht="100.15" customHeight="1" x14ac:dyDescent="0.15">
      <c r="B13" s="70"/>
      <c r="C13" s="69">
        <v>6</v>
      </c>
      <c r="D13" s="54" t="s">
        <v>75</v>
      </c>
      <c r="E13" s="55" t="s">
        <v>76</v>
      </c>
      <c r="F13" s="75"/>
      <c r="G13" s="54" t="s">
        <v>31</v>
      </c>
      <c r="H13" s="66" t="s">
        <v>26</v>
      </c>
      <c r="I13" s="66" t="s">
        <v>32</v>
      </c>
      <c r="J13" s="66" t="s">
        <v>143</v>
      </c>
      <c r="K13" s="66" t="s">
        <v>33</v>
      </c>
      <c r="L13" s="66" t="s">
        <v>42</v>
      </c>
    </row>
    <row r="14" spans="1:15" ht="100.15" customHeight="1" x14ac:dyDescent="0.15">
      <c r="B14" s="70"/>
      <c r="C14" s="69">
        <v>7</v>
      </c>
      <c r="D14" s="54" t="s">
        <v>77</v>
      </c>
      <c r="E14" s="55" t="s">
        <v>78</v>
      </c>
      <c r="F14" s="75"/>
      <c r="G14" s="54" t="s">
        <v>31</v>
      </c>
      <c r="H14" s="66" t="s">
        <v>26</v>
      </c>
      <c r="I14" s="66" t="s">
        <v>32</v>
      </c>
      <c r="J14" s="66" t="s">
        <v>143</v>
      </c>
      <c r="K14" s="66" t="s">
        <v>33</v>
      </c>
      <c r="L14" s="66" t="s">
        <v>43</v>
      </c>
    </row>
    <row r="15" spans="1:15" ht="100.15" customHeight="1" x14ac:dyDescent="0.15">
      <c r="B15" s="70"/>
      <c r="C15" s="69">
        <v>8</v>
      </c>
      <c r="D15" s="54" t="s">
        <v>79</v>
      </c>
      <c r="E15" s="55" t="s">
        <v>80</v>
      </c>
      <c r="F15" s="75"/>
      <c r="G15" s="54" t="s">
        <v>31</v>
      </c>
      <c r="H15" s="66" t="s">
        <v>26</v>
      </c>
      <c r="I15" s="66" t="s">
        <v>32</v>
      </c>
      <c r="J15" s="66" t="s">
        <v>143</v>
      </c>
      <c r="K15" s="66" t="s">
        <v>33</v>
      </c>
      <c r="L15" s="66" t="s">
        <v>44</v>
      </c>
    </row>
    <row r="16" spans="1:15" ht="100.15" customHeight="1" x14ac:dyDescent="0.15">
      <c r="B16" s="70"/>
      <c r="C16" s="69">
        <v>9</v>
      </c>
      <c r="D16" s="54" t="s">
        <v>81</v>
      </c>
      <c r="E16" s="55" t="s">
        <v>82</v>
      </c>
      <c r="F16" s="75"/>
      <c r="G16" s="54" t="s">
        <v>31</v>
      </c>
      <c r="H16" s="66" t="s">
        <v>26</v>
      </c>
      <c r="I16" s="66" t="s">
        <v>32</v>
      </c>
      <c r="J16" s="66" t="s">
        <v>143</v>
      </c>
      <c r="K16" s="66" t="s">
        <v>33</v>
      </c>
      <c r="L16" s="66" t="s">
        <v>45</v>
      </c>
    </row>
    <row r="17" spans="2:12" ht="100.15" customHeight="1" x14ac:dyDescent="0.15">
      <c r="B17" s="70"/>
      <c r="C17" s="69">
        <v>10</v>
      </c>
      <c r="D17" s="54" t="s">
        <v>83</v>
      </c>
      <c r="E17" s="55" t="s">
        <v>84</v>
      </c>
      <c r="F17" s="75"/>
      <c r="G17" s="54" t="s">
        <v>31</v>
      </c>
      <c r="H17" s="66" t="s">
        <v>26</v>
      </c>
      <c r="I17" s="66" t="s">
        <v>32</v>
      </c>
      <c r="J17" s="66" t="s">
        <v>143</v>
      </c>
      <c r="K17" s="66" t="s">
        <v>33</v>
      </c>
      <c r="L17" s="66" t="s">
        <v>46</v>
      </c>
    </row>
    <row r="18" spans="2:12" ht="100.15" customHeight="1" x14ac:dyDescent="0.15">
      <c r="B18" s="70"/>
      <c r="C18" s="69">
        <v>11</v>
      </c>
      <c r="D18" s="54" t="s">
        <v>85</v>
      </c>
      <c r="E18" s="55" t="s">
        <v>86</v>
      </c>
      <c r="F18" s="75"/>
      <c r="G18" s="54" t="s">
        <v>31</v>
      </c>
      <c r="H18" s="66" t="s">
        <v>26</v>
      </c>
      <c r="I18" s="66" t="s">
        <v>32</v>
      </c>
      <c r="J18" s="66" t="s">
        <v>143</v>
      </c>
      <c r="K18" s="66" t="s">
        <v>33</v>
      </c>
      <c r="L18" s="66" t="s">
        <v>47</v>
      </c>
    </row>
    <row r="19" spans="2:12" ht="100.15" customHeight="1" x14ac:dyDescent="0.15">
      <c r="B19" s="70"/>
      <c r="C19" s="69">
        <v>12</v>
      </c>
      <c r="D19" s="54" t="s">
        <v>87</v>
      </c>
      <c r="E19" s="55" t="s">
        <v>88</v>
      </c>
      <c r="F19" s="75"/>
      <c r="G19" s="54" t="s">
        <v>31</v>
      </c>
      <c r="H19" s="66" t="s">
        <v>26</v>
      </c>
      <c r="I19" s="66" t="s">
        <v>32</v>
      </c>
      <c r="J19" s="66" t="s">
        <v>143</v>
      </c>
      <c r="K19" s="66" t="s">
        <v>33</v>
      </c>
      <c r="L19" s="66" t="s">
        <v>48</v>
      </c>
    </row>
    <row r="20" spans="2:12" ht="100.15" customHeight="1" x14ac:dyDescent="0.15">
      <c r="B20" s="70"/>
      <c r="C20" s="69">
        <v>13</v>
      </c>
      <c r="D20" s="54" t="s">
        <v>89</v>
      </c>
      <c r="E20" s="55" t="s">
        <v>90</v>
      </c>
      <c r="F20" s="75"/>
      <c r="G20" s="54" t="s">
        <v>31</v>
      </c>
      <c r="H20" s="66" t="s">
        <v>26</v>
      </c>
      <c r="I20" s="66" t="s">
        <v>32</v>
      </c>
      <c r="J20" s="66" t="s">
        <v>143</v>
      </c>
      <c r="K20" s="66" t="s">
        <v>33</v>
      </c>
      <c r="L20" s="66" t="s">
        <v>49</v>
      </c>
    </row>
    <row r="21" spans="2:12" ht="100.15" customHeight="1" x14ac:dyDescent="0.15">
      <c r="B21" s="70"/>
      <c r="C21" s="69">
        <v>14</v>
      </c>
      <c r="D21" s="54" t="s">
        <v>91</v>
      </c>
      <c r="E21" s="55" t="s">
        <v>92</v>
      </c>
      <c r="F21" s="75"/>
      <c r="G21" s="54" t="s">
        <v>31</v>
      </c>
      <c r="H21" s="66" t="s">
        <v>26</v>
      </c>
      <c r="I21" s="66" t="s">
        <v>32</v>
      </c>
      <c r="J21" s="66" t="s">
        <v>143</v>
      </c>
      <c r="K21" s="66" t="s">
        <v>33</v>
      </c>
      <c r="L21" s="66" t="s">
        <v>50</v>
      </c>
    </row>
    <row r="22" spans="2:12" ht="100.15" customHeight="1" x14ac:dyDescent="0.15">
      <c r="B22" s="70"/>
      <c r="C22" s="69">
        <v>15</v>
      </c>
      <c r="D22" s="54" t="s">
        <v>93</v>
      </c>
      <c r="E22" s="55" t="s">
        <v>94</v>
      </c>
      <c r="F22" s="75"/>
      <c r="G22" s="54" t="s">
        <v>31</v>
      </c>
      <c r="H22" s="66" t="s">
        <v>26</v>
      </c>
      <c r="I22" s="66" t="s">
        <v>32</v>
      </c>
      <c r="J22" s="66" t="s">
        <v>143</v>
      </c>
      <c r="K22" s="66" t="s">
        <v>33</v>
      </c>
      <c r="L22" s="66" t="s">
        <v>51</v>
      </c>
    </row>
    <row r="23" spans="2:12" ht="100.15" customHeight="1" x14ac:dyDescent="0.15">
      <c r="B23" s="70"/>
      <c r="C23" s="69">
        <v>16</v>
      </c>
      <c r="D23" s="54" t="s">
        <v>95</v>
      </c>
      <c r="E23" s="55" t="s">
        <v>96</v>
      </c>
      <c r="F23" s="75"/>
      <c r="G23" s="54" t="s">
        <v>31</v>
      </c>
      <c r="H23" s="66" t="s">
        <v>26</v>
      </c>
      <c r="I23" s="66" t="s">
        <v>32</v>
      </c>
      <c r="J23" s="66" t="s">
        <v>143</v>
      </c>
      <c r="K23" s="66" t="s">
        <v>33</v>
      </c>
      <c r="L23" s="66" t="s">
        <v>52</v>
      </c>
    </row>
    <row r="24" spans="2:12" ht="100.15" customHeight="1" x14ac:dyDescent="0.15">
      <c r="B24" s="70"/>
      <c r="C24" s="69">
        <v>17</v>
      </c>
      <c r="D24" s="54" t="s">
        <v>97</v>
      </c>
      <c r="E24" s="55" t="s">
        <v>98</v>
      </c>
      <c r="F24" s="75"/>
      <c r="G24" s="54" t="s">
        <v>31</v>
      </c>
      <c r="H24" s="66" t="s">
        <v>26</v>
      </c>
      <c r="I24" s="66" t="s">
        <v>32</v>
      </c>
      <c r="J24" s="66" t="s">
        <v>143</v>
      </c>
      <c r="K24" s="66" t="s">
        <v>33</v>
      </c>
      <c r="L24" s="66" t="s">
        <v>53</v>
      </c>
    </row>
    <row r="25" spans="2:12" ht="100.15" customHeight="1" x14ac:dyDescent="0.15">
      <c r="B25" s="70"/>
      <c r="C25" s="69">
        <v>18</v>
      </c>
      <c r="D25" s="54" t="s">
        <v>99</v>
      </c>
      <c r="E25" s="55" t="s">
        <v>100</v>
      </c>
      <c r="F25" s="75"/>
      <c r="G25" s="54" t="s">
        <v>31</v>
      </c>
      <c r="H25" s="66" t="s">
        <v>26</v>
      </c>
      <c r="I25" s="66" t="s">
        <v>32</v>
      </c>
      <c r="J25" s="66" t="s">
        <v>143</v>
      </c>
      <c r="K25" s="66" t="s">
        <v>33</v>
      </c>
      <c r="L25" s="66" t="s">
        <v>54</v>
      </c>
    </row>
    <row r="26" spans="2:12" ht="100.15" customHeight="1" x14ac:dyDescent="0.15">
      <c r="B26" s="70"/>
      <c r="C26" s="69">
        <v>19</v>
      </c>
      <c r="D26" s="54" t="s">
        <v>101</v>
      </c>
      <c r="E26" s="55" t="s">
        <v>102</v>
      </c>
      <c r="F26" s="75"/>
      <c r="G26" s="54" t="s">
        <v>31</v>
      </c>
      <c r="H26" s="66" t="s">
        <v>26</v>
      </c>
      <c r="I26" s="66" t="s">
        <v>32</v>
      </c>
      <c r="J26" s="66" t="s">
        <v>143</v>
      </c>
      <c r="K26" s="66" t="s">
        <v>33</v>
      </c>
      <c r="L26" s="66" t="s">
        <v>55</v>
      </c>
    </row>
    <row r="27" spans="2:12" ht="100.15" customHeight="1" x14ac:dyDescent="0.15">
      <c r="B27" s="70"/>
      <c r="C27" s="69">
        <v>20</v>
      </c>
      <c r="D27" s="54" t="s">
        <v>103</v>
      </c>
      <c r="E27" s="55" t="s">
        <v>104</v>
      </c>
      <c r="F27" s="75"/>
      <c r="G27" s="54" t="s">
        <v>31</v>
      </c>
      <c r="H27" s="66" t="s">
        <v>26</v>
      </c>
      <c r="I27" s="66" t="s">
        <v>32</v>
      </c>
      <c r="J27" s="66" t="s">
        <v>143</v>
      </c>
      <c r="K27" s="66" t="s">
        <v>33</v>
      </c>
      <c r="L27" s="66" t="s">
        <v>56</v>
      </c>
    </row>
    <row r="28" spans="2:12" ht="100.15" customHeight="1" x14ac:dyDescent="0.15">
      <c r="B28" s="70"/>
      <c r="C28" s="69">
        <v>21</v>
      </c>
      <c r="D28" s="54" t="s">
        <v>105</v>
      </c>
      <c r="E28" s="55" t="s">
        <v>106</v>
      </c>
      <c r="F28" s="75"/>
      <c r="G28" s="54" t="s">
        <v>31</v>
      </c>
      <c r="H28" s="66" t="s">
        <v>26</v>
      </c>
      <c r="I28" s="66" t="s">
        <v>32</v>
      </c>
      <c r="J28" s="66" t="s">
        <v>143</v>
      </c>
      <c r="K28" s="66" t="s">
        <v>33</v>
      </c>
      <c r="L28" s="66" t="s">
        <v>57</v>
      </c>
    </row>
    <row r="29" spans="2:12" ht="100.15" customHeight="1" x14ac:dyDescent="0.15">
      <c r="B29" s="70"/>
      <c r="C29" s="69">
        <v>22</v>
      </c>
      <c r="D29" s="54" t="s">
        <v>107</v>
      </c>
      <c r="E29" s="55" t="s">
        <v>108</v>
      </c>
      <c r="F29" s="75"/>
      <c r="G29" s="54" t="s">
        <v>31</v>
      </c>
      <c r="H29" s="66" t="s">
        <v>26</v>
      </c>
      <c r="I29" s="66" t="s">
        <v>32</v>
      </c>
      <c r="J29" s="66" t="s">
        <v>143</v>
      </c>
      <c r="K29" s="66" t="s">
        <v>33</v>
      </c>
      <c r="L29" s="66" t="s">
        <v>58</v>
      </c>
    </row>
    <row r="30" spans="2:12" ht="100.15" customHeight="1" x14ac:dyDescent="0.15">
      <c r="B30" s="70"/>
      <c r="C30" s="69">
        <v>23</v>
      </c>
      <c r="D30" s="54" t="s">
        <v>109</v>
      </c>
      <c r="E30" s="55" t="s">
        <v>110</v>
      </c>
      <c r="F30" s="75"/>
      <c r="G30" s="54" t="s">
        <v>31</v>
      </c>
      <c r="H30" s="66" t="s">
        <v>26</v>
      </c>
      <c r="I30" s="66" t="s">
        <v>32</v>
      </c>
      <c r="J30" s="66" t="s">
        <v>143</v>
      </c>
      <c r="K30" s="66" t="s">
        <v>33</v>
      </c>
      <c r="L30" s="66" t="s">
        <v>59</v>
      </c>
    </row>
    <row r="31" spans="2:12" ht="100.15" customHeight="1" x14ac:dyDescent="0.15">
      <c r="B31" s="70"/>
      <c r="C31" s="69">
        <v>24</v>
      </c>
      <c r="D31" s="54" t="s">
        <v>111</v>
      </c>
      <c r="E31" s="55" t="s">
        <v>112</v>
      </c>
      <c r="F31" s="75"/>
      <c r="G31" s="54" t="s">
        <v>31</v>
      </c>
      <c r="H31" s="66" t="s">
        <v>26</v>
      </c>
      <c r="I31" s="66" t="s">
        <v>32</v>
      </c>
      <c r="J31" s="66" t="s">
        <v>143</v>
      </c>
      <c r="K31" s="66" t="s">
        <v>33</v>
      </c>
      <c r="L31" s="66" t="s">
        <v>60</v>
      </c>
    </row>
    <row r="32" spans="2:12" ht="100.15" customHeight="1" x14ac:dyDescent="0.15">
      <c r="B32" s="70"/>
      <c r="C32" s="69">
        <v>25</v>
      </c>
      <c r="D32" s="54" t="s">
        <v>113</v>
      </c>
      <c r="E32" s="55" t="s">
        <v>114</v>
      </c>
      <c r="F32" s="75"/>
      <c r="G32" s="54" t="s">
        <v>31</v>
      </c>
      <c r="H32" s="66" t="s">
        <v>26</v>
      </c>
      <c r="I32" s="66" t="s">
        <v>32</v>
      </c>
      <c r="J32" s="66" t="s">
        <v>143</v>
      </c>
      <c r="K32" s="66" t="s">
        <v>33</v>
      </c>
      <c r="L32" s="66" t="s">
        <v>165</v>
      </c>
    </row>
    <row r="33" spans="1:12" ht="100.15" customHeight="1" x14ac:dyDescent="0.15">
      <c r="B33" s="70"/>
      <c r="C33" s="69">
        <v>26</v>
      </c>
      <c r="D33" s="54" t="s">
        <v>115</v>
      </c>
      <c r="E33" s="55" t="s">
        <v>62</v>
      </c>
      <c r="F33" s="76"/>
      <c r="G33" s="56" t="s">
        <v>28</v>
      </c>
      <c r="H33" s="66" t="s">
        <v>23</v>
      </c>
      <c r="I33" s="66" t="s">
        <v>34</v>
      </c>
      <c r="J33" s="66" t="s">
        <v>64</v>
      </c>
      <c r="K33" s="66" t="s">
        <v>35</v>
      </c>
      <c r="L33" s="66" t="s">
        <v>36</v>
      </c>
    </row>
    <row r="34" spans="1:12" ht="100.15" customHeight="1" x14ac:dyDescent="0.15">
      <c r="B34" s="70"/>
      <c r="C34" s="69">
        <v>27</v>
      </c>
      <c r="D34" s="54" t="s">
        <v>164</v>
      </c>
      <c r="E34" s="55" t="s">
        <v>63</v>
      </c>
      <c r="F34" s="76"/>
      <c r="G34" s="56" t="s">
        <v>28</v>
      </c>
      <c r="H34" s="66" t="s">
        <v>23</v>
      </c>
      <c r="I34" s="66" t="s">
        <v>34</v>
      </c>
      <c r="J34" s="66" t="s">
        <v>168</v>
      </c>
      <c r="K34" s="66" t="s">
        <v>35</v>
      </c>
      <c r="L34" s="66" t="s">
        <v>36</v>
      </c>
    </row>
    <row r="35" spans="1:12" ht="30.75" customHeight="1" x14ac:dyDescent="0.15"/>
    <row r="36" spans="1:12" ht="15" x14ac:dyDescent="0.15">
      <c r="A36" s="63" t="s">
        <v>159</v>
      </c>
    </row>
    <row r="37" spans="1:12" ht="15" x14ac:dyDescent="0.15">
      <c r="B37" s="101" t="s">
        <v>3</v>
      </c>
      <c r="C37" s="102"/>
      <c r="D37" s="101" t="s">
        <v>4</v>
      </c>
      <c r="E37" s="102"/>
      <c r="F37" s="52" t="s">
        <v>5</v>
      </c>
      <c r="G37" s="52" t="s">
        <v>6</v>
      </c>
      <c r="H37" s="101" t="s">
        <v>7</v>
      </c>
      <c r="I37" s="104"/>
      <c r="J37" s="102"/>
      <c r="K37" s="101" t="s">
        <v>8</v>
      </c>
      <c r="L37" s="102"/>
    </row>
    <row r="38" spans="1:12" ht="30" x14ac:dyDescent="0.15">
      <c r="B38" s="101" t="s">
        <v>14</v>
      </c>
      <c r="C38" s="102"/>
      <c r="D38" s="101" t="s">
        <v>15</v>
      </c>
      <c r="E38" s="102"/>
      <c r="F38" s="52" t="s">
        <v>16</v>
      </c>
      <c r="G38" s="52" t="s">
        <v>0</v>
      </c>
      <c r="H38" s="101" t="s">
        <v>18</v>
      </c>
      <c r="I38" s="104"/>
      <c r="J38" s="102"/>
      <c r="K38" s="101" t="s">
        <v>21</v>
      </c>
      <c r="L38" s="102"/>
    </row>
    <row r="39" spans="1:12" ht="400.15" customHeight="1" x14ac:dyDescent="0.15">
      <c r="B39" s="110" t="s">
        <v>37</v>
      </c>
      <c r="C39" s="111"/>
      <c r="D39" s="96" t="s">
        <v>179</v>
      </c>
      <c r="E39" s="96"/>
      <c r="F39" s="79">
        <f>'MPS(input)'!E39</f>
        <v>0</v>
      </c>
      <c r="G39" s="71" t="s">
        <v>117</v>
      </c>
      <c r="H39" s="117" t="s">
        <v>177</v>
      </c>
      <c r="I39" s="117"/>
      <c r="J39" s="117"/>
      <c r="K39" s="118" t="str">
        <f>IF('MPS(input)'!J39&gt;0,'MPS(input)'!J39,"")</f>
        <v/>
      </c>
      <c r="L39" s="118"/>
    </row>
    <row r="40" spans="1:12" ht="78" customHeight="1" x14ac:dyDescent="0.15">
      <c r="B40" s="110" t="s">
        <v>29</v>
      </c>
      <c r="C40" s="111"/>
      <c r="D40" s="96" t="s">
        <v>30</v>
      </c>
      <c r="E40" s="96"/>
      <c r="F40" s="80">
        <f>'MPS(input)'!E40</f>
        <v>0</v>
      </c>
      <c r="G40" s="72" t="s">
        <v>28</v>
      </c>
      <c r="H40" s="118" t="str">
        <f>'MPS(input)'!G40</f>
        <v>The project proponent selects an integer between 1 and 25 in line with the number of RACs groups included in the project.</v>
      </c>
      <c r="I40" s="118"/>
      <c r="J40" s="118"/>
      <c r="K40" s="118" t="str">
        <f>IF('MPS(input)'!J40&gt;0,'MPS(input)'!J40,"")</f>
        <v/>
      </c>
      <c r="L40" s="118"/>
    </row>
    <row r="42" spans="1:12" ht="16.5" x14ac:dyDescent="0.15">
      <c r="A42" s="68" t="s">
        <v>158</v>
      </c>
      <c r="B42" s="4"/>
    </row>
    <row r="43" spans="1:12" ht="17.25" thickBot="1" x14ac:dyDescent="0.2">
      <c r="B43" s="112" t="s">
        <v>160</v>
      </c>
      <c r="C43" s="113"/>
      <c r="D43" s="121" t="s">
        <v>119</v>
      </c>
      <c r="E43" s="122"/>
      <c r="F43" s="57" t="s">
        <v>0</v>
      </c>
    </row>
    <row r="44" spans="1:12" ht="19.5" thickBot="1" x14ac:dyDescent="0.2">
      <c r="B44" s="119"/>
      <c r="C44" s="120"/>
      <c r="D44" s="123" t="e">
        <f>ROUNDDOWN('MRS(calc_process) '!G6, 0)</f>
        <v>#DIV/0!</v>
      </c>
      <c r="E44" s="124"/>
      <c r="F44" s="83" t="s">
        <v>120</v>
      </c>
    </row>
    <row r="45" spans="1:12" x14ac:dyDescent="0.15">
      <c r="B45" s="5"/>
      <c r="C45" s="5"/>
      <c r="F45" s="11"/>
      <c r="G45" s="11"/>
    </row>
    <row r="46" spans="1:12" ht="15" x14ac:dyDescent="0.15">
      <c r="A46" s="6" t="s">
        <v>2</v>
      </c>
    </row>
    <row r="47" spans="1:12" ht="17.25" customHeight="1" x14ac:dyDescent="0.15">
      <c r="B47" s="59" t="s">
        <v>23</v>
      </c>
      <c r="C47" s="114" t="s">
        <v>24</v>
      </c>
      <c r="D47" s="115"/>
      <c r="E47" s="115"/>
      <c r="F47" s="115"/>
      <c r="G47" s="115"/>
      <c r="H47" s="115"/>
      <c r="I47" s="115"/>
      <c r="J47" s="116"/>
    </row>
    <row r="48" spans="1:12" ht="17.25" customHeight="1" x14ac:dyDescent="0.15">
      <c r="B48" s="59" t="s">
        <v>22</v>
      </c>
      <c r="C48" s="114" t="s">
        <v>25</v>
      </c>
      <c r="D48" s="115"/>
      <c r="E48" s="115"/>
      <c r="F48" s="115"/>
      <c r="G48" s="115"/>
      <c r="H48" s="115"/>
      <c r="I48" s="115"/>
      <c r="J48" s="116"/>
    </row>
    <row r="49" spans="2:10" ht="17.25" customHeight="1" x14ac:dyDescent="0.15">
      <c r="B49" s="59" t="s">
        <v>26</v>
      </c>
      <c r="C49" s="114" t="s">
        <v>27</v>
      </c>
      <c r="D49" s="115"/>
      <c r="E49" s="115"/>
      <c r="F49" s="115"/>
      <c r="G49" s="115"/>
      <c r="H49" s="115"/>
      <c r="I49" s="115"/>
      <c r="J49" s="116"/>
    </row>
  </sheetData>
  <sheetProtection algorithmName="SHA-512" hashValue="+llu6qdQJdc7jwQMUfKEqaaGgYU6soUIq/bduTL2kqmpFp10i+Jn05W+UMLNN+bRKJ3wRVGemzCw32V/xLi+rQ==" saltValue="oDAxFbDNhYG06Guij4qG4A==" spinCount="100000" sheet="1" objects="1" scenarios="1" formatCells="0" formatRows="0"/>
  <mergeCells count="23">
    <mergeCell ref="D37:E37"/>
    <mergeCell ref="H37:J37"/>
    <mergeCell ref="K37:L37"/>
    <mergeCell ref="D38:E38"/>
    <mergeCell ref="H38:J38"/>
    <mergeCell ref="K38:L38"/>
    <mergeCell ref="C49:J49"/>
    <mergeCell ref="D39:E39"/>
    <mergeCell ref="H39:J39"/>
    <mergeCell ref="K39:L39"/>
    <mergeCell ref="D40:E40"/>
    <mergeCell ref="H40:J40"/>
    <mergeCell ref="K40:L40"/>
    <mergeCell ref="B44:C44"/>
    <mergeCell ref="D43:E43"/>
    <mergeCell ref="D44:E44"/>
    <mergeCell ref="C47:J47"/>
    <mergeCell ref="C48:J48"/>
    <mergeCell ref="B37:C37"/>
    <mergeCell ref="B38:C38"/>
    <mergeCell ref="B39:C39"/>
    <mergeCell ref="B40:C40"/>
    <mergeCell ref="B43:C43"/>
  </mergeCells>
  <phoneticPr fontId="2"/>
  <pageMargins left="0.35433070866141736" right="0.39370078740157483" top="0.51181102362204722" bottom="0.62992125984251968" header="0.31496062992125984" footer="0.31496062992125984"/>
  <pageSetup paperSize="9" scale="45" fitToHeight="3" orientation="landscape" r:id="rId1"/>
  <headerFooter>
    <oddFooter>&amp;C&amp;"Arial,標準"&amp;P</oddFooter>
  </headerFooter>
  <rowBreaks count="2" manualBreakCount="2">
    <brk id="17" max="11" man="1"/>
    <brk id="28"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8.375" style="1" customWidth="1"/>
    <col min="6" max="6" width="10.75" style="1" customWidth="1"/>
    <col min="7" max="7" width="12.625" style="1" customWidth="1"/>
    <col min="8" max="8" width="16" style="1" customWidth="1"/>
    <col min="9" max="9" width="11.625" style="7" customWidth="1"/>
    <col min="10" max="16384" width="9" style="1"/>
  </cols>
  <sheetData>
    <row r="1" spans="1:11" ht="18" customHeight="1" x14ac:dyDescent="0.15">
      <c r="I1" s="13" t="str">
        <f>'MPS(input)'!K1</f>
        <v>Monitoring Spreadsheet: JCM_VN_AM002_ver01.1</v>
      </c>
    </row>
    <row r="2" spans="1:11" ht="18" customHeight="1" x14ac:dyDescent="0.15">
      <c r="I2" s="13" t="str">
        <f>'MPS(input)'!K2</f>
        <v>Reference Number:</v>
      </c>
    </row>
    <row r="3" spans="1:11" ht="27.75" customHeight="1" x14ac:dyDescent="0.15">
      <c r="A3" s="125" t="s">
        <v>172</v>
      </c>
      <c r="B3" s="125"/>
      <c r="C3" s="125"/>
      <c r="D3" s="125"/>
      <c r="E3" s="125"/>
      <c r="F3" s="125"/>
      <c r="G3" s="125"/>
      <c r="H3" s="125"/>
      <c r="I3" s="125"/>
    </row>
    <row r="4" spans="1:11" ht="11.25" customHeight="1" x14ac:dyDescent="0.15"/>
    <row r="5" spans="1:11" ht="18.75" customHeight="1" thickBot="1" x14ac:dyDescent="0.2">
      <c r="A5" s="18" t="s">
        <v>121</v>
      </c>
      <c r="B5" s="19"/>
      <c r="C5" s="19"/>
      <c r="D5" s="19"/>
      <c r="E5" s="20"/>
      <c r="F5" s="21" t="s">
        <v>122</v>
      </c>
      <c r="G5" s="25" t="s">
        <v>123</v>
      </c>
      <c r="H5" s="21" t="s">
        <v>124</v>
      </c>
      <c r="I5" s="22" t="s">
        <v>1</v>
      </c>
    </row>
    <row r="6" spans="1:11" ht="18.75" customHeight="1" thickBot="1" x14ac:dyDescent="0.2">
      <c r="A6" s="23"/>
      <c r="B6" s="44" t="s">
        <v>125</v>
      </c>
      <c r="C6" s="24"/>
      <c r="D6" s="24"/>
      <c r="E6" s="24"/>
      <c r="F6" s="41" t="s">
        <v>154</v>
      </c>
      <c r="G6" s="89" t="e">
        <f>G10-G13</f>
        <v>#DIV/0!</v>
      </c>
      <c r="H6" s="42" t="s">
        <v>126</v>
      </c>
      <c r="I6" s="26" t="s">
        <v>127</v>
      </c>
    </row>
    <row r="7" spans="1:11" ht="18.75" customHeight="1" x14ac:dyDescent="0.15">
      <c r="A7" s="35" t="s">
        <v>128</v>
      </c>
      <c r="B7" s="28"/>
      <c r="C7" s="28"/>
      <c r="D7" s="28"/>
      <c r="E7" s="27"/>
      <c r="F7" s="27"/>
      <c r="G7" s="43"/>
      <c r="H7" s="27"/>
      <c r="I7" s="29"/>
      <c r="J7" s="60"/>
      <c r="K7" s="60"/>
    </row>
    <row r="8" spans="1:11" ht="18.75" customHeight="1" x14ac:dyDescent="0.15">
      <c r="A8" s="36"/>
      <c r="B8" s="37"/>
      <c r="C8" s="38"/>
      <c r="D8" s="38"/>
      <c r="E8" s="39"/>
      <c r="F8" s="30"/>
      <c r="G8" s="31"/>
      <c r="H8" s="31"/>
      <c r="I8" s="32"/>
    </row>
    <row r="9" spans="1:11" ht="18.75" customHeight="1" thickBot="1" x14ac:dyDescent="0.2">
      <c r="A9" s="35" t="s">
        <v>129</v>
      </c>
      <c r="B9" s="27"/>
      <c r="C9" s="28"/>
      <c r="D9" s="29"/>
      <c r="E9" s="29"/>
      <c r="F9" s="29"/>
      <c r="G9" s="35"/>
      <c r="H9" s="27"/>
      <c r="I9" s="29"/>
    </row>
    <row r="10" spans="1:11" ht="18.75" customHeight="1" thickBot="1" x14ac:dyDescent="0.2">
      <c r="A10" s="36"/>
      <c r="B10" s="48" t="s">
        <v>130</v>
      </c>
      <c r="C10" s="24"/>
      <c r="D10" s="24"/>
      <c r="E10" s="24"/>
      <c r="F10" s="41" t="s">
        <v>155</v>
      </c>
      <c r="G10" s="87" t="e">
        <f>G11*SUMPRODUCT('MRS(input)'!F8:F32)*('MRS(input)'!F34/'MRS(input)'!F33)</f>
        <v>#DIV/0!</v>
      </c>
      <c r="H10" s="42" t="s">
        <v>126</v>
      </c>
      <c r="I10" s="32" t="s">
        <v>131</v>
      </c>
    </row>
    <row r="11" spans="1:11" ht="34.5" customHeight="1" x14ac:dyDescent="0.15">
      <c r="A11" s="36"/>
      <c r="B11" s="40"/>
      <c r="C11" s="106" t="s">
        <v>132</v>
      </c>
      <c r="D11" s="107"/>
      <c r="E11" s="108"/>
      <c r="F11" s="33" t="s">
        <v>169</v>
      </c>
      <c r="G11" s="86">
        <f>'MRS(input)'!F39</f>
        <v>0</v>
      </c>
      <c r="H11" s="81" t="s">
        <v>133</v>
      </c>
      <c r="I11" s="46" t="s">
        <v>134</v>
      </c>
    </row>
    <row r="12" spans="1:11" ht="18.75" customHeight="1" thickBot="1" x14ac:dyDescent="0.2">
      <c r="A12" s="35" t="s">
        <v>135</v>
      </c>
      <c r="B12" s="28"/>
      <c r="C12" s="28"/>
      <c r="D12" s="28"/>
      <c r="E12" s="27"/>
      <c r="F12" s="91"/>
      <c r="G12" s="35"/>
      <c r="H12" s="27"/>
      <c r="I12" s="29"/>
    </row>
    <row r="13" spans="1:11" ht="18.75" customHeight="1" thickBot="1" x14ac:dyDescent="0.2">
      <c r="A13" s="36"/>
      <c r="B13" s="49" t="s">
        <v>136</v>
      </c>
      <c r="C13" s="47"/>
      <c r="D13" s="47"/>
      <c r="E13" s="47"/>
      <c r="F13" s="92" t="s">
        <v>171</v>
      </c>
      <c r="G13" s="88">
        <f>G14*G15</f>
        <v>0</v>
      </c>
      <c r="H13" s="42" t="s">
        <v>126</v>
      </c>
      <c r="I13" s="32" t="s">
        <v>137</v>
      </c>
    </row>
    <row r="14" spans="1:11" ht="34.5" customHeight="1" x14ac:dyDescent="0.15">
      <c r="A14" s="36"/>
      <c r="B14" s="40"/>
      <c r="C14" s="106" t="s">
        <v>138</v>
      </c>
      <c r="D14" s="107"/>
      <c r="E14" s="108"/>
      <c r="F14" s="33" t="s">
        <v>169</v>
      </c>
      <c r="G14" s="84">
        <f>SUM('MRS(input)'!F8:F32)</f>
        <v>0</v>
      </c>
      <c r="H14" s="82" t="s">
        <v>139</v>
      </c>
      <c r="I14" s="45" t="s">
        <v>167</v>
      </c>
    </row>
    <row r="15" spans="1:11" ht="34.5" customHeight="1" x14ac:dyDescent="0.15">
      <c r="A15" s="73"/>
      <c r="B15" s="74"/>
      <c r="C15" s="106" t="s">
        <v>132</v>
      </c>
      <c r="D15" s="107"/>
      <c r="E15" s="108"/>
      <c r="F15" s="33" t="s">
        <v>169</v>
      </c>
      <c r="G15" s="85">
        <f>'MRS(input)'!F39</f>
        <v>0</v>
      </c>
      <c r="H15" s="81" t="s">
        <v>133</v>
      </c>
      <c r="I15" s="46" t="s">
        <v>134</v>
      </c>
    </row>
    <row r="16" spans="1:11" x14ac:dyDescent="0.15">
      <c r="A16" s="2"/>
      <c r="B16" s="2"/>
      <c r="C16" s="2"/>
      <c r="D16" s="2"/>
      <c r="E16" s="2"/>
      <c r="F16" s="9"/>
      <c r="G16" s="8"/>
      <c r="H16" s="8"/>
      <c r="I16" s="16"/>
    </row>
    <row r="17" spans="1:8" ht="21.75" customHeight="1" x14ac:dyDescent="0.15">
      <c r="E17" s="2" t="s">
        <v>140</v>
      </c>
      <c r="F17" s="5"/>
    </row>
    <row r="18" spans="1:8" ht="21.75" customHeight="1" x14ac:dyDescent="0.15">
      <c r="E18" s="14"/>
      <c r="F18" s="17"/>
      <c r="G18" s="17"/>
      <c r="H18" s="16"/>
    </row>
    <row r="19" spans="1:8" ht="21.75" customHeight="1" x14ac:dyDescent="0.15">
      <c r="E19" s="14"/>
      <c r="F19" s="17"/>
      <c r="G19" s="17"/>
      <c r="H19" s="16"/>
    </row>
    <row r="20" spans="1:8" ht="21.75" customHeight="1" x14ac:dyDescent="0.15">
      <c r="E20" s="14"/>
      <c r="F20" s="17"/>
      <c r="G20" s="17"/>
      <c r="H20" s="2"/>
    </row>
    <row r="21" spans="1:8" ht="21.75" customHeight="1" x14ac:dyDescent="0.15">
      <c r="E21" s="14"/>
      <c r="F21" s="14"/>
      <c r="G21" s="14"/>
      <c r="H21" s="2"/>
    </row>
    <row r="22" spans="1:8" ht="21.75" customHeight="1" x14ac:dyDescent="0.15">
      <c r="E22" s="14"/>
      <c r="F22" s="14"/>
      <c r="G22" s="14"/>
      <c r="H22" s="2"/>
    </row>
    <row r="23" spans="1:8" ht="21.75" customHeight="1" x14ac:dyDescent="0.15">
      <c r="E23" s="3"/>
      <c r="F23" s="3"/>
      <c r="G23" s="2"/>
      <c r="H23" s="2"/>
    </row>
    <row r="24" spans="1:8" x14ac:dyDescent="0.15">
      <c r="E24" s="14"/>
      <c r="F24" s="15"/>
      <c r="G24" s="14"/>
      <c r="H24" s="2"/>
    </row>
    <row r="25" spans="1:8" ht="21.75" customHeight="1" x14ac:dyDescent="0.15">
      <c r="E25" s="14"/>
      <c r="F25" s="14"/>
      <c r="G25" s="14"/>
      <c r="H25" s="2"/>
    </row>
    <row r="26" spans="1:8" ht="21.75" customHeight="1" x14ac:dyDescent="0.15">
      <c r="E26" s="14"/>
      <c r="F26" s="14"/>
      <c r="G26" s="14"/>
      <c r="H26" s="2"/>
    </row>
    <row r="27" spans="1:8" ht="21.75" customHeight="1" x14ac:dyDescent="0.15">
      <c r="A27" s="7"/>
      <c r="B27" s="7"/>
      <c r="C27" s="7"/>
      <c r="D27" s="7"/>
      <c r="E27" s="14"/>
      <c r="F27" s="14"/>
      <c r="G27" s="14"/>
      <c r="H27" s="2"/>
    </row>
    <row r="28" spans="1:8" ht="21.75" customHeight="1" x14ac:dyDescent="0.15">
      <c r="A28" s="7"/>
      <c r="B28" s="7"/>
      <c r="C28" s="7"/>
      <c r="D28" s="7"/>
      <c r="E28" s="14"/>
      <c r="F28" s="14"/>
      <c r="G28" s="14"/>
      <c r="H28" s="2"/>
    </row>
    <row r="29" spans="1:8" ht="21.75" customHeight="1" x14ac:dyDescent="0.15">
      <c r="A29" s="7"/>
      <c r="B29" s="7"/>
      <c r="C29" s="7"/>
      <c r="D29" s="7"/>
      <c r="E29" s="2"/>
      <c r="F29" s="2"/>
      <c r="G29" s="2"/>
      <c r="H29" s="2"/>
    </row>
    <row r="30" spans="1:8" x14ac:dyDescent="0.15">
      <c r="A30" s="7"/>
      <c r="B30" s="7"/>
      <c r="C30" s="7"/>
      <c r="D30" s="7"/>
      <c r="E30" s="2"/>
      <c r="F30" s="2"/>
      <c r="G30" s="2"/>
      <c r="H30" s="2"/>
    </row>
  </sheetData>
  <sheetProtection password="C6A3" sheet="1" objects="1" scenarios="1"/>
  <mergeCells count="4">
    <mergeCell ref="A3:I3"/>
    <mergeCell ref="C11:E11"/>
    <mergeCell ref="C14:E14"/>
    <mergeCell ref="C15:E15"/>
  </mergeCells>
  <phoneticPr fontId="18"/>
  <pageMargins left="0.70866141732283472" right="0.70866141732283472" top="0.74803149606299213" bottom="0.74803149606299213" header="0.31496062992125984" footer="0.31496062992125984"/>
  <pageSetup paperSize="9" scale="77" fitToHeight="2" orientation="portrait" r:id="rId1"/>
  <headerFooter>
    <oddFooter>&amp;C&amp;"Arial,標準"&amp;P</oddFooter>
  </headerFooter>
  <rowBreaks count="1" manualBreakCount="1">
    <brk id="1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 </vt:lpstr>
      <vt:lpstr>'MPS(calc_process)'!Print_Area</vt:lpstr>
      <vt:lpstr>'MPS(input)'!Print_Area</vt:lpstr>
      <vt:lpstr>'MRS(calc_process) '!Print_Area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2017-10-13T12:24:22Z</cp:lastPrinted>
  <dcterms:created xsi:type="dcterms:W3CDTF">2012-01-13T02:28:29Z</dcterms:created>
  <dcterms:modified xsi:type="dcterms:W3CDTF">2017-10-31T08:46:20Z</dcterms:modified>
</cp:coreProperties>
</file>