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255" windowWidth="19230" windowHeight="6300" tabRatio="587"/>
  </bookViews>
  <sheets>
    <sheet name="MPS(input)" sheetId="30" r:id="rId1"/>
    <sheet name="MPS(calc_process)" sheetId="31" r:id="rId2"/>
    <sheet name="MSS" sheetId="32" r:id="rId3"/>
    <sheet name="MRS(input)" sheetId="33" r:id="rId4"/>
    <sheet name="MRS(calc_process) " sheetId="34" r:id="rId5"/>
  </sheets>
  <definedNames>
    <definedName name="_xlnm.Print_Area" localSheetId="1">'MPS(calc_process)'!$A$1:$I$16</definedName>
    <definedName name="_xlnm.Print_Area" localSheetId="0">'MPS(input)'!$A$1:$K$49</definedName>
    <definedName name="_xlnm.Print_Area" localSheetId="4">'MRS(calc_process) '!$A$1:$I$16</definedName>
    <definedName name="_xlnm.Print_Area" localSheetId="3">'MRS(input)'!$A$1:$L$49</definedName>
  </definedNames>
  <calcPr calcId="145621"/>
</workbook>
</file>

<file path=xl/calcChain.xml><?xml version="1.0" encoding="utf-8"?>
<calcChain xmlns="http://schemas.openxmlformats.org/spreadsheetml/2006/main">
  <c r="H40" i="33" l="1"/>
  <c r="H39" i="33"/>
  <c r="I2" i="34" l="1"/>
  <c r="I1" i="34"/>
  <c r="L2" i="33"/>
  <c r="L1" i="33"/>
  <c r="K39" i="33"/>
  <c r="K40" i="33"/>
  <c r="F40" i="33"/>
  <c r="F39" i="33"/>
  <c r="G15" i="34" l="1"/>
  <c r="G14" i="34"/>
  <c r="G11" i="34"/>
  <c r="G10" i="34" s="1"/>
  <c r="I2" i="31"/>
  <c r="G13" i="34" l="1"/>
  <c r="G6" i="34" s="1"/>
  <c r="D44" i="33" s="1"/>
  <c r="C2" i="32"/>
  <c r="C1" i="32"/>
  <c r="G11" i="31" l="1"/>
  <c r="G10" i="31" s="1"/>
  <c r="G14" i="31" l="1"/>
  <c r="G15" i="31"/>
  <c r="I1" i="31"/>
  <c r="G13" i="31" l="1"/>
  <c r="G6" i="31" s="1"/>
  <c r="B44" i="30" l="1"/>
</calcChain>
</file>

<file path=xl/sharedStrings.xml><?xml version="1.0" encoding="utf-8"?>
<sst xmlns="http://schemas.openxmlformats.org/spreadsheetml/2006/main" count="612" uniqueCount="180">
  <si>
    <t>Units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</si>
  <si>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</si>
  <si>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</si>
  <si>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</si>
  <si>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</si>
  <si>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</si>
  <si>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</si>
  <si>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</si>
  <si>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</si>
  <si>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</si>
  <si>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</si>
  <si>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</si>
  <si>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</si>
  <si>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</si>
  <si>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</si>
  <si>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</si>
  <si>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</si>
  <si>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</si>
  <si>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</si>
  <si>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</si>
  <si>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</si>
  <si>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</si>
  <si>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</si>
  <si>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</si>
  <si>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</si>
  <si>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</si>
  <si>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</si>
  <si>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</si>
  <si>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Dimensionless</t>
    <phoneticPr fontId="2"/>
  </si>
  <si>
    <t>n</t>
    <phoneticPr fontId="2"/>
  </si>
  <si>
    <t>Number of RACs groups whose aggregate electricity consumption are measured by one electricity meter</t>
    <phoneticPr fontId="2"/>
  </si>
  <si>
    <t>MWh</t>
    <phoneticPr fontId="2"/>
  </si>
  <si>
    <t>Monitored data</t>
    <phoneticPr fontId="2"/>
  </si>
  <si>
    <t>monitored continuously, recorded monthly</t>
    <phoneticPr fontId="2"/>
  </si>
  <si>
    <t>test report</t>
    <phoneticPr fontId="2"/>
  </si>
  <si>
    <t>once during the project life</t>
    <phoneticPr fontId="2"/>
  </si>
  <si>
    <t>fixed ex-post</t>
    <phoneticPr fontId="2"/>
  </si>
  <si>
    <r>
      <t>EF</t>
    </r>
    <r>
      <rPr>
        <i/>
        <vertAlign val="subscript"/>
        <sz val="11"/>
        <rFont val="Arial"/>
        <family val="2"/>
      </rPr>
      <t>elec</t>
    </r>
    <phoneticPr fontId="2"/>
  </si>
  <si>
    <t>if n&lt;2, then the parameter is 0</t>
    <phoneticPr fontId="2"/>
  </si>
  <si>
    <t>if n&lt;3, then the parameter is 0</t>
    <phoneticPr fontId="2"/>
  </si>
  <si>
    <t>if n&lt;4, then the parameter is 0</t>
    <phoneticPr fontId="2"/>
  </si>
  <si>
    <t>if n&lt;5, then the parameter is 0</t>
    <phoneticPr fontId="2"/>
  </si>
  <si>
    <t>if n&lt;6, then the parameter is 0</t>
    <phoneticPr fontId="2"/>
  </si>
  <si>
    <t>if n&lt;7, then the parameter is 0</t>
    <phoneticPr fontId="2"/>
  </si>
  <si>
    <t>if n&lt;8, then the parameter is 0</t>
    <phoneticPr fontId="2"/>
  </si>
  <si>
    <t>if n&lt;9, then the parameter is 0</t>
    <phoneticPr fontId="2"/>
  </si>
  <si>
    <t>if n&lt;10, then the parameter is 0</t>
    <phoneticPr fontId="2"/>
  </si>
  <si>
    <t>if n&lt;11, then the parameter is 0</t>
    <phoneticPr fontId="2"/>
  </si>
  <si>
    <t>if n&lt;12, then the parameter is 0</t>
    <phoneticPr fontId="2"/>
  </si>
  <si>
    <t>if n&lt;13, then the parameter is 0</t>
    <phoneticPr fontId="2"/>
  </si>
  <si>
    <t>if n&lt;14, then the parameter is 0</t>
    <phoneticPr fontId="2"/>
  </si>
  <si>
    <t>if n&lt;15, then the parameter is 0</t>
    <phoneticPr fontId="2"/>
  </si>
  <si>
    <t>if n&lt;16, then the parameter is 0</t>
    <phoneticPr fontId="2"/>
  </si>
  <si>
    <t>if n&lt;17, then the parameter is 0</t>
    <phoneticPr fontId="2"/>
  </si>
  <si>
    <t>if n&lt;18, then the parameter is 0</t>
    <phoneticPr fontId="2"/>
  </si>
  <si>
    <t>if n&lt;19, then the parameter is 0</t>
    <phoneticPr fontId="2"/>
  </si>
  <si>
    <t>if n&lt;20, then the parameter is 0</t>
    <phoneticPr fontId="2"/>
  </si>
  <si>
    <t>if n&lt;21, then the parameter is 0</t>
    <phoneticPr fontId="2"/>
  </si>
  <si>
    <t>if n&lt;22, then the parameter is 0</t>
    <phoneticPr fontId="2"/>
  </si>
  <si>
    <t>if n&lt;23, then the parameter is 0</t>
    <phoneticPr fontId="2"/>
  </si>
  <si>
    <t>if n&lt;24, then the parameter is 0</t>
    <phoneticPr fontId="2"/>
  </si>
  <si>
    <t>if n&lt;25, then the parameter is 0</t>
    <phoneticPr fontId="2"/>
  </si>
  <si>
    <t>Highest energy efficiency (CSPF) of reference RACs</t>
    <phoneticPr fontId="2"/>
  </si>
  <si>
    <t>Lowest energy efficiency (CSPF) of project RACs</t>
    <phoneticPr fontId="2"/>
  </si>
  <si>
    <t>Determined at a third party testing facility which is equipped with a calorimeter capable of determining CSPF in line with ISO5151, following the testing procedures and conditions outlined in the latest version of Vietnamese National Standard TCVN 7831 at the time of CSPF determination. Choose the highest value measured.</t>
    <phoneticPr fontId="2"/>
  </si>
  <si>
    <r>
      <t>EC</t>
    </r>
    <r>
      <rPr>
        <vertAlign val="subscript"/>
        <sz val="11"/>
        <rFont val="Arial"/>
        <family val="2"/>
      </rPr>
      <t>PJ,1,p</t>
    </r>
    <phoneticPr fontId="2"/>
  </si>
  <si>
    <r>
      <t xml:space="preserve">Electricity consumption by project RACs group 1 during the period </t>
    </r>
    <r>
      <rPr>
        <i/>
        <sz val="11"/>
        <rFont val="Arial"/>
        <family val="2"/>
      </rPr>
      <t>p</t>
    </r>
    <phoneticPr fontId="2"/>
  </si>
  <si>
    <r>
      <t>EC</t>
    </r>
    <r>
      <rPr>
        <vertAlign val="subscript"/>
        <sz val="11"/>
        <rFont val="Arial"/>
        <family val="2"/>
      </rPr>
      <t>PJ,2,p</t>
    </r>
    <phoneticPr fontId="2"/>
  </si>
  <si>
    <r>
      <t xml:space="preserve">Electricity consumption by project RACs group 2 during the period </t>
    </r>
    <r>
      <rPr>
        <i/>
        <sz val="11"/>
        <rFont val="Arial"/>
        <family val="2"/>
      </rPr>
      <t>p</t>
    </r>
    <phoneticPr fontId="2"/>
  </si>
  <si>
    <r>
      <t>EC</t>
    </r>
    <r>
      <rPr>
        <vertAlign val="subscript"/>
        <sz val="11"/>
        <rFont val="Arial"/>
        <family val="2"/>
      </rPr>
      <t>PJ,3,p</t>
    </r>
    <phoneticPr fontId="2"/>
  </si>
  <si>
    <r>
      <t xml:space="preserve">Electricity consumption by project RACs group 3 during the period </t>
    </r>
    <r>
      <rPr>
        <i/>
        <sz val="11"/>
        <rFont val="Arial"/>
        <family val="2"/>
      </rPr>
      <t>p</t>
    </r>
    <phoneticPr fontId="2"/>
  </si>
  <si>
    <r>
      <t>EC</t>
    </r>
    <r>
      <rPr>
        <vertAlign val="subscript"/>
        <sz val="11"/>
        <rFont val="Arial"/>
        <family val="2"/>
      </rPr>
      <t>PJ,4,p</t>
    </r>
    <phoneticPr fontId="2"/>
  </si>
  <si>
    <r>
      <t xml:space="preserve">Electricity consumption by project RACs group 4 during the period </t>
    </r>
    <r>
      <rPr>
        <i/>
        <sz val="11"/>
        <rFont val="Arial"/>
        <family val="2"/>
      </rPr>
      <t>p</t>
    </r>
    <phoneticPr fontId="2"/>
  </si>
  <si>
    <r>
      <t>EC</t>
    </r>
    <r>
      <rPr>
        <vertAlign val="subscript"/>
        <sz val="11"/>
        <rFont val="Arial"/>
        <family val="2"/>
      </rPr>
      <t>PJ,5,p</t>
    </r>
    <phoneticPr fontId="2"/>
  </si>
  <si>
    <r>
      <t xml:space="preserve">Electricity consumption by project RACs group 5 during the period </t>
    </r>
    <r>
      <rPr>
        <i/>
        <sz val="11"/>
        <rFont val="Arial"/>
        <family val="2"/>
      </rPr>
      <t>p</t>
    </r>
    <phoneticPr fontId="2"/>
  </si>
  <si>
    <r>
      <t>EC</t>
    </r>
    <r>
      <rPr>
        <vertAlign val="subscript"/>
        <sz val="11"/>
        <rFont val="Arial"/>
        <family val="2"/>
      </rPr>
      <t>PJ,6,p</t>
    </r>
    <phoneticPr fontId="2"/>
  </si>
  <si>
    <r>
      <t xml:space="preserve">Electricity consumption by project RACs group 6 during the period </t>
    </r>
    <r>
      <rPr>
        <i/>
        <sz val="11"/>
        <rFont val="Arial"/>
        <family val="2"/>
      </rPr>
      <t>p</t>
    </r>
    <phoneticPr fontId="2"/>
  </si>
  <si>
    <r>
      <t>EC</t>
    </r>
    <r>
      <rPr>
        <vertAlign val="subscript"/>
        <sz val="11"/>
        <rFont val="Arial"/>
        <family val="2"/>
      </rPr>
      <t>PJ,7,p</t>
    </r>
    <phoneticPr fontId="2"/>
  </si>
  <si>
    <r>
      <t xml:space="preserve">Electricity consumption by project RACs group 7 during the period </t>
    </r>
    <r>
      <rPr>
        <i/>
        <sz val="11"/>
        <rFont val="Arial"/>
        <family val="2"/>
      </rPr>
      <t>p</t>
    </r>
    <phoneticPr fontId="2"/>
  </si>
  <si>
    <r>
      <t>EC</t>
    </r>
    <r>
      <rPr>
        <vertAlign val="subscript"/>
        <sz val="11"/>
        <rFont val="Arial"/>
        <family val="2"/>
      </rPr>
      <t>PJ,8,p</t>
    </r>
    <phoneticPr fontId="2"/>
  </si>
  <si>
    <r>
      <t xml:space="preserve">Electricity consumption by project RACs group 8 during the period </t>
    </r>
    <r>
      <rPr>
        <i/>
        <sz val="11"/>
        <rFont val="Arial"/>
        <family val="2"/>
      </rPr>
      <t>p</t>
    </r>
    <phoneticPr fontId="2"/>
  </si>
  <si>
    <r>
      <t>EC</t>
    </r>
    <r>
      <rPr>
        <vertAlign val="subscript"/>
        <sz val="11"/>
        <rFont val="Arial"/>
        <family val="2"/>
      </rPr>
      <t>PJ,9,p</t>
    </r>
    <phoneticPr fontId="2"/>
  </si>
  <si>
    <r>
      <t xml:space="preserve">Electricity consumption by project RACs group 9 during the period </t>
    </r>
    <r>
      <rPr>
        <i/>
        <sz val="11"/>
        <rFont val="Arial"/>
        <family val="2"/>
      </rPr>
      <t>p</t>
    </r>
    <phoneticPr fontId="2"/>
  </si>
  <si>
    <r>
      <t>EC</t>
    </r>
    <r>
      <rPr>
        <vertAlign val="subscript"/>
        <sz val="11"/>
        <rFont val="Arial"/>
        <family val="2"/>
      </rPr>
      <t>PJ,10,p</t>
    </r>
    <phoneticPr fontId="2"/>
  </si>
  <si>
    <r>
      <t xml:space="preserve">Electricity consumption by project RACs group 10 during the period </t>
    </r>
    <r>
      <rPr>
        <i/>
        <sz val="11"/>
        <rFont val="Arial"/>
        <family val="2"/>
      </rPr>
      <t>p</t>
    </r>
    <phoneticPr fontId="2"/>
  </si>
  <si>
    <r>
      <t>EC</t>
    </r>
    <r>
      <rPr>
        <vertAlign val="subscript"/>
        <sz val="11"/>
        <rFont val="Arial"/>
        <family val="2"/>
      </rPr>
      <t>PJ,11,p</t>
    </r>
    <phoneticPr fontId="2"/>
  </si>
  <si>
    <r>
      <t xml:space="preserve">Electricity consumption by project RACs group 11 during the period </t>
    </r>
    <r>
      <rPr>
        <i/>
        <sz val="11"/>
        <rFont val="Arial"/>
        <family val="2"/>
      </rPr>
      <t>p</t>
    </r>
    <phoneticPr fontId="2"/>
  </si>
  <si>
    <r>
      <t>EC</t>
    </r>
    <r>
      <rPr>
        <vertAlign val="subscript"/>
        <sz val="11"/>
        <rFont val="Arial"/>
        <family val="2"/>
      </rPr>
      <t>PJ,12,p</t>
    </r>
    <phoneticPr fontId="2"/>
  </si>
  <si>
    <r>
      <t xml:space="preserve">Electricity consumption by project RACs group 12 during the period </t>
    </r>
    <r>
      <rPr>
        <i/>
        <sz val="11"/>
        <rFont val="Arial"/>
        <family val="2"/>
      </rPr>
      <t>p</t>
    </r>
    <phoneticPr fontId="2"/>
  </si>
  <si>
    <r>
      <t>EC</t>
    </r>
    <r>
      <rPr>
        <vertAlign val="subscript"/>
        <sz val="11"/>
        <rFont val="Arial"/>
        <family val="2"/>
      </rPr>
      <t>PJ,13,p</t>
    </r>
    <phoneticPr fontId="2"/>
  </si>
  <si>
    <r>
      <t xml:space="preserve">Electricity consumption by project RACs group 13 during the period </t>
    </r>
    <r>
      <rPr>
        <i/>
        <sz val="11"/>
        <rFont val="Arial"/>
        <family val="2"/>
      </rPr>
      <t>p</t>
    </r>
    <phoneticPr fontId="2"/>
  </si>
  <si>
    <r>
      <t>EC</t>
    </r>
    <r>
      <rPr>
        <vertAlign val="subscript"/>
        <sz val="11"/>
        <rFont val="Arial"/>
        <family val="2"/>
      </rPr>
      <t>PJ,14,p</t>
    </r>
    <phoneticPr fontId="2"/>
  </si>
  <si>
    <r>
      <t xml:space="preserve">Electricity consumption by project RACs group 14 during the period </t>
    </r>
    <r>
      <rPr>
        <i/>
        <sz val="11"/>
        <rFont val="Arial"/>
        <family val="2"/>
      </rPr>
      <t>p</t>
    </r>
    <phoneticPr fontId="2"/>
  </si>
  <si>
    <r>
      <t>EC</t>
    </r>
    <r>
      <rPr>
        <vertAlign val="subscript"/>
        <sz val="11"/>
        <rFont val="Arial"/>
        <family val="2"/>
      </rPr>
      <t>PJ,15,p</t>
    </r>
    <phoneticPr fontId="2"/>
  </si>
  <si>
    <r>
      <t xml:space="preserve">Electricity consumption by project RACs group 15 during the period </t>
    </r>
    <r>
      <rPr>
        <i/>
        <sz val="11"/>
        <rFont val="Arial"/>
        <family val="2"/>
      </rPr>
      <t>p</t>
    </r>
    <phoneticPr fontId="2"/>
  </si>
  <si>
    <r>
      <t>EC</t>
    </r>
    <r>
      <rPr>
        <vertAlign val="subscript"/>
        <sz val="11"/>
        <rFont val="Arial"/>
        <family val="2"/>
      </rPr>
      <t>PJ,16,p</t>
    </r>
    <phoneticPr fontId="2"/>
  </si>
  <si>
    <r>
      <t xml:space="preserve">Electricity consumption by project RACs group 16 during the period </t>
    </r>
    <r>
      <rPr>
        <i/>
        <sz val="11"/>
        <rFont val="Arial"/>
        <family val="2"/>
      </rPr>
      <t>p</t>
    </r>
    <phoneticPr fontId="2"/>
  </si>
  <si>
    <r>
      <t>EC</t>
    </r>
    <r>
      <rPr>
        <vertAlign val="subscript"/>
        <sz val="11"/>
        <rFont val="Arial"/>
        <family val="2"/>
      </rPr>
      <t>PJ,17,p</t>
    </r>
    <phoneticPr fontId="2"/>
  </si>
  <si>
    <r>
      <t xml:space="preserve">Electricity consumption by project RACs group 17 during the period </t>
    </r>
    <r>
      <rPr>
        <i/>
        <sz val="11"/>
        <rFont val="Arial"/>
        <family val="2"/>
      </rPr>
      <t>p</t>
    </r>
    <phoneticPr fontId="2"/>
  </si>
  <si>
    <r>
      <t>EC</t>
    </r>
    <r>
      <rPr>
        <vertAlign val="subscript"/>
        <sz val="11"/>
        <rFont val="Arial"/>
        <family val="2"/>
      </rPr>
      <t>PJ,18,p</t>
    </r>
    <phoneticPr fontId="2"/>
  </si>
  <si>
    <r>
      <t xml:space="preserve">Electricity consumption by project RACs group 18 during the period </t>
    </r>
    <r>
      <rPr>
        <i/>
        <sz val="11"/>
        <rFont val="Arial"/>
        <family val="2"/>
      </rPr>
      <t>p</t>
    </r>
    <phoneticPr fontId="2"/>
  </si>
  <si>
    <r>
      <t>EC</t>
    </r>
    <r>
      <rPr>
        <vertAlign val="subscript"/>
        <sz val="11"/>
        <rFont val="Arial"/>
        <family val="2"/>
      </rPr>
      <t>PJ,19,p</t>
    </r>
    <phoneticPr fontId="2"/>
  </si>
  <si>
    <r>
      <t xml:space="preserve">Electricity consumption by project RACs group 19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</si>
  <si>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PJ,20,p</t>
    </r>
    <phoneticPr fontId="2"/>
  </si>
  <si>
    <r>
      <t xml:space="preserve">Electricity consumption by project RACs group 20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</si>
  <si>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PJ,21,p</t>
    </r>
    <phoneticPr fontId="2"/>
  </si>
  <si>
    <r>
      <t xml:space="preserve">Electricity consumption by project RACs group 21 during the period </t>
    </r>
    <r>
      <rPr>
        <i/>
        <sz val="11"/>
        <rFont val="Arial"/>
        <family val="2"/>
      </rPr>
      <t>p</t>
    </r>
    <phoneticPr fontId="2"/>
  </si>
  <si>
    <r>
      <t>EC</t>
    </r>
    <r>
      <rPr>
        <vertAlign val="subscript"/>
        <sz val="11"/>
        <rFont val="Arial"/>
        <family val="2"/>
      </rPr>
      <t>PJ,22,p</t>
    </r>
    <phoneticPr fontId="2"/>
  </si>
  <si>
    <r>
      <t>Electricity consumption by project RACs group 22 during the period</t>
    </r>
    <r>
      <rPr>
        <i/>
        <sz val="11"/>
        <rFont val="Arial"/>
        <family val="2"/>
      </rPr>
      <t xml:space="preserve"> p</t>
    </r>
    <phoneticPr fontId="2"/>
  </si>
  <si>
    <r>
      <t>EC</t>
    </r>
    <r>
      <rPr>
        <vertAlign val="subscript"/>
        <sz val="11"/>
        <rFont val="Arial"/>
        <family val="2"/>
      </rPr>
      <t>PJ,23,p</t>
    </r>
    <phoneticPr fontId="2"/>
  </si>
  <si>
    <r>
      <t xml:space="preserve">Electricity consumption by project RACs group 23 during the period </t>
    </r>
    <r>
      <rPr>
        <i/>
        <sz val="11"/>
        <rFont val="Arial"/>
        <family val="2"/>
      </rPr>
      <t>p</t>
    </r>
    <phoneticPr fontId="2"/>
  </si>
  <si>
    <r>
      <t>EC</t>
    </r>
    <r>
      <rPr>
        <vertAlign val="subscript"/>
        <sz val="11"/>
        <rFont val="Arial"/>
        <family val="2"/>
      </rPr>
      <t>PJ,24,p</t>
    </r>
    <phoneticPr fontId="2"/>
  </si>
  <si>
    <r>
      <t xml:space="preserve">Electricity consumption by project RACs group 24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</si>
  <si>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PJ,25,p</t>
    </r>
    <phoneticPr fontId="2"/>
  </si>
  <si>
    <r>
      <t xml:space="preserve">Electricity consumption by project RACs group 25 during the period </t>
    </r>
    <r>
      <rPr>
        <i/>
        <sz val="11"/>
        <rFont val="Arial"/>
        <family val="2"/>
      </rPr>
      <t>p</t>
    </r>
    <phoneticPr fontId="2"/>
  </si>
  <si>
    <r>
      <t>η</t>
    </r>
    <r>
      <rPr>
        <vertAlign val="subscript"/>
        <sz val="11"/>
        <rFont val="Arial"/>
        <family val="2"/>
      </rPr>
      <t>REF</t>
    </r>
    <phoneticPr fontId="2"/>
  </si>
  <si>
    <r>
      <t>η</t>
    </r>
    <r>
      <rPr>
        <i/>
        <vertAlign val="subscript"/>
        <sz val="11"/>
        <rFont val="Arial"/>
        <family val="2"/>
      </rPr>
      <t>PJ</t>
    </r>
    <phoneticPr fontId="2"/>
  </si>
  <si>
    <r>
      <t>CO</t>
    </r>
    <r>
      <rPr>
        <vertAlign val="subscript"/>
        <sz val="11"/>
        <rFont val="Arial"/>
        <family val="2"/>
      </rPr>
      <t>2</t>
    </r>
    <r>
      <rPr>
        <sz val="11"/>
        <rFont val="Arial"/>
        <family val="2"/>
      </rPr>
      <t xml:space="preserve"> emission factor of the electricity consumed by project RACs
When captive power generation is not available at the project site, then the most recent Vietnamese national grid emission factor [EF</t>
    </r>
    <r>
      <rPr>
        <vertAlign val="subscript"/>
        <sz val="11"/>
        <rFont val="Arial"/>
        <family val="2"/>
      </rPr>
      <t>grid</t>
    </r>
    <r>
      <rPr>
        <sz val="11"/>
        <rFont val="Arial"/>
        <family val="2"/>
      </rPr>
      <t>] available at the time of validation is applied as [EF</t>
    </r>
    <r>
      <rPr>
        <vertAlign val="subscript"/>
        <sz val="11"/>
        <rFont val="Arial"/>
        <family val="2"/>
      </rPr>
      <t>elec</t>
    </r>
    <r>
      <rPr>
        <sz val="11"/>
        <rFont val="Arial"/>
        <family val="2"/>
      </rPr>
      <t>] and fixed for the monitoring period thereafter.
When captive power generation is available at the project site, then [EF</t>
    </r>
    <r>
      <rPr>
        <vertAlign val="subscript"/>
        <sz val="11"/>
        <rFont val="Arial"/>
        <family val="2"/>
      </rPr>
      <t>elec</t>
    </r>
    <r>
      <rPr>
        <sz val="11"/>
        <rFont val="Arial"/>
        <family val="2"/>
      </rPr>
      <t>] is conservatively selected as below and fixed for the monitoring period thereafter: 
EF</t>
    </r>
    <r>
      <rPr>
        <vertAlign val="subscript"/>
        <sz val="11"/>
        <rFont val="Arial"/>
        <family val="2"/>
      </rPr>
      <t>elec</t>
    </r>
    <r>
      <rPr>
        <sz val="11"/>
        <rFont val="Arial"/>
        <family val="2"/>
      </rPr>
      <t xml:space="preserve"> = min (EF</t>
    </r>
    <r>
      <rPr>
        <vertAlign val="subscript"/>
        <sz val="11"/>
        <rFont val="Arial"/>
        <family val="2"/>
      </rPr>
      <t>grid</t>
    </r>
    <r>
      <rPr>
        <sz val="11"/>
        <rFont val="Arial"/>
        <family val="2"/>
      </rPr>
      <t>, EF</t>
    </r>
    <r>
      <rPr>
        <vertAlign val="subscript"/>
        <sz val="11"/>
        <rFont val="Arial"/>
        <family val="2"/>
      </rPr>
      <t>captive</t>
    </r>
    <r>
      <rPr>
        <sz val="11"/>
        <rFont val="Arial"/>
        <family val="2"/>
      </rPr>
      <t>)</t>
    </r>
    <r>
      <rPr>
        <sz val="11"/>
        <rFont val="ＭＳ Ｐゴシック"/>
        <family val="3"/>
        <charset val="128"/>
      </rPr>
      <t xml:space="preserve">
</t>
    </r>
    <r>
      <rPr>
        <sz val="11"/>
        <rFont val="Arial"/>
        <family val="2"/>
      </rPr>
      <t>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 The most recent emission factor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</si>
  <si>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</si>
  <si>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[EF</t>
    </r>
    <r>
      <rPr>
        <vertAlign val="subscript"/>
        <sz val="11"/>
        <rFont val="Arial"/>
        <family val="2"/>
      </rPr>
      <t>grid</t>
    </r>
    <r>
      <rPr>
        <sz val="11"/>
        <rFont val="Arial"/>
        <family val="2"/>
      </rPr>
      <t>]
Ministry of Natural Resources and Environment of Vietnam (MONRE), Vietnamese DNA for CDM unless otherwise instructed by the Joint Committee.  
[EF</t>
    </r>
    <r>
      <rPr>
        <vertAlign val="subscript"/>
        <sz val="11"/>
        <rFont val="Arial"/>
        <family val="2"/>
      </rPr>
      <t>captive</t>
    </r>
    <r>
      <rPr>
        <sz val="11"/>
        <rFont val="Arial"/>
        <family val="2"/>
      </rPr>
      <t>]
CDM approved small scale methodology: AMS-I.A</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</si>
  <si>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</si>
  <si>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</si>
  <si>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</si>
  <si>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1. Calculations for emission reductions</t>
    <phoneticPr fontId="2"/>
  </si>
  <si>
    <t>Fuel type</t>
    <phoneticPr fontId="2"/>
  </si>
  <si>
    <t>Value</t>
    <phoneticPr fontId="2"/>
  </si>
  <si>
    <t>Units</t>
    <phoneticPr fontId="2"/>
  </si>
  <si>
    <r>
      <t xml:space="preserve">Emission reductions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</si>
  <si>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</si>
  <si>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</si>
  <si>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</si>
  <si>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3. Calculations for reference emissions</t>
    <phoneticPr fontId="2"/>
  </si>
  <si>
    <r>
      <t xml:space="preserve">Reference emissions during the period </t>
    </r>
    <r>
      <rPr>
        <i/>
        <sz val="11"/>
        <rFont val="Arial"/>
        <family val="2"/>
      </rPr>
      <t>p</t>
    </r>
    <phoneticPr fontId="2"/>
  </si>
  <si>
    <r>
      <t>RE</t>
    </r>
    <r>
      <rPr>
        <vertAlign val="subscript"/>
        <sz val="11"/>
        <color indexed="8"/>
        <rFont val="Arial"/>
        <family val="2"/>
      </rPr>
      <t>p</t>
    </r>
    <phoneticPr fontId="2"/>
  </si>
  <si>
    <r>
      <t>CO</t>
    </r>
    <r>
      <rPr>
        <vertAlign val="subscript"/>
        <sz val="11"/>
        <rFont val="Arial"/>
        <family val="2"/>
      </rPr>
      <t>2</t>
    </r>
    <r>
      <rPr>
        <sz val="11"/>
        <rFont val="Arial"/>
        <family val="2"/>
      </rPr>
      <t xml:space="preserve"> emission factor of the electricity consumed by project RACs</t>
    </r>
    <phoneticPr fontId="2"/>
  </si>
  <si>
    <r>
      <t>tCO</t>
    </r>
    <r>
      <rPr>
        <vertAlign val="subscript"/>
        <sz val="11"/>
        <color indexed="8"/>
        <rFont val="Arial"/>
        <family val="2"/>
      </rPr>
      <t>2</t>
    </r>
    <r>
      <rPr>
        <sz val="11"/>
        <color indexed="8"/>
        <rFont val="Arial"/>
        <family val="2"/>
      </rPr>
      <t>/MWh</t>
    </r>
    <phoneticPr fontId="2"/>
  </si>
  <si>
    <r>
      <t>EF</t>
    </r>
    <r>
      <rPr>
        <i/>
        <vertAlign val="subscript"/>
        <sz val="11"/>
        <rFont val="Arial"/>
        <family val="2"/>
      </rPr>
      <t>elec</t>
    </r>
    <phoneticPr fontId="2"/>
  </si>
  <si>
    <t>4. Calculations of the project emissions</t>
    <phoneticPr fontId="2"/>
  </si>
  <si>
    <r>
      <t xml:space="preserve">Project emissions during the period </t>
    </r>
    <r>
      <rPr>
        <i/>
        <sz val="11"/>
        <rFont val="Arial"/>
        <family val="2"/>
      </rPr>
      <t>p</t>
    </r>
    <phoneticPr fontId="2"/>
  </si>
  <si>
    <r>
      <t>PE</t>
    </r>
    <r>
      <rPr>
        <vertAlign val="subscript"/>
        <sz val="11"/>
        <color indexed="8"/>
        <rFont val="Arial"/>
        <family val="2"/>
      </rPr>
      <t>p</t>
    </r>
    <phoneticPr fontId="2"/>
  </si>
  <si>
    <r>
      <t xml:space="preserve">Electricity consumption by project RACs during the period </t>
    </r>
    <r>
      <rPr>
        <i/>
        <sz val="11"/>
        <rFont val="Arial"/>
        <family val="2"/>
      </rPr>
      <t>p</t>
    </r>
    <phoneticPr fontId="2"/>
  </si>
  <si>
    <t>MWh/p</t>
    <phoneticPr fontId="2"/>
  </si>
  <si>
    <t>[List of Default Values]</t>
    <phoneticPr fontId="2"/>
  </si>
  <si>
    <t>Role</t>
    <phoneticPr fontId="2"/>
  </si>
  <si>
    <t>Responsible personnel</t>
  </si>
  <si>
    <t>Electricity consumption is measured by an electricity meter. 
Measurement is recorded either manually or electronically.
The electricity meter is calibrated or replaced, in line with relevant Vietnamese national standards, international standards, or manufacturer's specification.</t>
    <phoneticPr fontId="2"/>
  </si>
  <si>
    <t>Electricity consumption is measured by an electricity meter. 
Measurement is recorded either manually or electronically.
The electricity meter is calibrated or replaced, in line with relevant Vietnamese national standards, international standards, or manufacturer's specification.</t>
    <phoneticPr fontId="2"/>
  </si>
  <si>
    <t>The project proponent selects an integer between 1 and 25 in line with the number of RACs groups included in the project.</t>
    <phoneticPr fontId="2"/>
  </si>
  <si>
    <r>
      <t xml:space="preserve">Table 1: Parameters monitored </t>
    </r>
    <r>
      <rPr>
        <b/>
        <i/>
        <sz val="11"/>
        <color indexed="8"/>
        <rFont val="Arial"/>
        <family val="2"/>
      </rPr>
      <t>ex post</t>
    </r>
    <phoneticPr fontId="2"/>
  </si>
  <si>
    <t>Monitoring period</t>
    <phoneticPr fontId="2"/>
  </si>
  <si>
    <t>(k)</t>
    <phoneticPr fontId="2"/>
  </si>
  <si>
    <t xml:space="preserve">Monitoring Plan Sheet (Input Sheet) [Attachment to Project Design Document]  </t>
    <phoneticPr fontId="2"/>
  </si>
  <si>
    <t>Monitoring Plan Sheet (Calculation Process Sheet) [Attachment to Project Design Document]</t>
    <phoneticPr fontId="2"/>
  </si>
  <si>
    <t>N/A</t>
    <phoneticPr fontId="2"/>
  </si>
  <si>
    <t>N/A</t>
    <phoneticPr fontId="2"/>
  </si>
  <si>
    <t>electricity</t>
    <phoneticPr fontId="2"/>
  </si>
  <si>
    <t>N/A</t>
    <phoneticPr fontId="19"/>
  </si>
  <si>
    <t>N/A</t>
    <phoneticPr fontId="19"/>
  </si>
  <si>
    <r>
      <t xml:space="preserve">Table 1: Parameters to be monitored </t>
    </r>
    <r>
      <rPr>
        <b/>
        <i/>
        <sz val="11"/>
        <rFont val="Arial"/>
        <family val="2"/>
      </rPr>
      <t>ex post</t>
    </r>
    <phoneticPr fontId="2"/>
  </si>
  <si>
    <r>
      <t xml:space="preserve">Table 2: Project-specific parameters to be fixed </t>
    </r>
    <r>
      <rPr>
        <b/>
        <i/>
        <sz val="11"/>
        <rFont val="Arial"/>
        <family val="2"/>
      </rPr>
      <t>ex ante</t>
    </r>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</si>
  <si>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9"/>
  </si>
  <si>
    <r>
      <t xml:space="preserve">Table 2: Project-specific parameters fixed </t>
    </r>
    <r>
      <rPr>
        <b/>
        <i/>
        <sz val="11"/>
        <rFont val="Arial"/>
        <family val="2"/>
      </rPr>
      <t>ex ante</t>
    </r>
    <phoneticPr fontId="19"/>
  </si>
  <si>
    <t>Monitoring period</t>
    <phoneticPr fontId="2"/>
  </si>
  <si>
    <r>
      <t xml:space="preserve">Electricity consumption by project RACs group 1 during the period </t>
    </r>
    <r>
      <rPr>
        <i/>
        <sz val="11"/>
        <rFont val="Arial"/>
        <family val="2"/>
      </rPr>
      <t>p</t>
    </r>
    <phoneticPr fontId="2"/>
  </si>
  <si>
    <r>
      <t>CO</t>
    </r>
    <r>
      <rPr>
        <vertAlign val="subscript"/>
        <sz val="11"/>
        <rFont val="Arial"/>
        <family val="2"/>
      </rPr>
      <t>2</t>
    </r>
    <r>
      <rPr>
        <sz val="11"/>
        <rFont val="Arial"/>
        <family val="2"/>
      </rPr>
      <t xml:space="preserve"> emission factor of the electricity consumed by project RACs</t>
    </r>
    <phoneticPr fontId="2"/>
  </si>
  <si>
    <t>Monitoring Structure Sheet [Attachment to Project Design Document]</t>
    <phoneticPr fontId="2"/>
  </si>
  <si>
    <r>
      <t>CO</t>
    </r>
    <r>
      <rPr>
        <vertAlign val="subscript"/>
        <sz val="11"/>
        <rFont val="Arial"/>
        <family val="2"/>
      </rPr>
      <t>2</t>
    </r>
    <r>
      <rPr>
        <sz val="11"/>
        <rFont val="Arial"/>
        <family val="2"/>
      </rPr>
      <t xml:space="preserve"> emission factor of the electricity consumed by project RACs
When captive power generation is not available at the project site, then the most recent Vietnamese national grid emission factor [EF</t>
    </r>
    <r>
      <rPr>
        <vertAlign val="subscript"/>
        <sz val="11"/>
        <rFont val="Arial"/>
        <family val="2"/>
      </rPr>
      <t>grid</t>
    </r>
    <r>
      <rPr>
        <sz val="11"/>
        <rFont val="Arial"/>
        <family val="2"/>
      </rPr>
      <t>] available at the time of validation is applied as [EF</t>
    </r>
    <r>
      <rPr>
        <vertAlign val="subscript"/>
        <sz val="11"/>
        <rFont val="Arial"/>
        <family val="2"/>
      </rPr>
      <t>elec</t>
    </r>
    <r>
      <rPr>
        <sz val="11"/>
        <rFont val="Arial"/>
        <family val="2"/>
      </rPr>
      <t>] and fixed for the monitoring period thereafter.
When captive power generation is available at the project site, then [EF</t>
    </r>
    <r>
      <rPr>
        <vertAlign val="subscript"/>
        <sz val="11"/>
        <rFont val="Arial"/>
        <family val="2"/>
      </rPr>
      <t>elec</t>
    </r>
    <r>
      <rPr>
        <sz val="11"/>
        <rFont val="Arial"/>
        <family val="2"/>
      </rPr>
      <t>] is conservatively selected as below and fixed for the monitoring period thereafter: 
EF</t>
    </r>
    <r>
      <rPr>
        <vertAlign val="subscript"/>
        <sz val="11"/>
        <rFont val="Arial"/>
        <family val="2"/>
      </rPr>
      <t>elec</t>
    </r>
    <r>
      <rPr>
        <sz val="11"/>
        <rFont val="Arial"/>
        <family val="2"/>
      </rPr>
      <t xml:space="preserve"> = min (EF</t>
    </r>
    <r>
      <rPr>
        <vertAlign val="subscript"/>
        <sz val="11"/>
        <rFont val="Arial"/>
        <family val="2"/>
      </rPr>
      <t>grid</t>
    </r>
    <r>
      <rPr>
        <sz val="11"/>
        <rFont val="Arial"/>
        <family val="2"/>
      </rPr>
      <t>, EF</t>
    </r>
    <r>
      <rPr>
        <vertAlign val="subscript"/>
        <sz val="11"/>
        <rFont val="Arial"/>
        <family val="2"/>
      </rPr>
      <t>captive</t>
    </r>
    <r>
      <rPr>
        <sz val="11"/>
        <rFont val="Arial"/>
        <family val="2"/>
      </rPr>
      <t>)</t>
    </r>
    <r>
      <rPr>
        <sz val="11"/>
        <rFont val="ＭＳ Ｐゴシック"/>
        <family val="3"/>
        <charset val="128"/>
      </rPr>
      <t xml:space="preserve">
</t>
    </r>
    <r>
      <rPr>
        <sz val="11"/>
        <rFont val="Arial"/>
        <family val="2"/>
      </rPr>
      <t>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 The most recent emission factor available from CDM approved small scale methodology AMS-I.A at the time of validation is applied.</t>
    </r>
    <phoneticPr fontId="2"/>
  </si>
  <si>
    <r>
      <t>η</t>
    </r>
    <r>
      <rPr>
        <i/>
        <vertAlign val="subscript"/>
        <sz val="11"/>
        <rFont val="Arial"/>
        <family val="2"/>
      </rPr>
      <t>PJ</t>
    </r>
    <phoneticPr fontId="2"/>
  </si>
  <si>
    <t>if n&lt;25, then the parameter is 0</t>
    <phoneticPr fontId="2"/>
  </si>
  <si>
    <t>if n&lt;2, then the parameter is 0</t>
    <phoneticPr fontId="2"/>
  </si>
  <si>
    <r>
      <t>ΣEC</t>
    </r>
    <r>
      <rPr>
        <i/>
        <vertAlign val="subscript"/>
        <sz val="11"/>
        <rFont val="Arial"/>
        <family val="2"/>
      </rPr>
      <t>PJ,i,p</t>
    </r>
    <phoneticPr fontId="2"/>
  </si>
  <si>
    <t>Determined at a third party testing facility which is equipped with a calorimeter capable of determining CSPF in line with ISO5151, following the testing procedures and conditions outlined in the latest version of Vietnamese National Standard TCVN 7831 at the time of CSPF determination. Choose the lowest value measured.</t>
    <phoneticPr fontId="2"/>
  </si>
  <si>
    <t>electricity</t>
    <phoneticPr fontId="2"/>
  </si>
  <si>
    <t>Monitoring Report Sheet (Input Sheet) [For Verification]</t>
    <phoneticPr fontId="2"/>
  </si>
  <si>
    <t>N/A</t>
    <phoneticPr fontId="19"/>
  </si>
  <si>
    <t>Monitoring Report Sheet (Calculation Process Sheet) [For Verification]</t>
    <phoneticPr fontId="2"/>
  </si>
  <si>
    <t>Monitoring Spreadsheet: JCM_VN_AM002_ver01.0</t>
    <phoneticPr fontId="2"/>
  </si>
  <si>
    <t>Reference Number:</t>
    <phoneticPr fontId="2"/>
  </si>
  <si>
    <t>(e)</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</si>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</sst>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_ ;[Red]\-#,##0\ "/>
    <numFmt numFmtId="178" formatCode="#,##0.0_ ;[Red]\-#,##0.0\ "/>
    <numFmt numFmtId="179" formatCode="0.000_ "/>
    <numFmt numFmtId="180" formatCode="#,##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sz val="11"/>
      <name val="Arial"/>
      <family val="2"/>
    </font>
    <font>
      <i/>
      <vertAlign val="subscript"/>
      <sz val="11"/>
      <name val="Arial"/>
      <family val="2"/>
    </font>
    <font>
      <sz val="11"/>
      <color indexed="10"/>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b/>
      <sz val="12"/>
      <color theme="0"/>
      <name val="Arial"/>
      <family val="2"/>
    </font>
    <font>
      <b/>
      <sz val="11"/>
      <name val="Arial"/>
      <family val="2"/>
    </font>
    <font>
      <sz val="6"/>
      <name val="ＭＳ Ｐゴシック"/>
      <family val="3"/>
      <charset val="128"/>
      <scheme val="minor"/>
    </font>
    <font>
      <b/>
      <vertAlign val="subscript"/>
      <sz val="11"/>
      <name val="Arial"/>
      <family val="2"/>
    </font>
    <font>
      <b/>
      <i/>
      <sz val="11"/>
      <name val="Arial"/>
      <family val="2"/>
    </font>
  </fonts>
  <fills count="10">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6337778862885"/>
        <bgColor indexed="64"/>
      </patternFill>
    </fill>
    <fill>
      <patternFill patternType="solid">
        <fgColor theme="7"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right/>
      <top style="thin">
        <color indexed="23"/>
      </top>
      <bottom style="thin">
        <color indexed="23"/>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3" fillId="3" borderId="1" xfId="0" applyFont="1" applyFill="1" applyBorder="1">
      <alignment vertical="center"/>
    </xf>
    <xf numFmtId="0" fontId="3" fillId="3" borderId="1" xfId="0" applyFont="1" applyFill="1" applyBorder="1" applyAlignment="1">
      <alignment horizontal="center" vertical="center"/>
    </xf>
    <xf numFmtId="0" fontId="3" fillId="0" borderId="0" xfId="0" applyFont="1" applyFill="1" applyBorder="1" applyAlignment="1">
      <alignment horizontal="center" vertical="center"/>
    </xf>
    <xf numFmtId="176" fontId="3" fillId="3" borderId="1" xfId="0" applyNumberFormat="1" applyFont="1" applyFill="1" applyBorder="1" applyAlignment="1">
      <alignment horizontal="center" vertical="center"/>
    </xf>
    <xf numFmtId="0" fontId="5" fillId="5" borderId="8" xfId="0" applyFont="1" applyFill="1" applyBorder="1">
      <alignment vertical="center"/>
    </xf>
    <xf numFmtId="0" fontId="3" fillId="5" borderId="9" xfId="0" applyFont="1" applyFill="1" applyBorder="1">
      <alignment vertical="center"/>
    </xf>
    <xf numFmtId="0" fontId="5" fillId="5" borderId="9" xfId="0" applyFont="1" applyFill="1" applyBorder="1">
      <alignment vertical="center"/>
    </xf>
    <xf numFmtId="0" fontId="5" fillId="5" borderId="9" xfId="0" applyFont="1" applyFill="1" applyBorder="1" applyAlignment="1">
      <alignment horizontal="center" vertical="center"/>
    </xf>
    <xf numFmtId="0" fontId="5" fillId="5" borderId="9" xfId="0" applyFont="1" applyFill="1" applyBorder="1" applyAlignment="1">
      <alignment horizontal="center" vertical="center" shrinkToFit="1"/>
    </xf>
    <xf numFmtId="0" fontId="3" fillId="5" borderId="10" xfId="0" applyFont="1" applyFill="1" applyBorder="1">
      <alignment vertical="center"/>
    </xf>
    <xf numFmtId="0" fontId="3" fillId="8" borderId="9" xfId="0" applyFont="1" applyFill="1" applyBorder="1">
      <alignment vertical="center"/>
    </xf>
    <xf numFmtId="0" fontId="5" fillId="5" borderId="8" xfId="0" applyFont="1" applyFill="1" applyBorder="1" applyAlignment="1">
      <alignment horizontal="center" vertical="center"/>
    </xf>
    <xf numFmtId="0" fontId="3" fillId="0" borderId="9" xfId="0" applyFont="1" applyFill="1" applyBorder="1" applyAlignment="1">
      <alignment horizontal="center" vertical="center"/>
    </xf>
    <xf numFmtId="0" fontId="5" fillId="7" borderId="9" xfId="0" applyFont="1" applyFill="1" applyBorder="1">
      <alignment vertical="center"/>
    </xf>
    <xf numFmtId="0" fontId="3" fillId="7" borderId="9" xfId="0" applyFont="1" applyFill="1" applyBorder="1">
      <alignment vertical="center"/>
    </xf>
    <xf numFmtId="0" fontId="5" fillId="7" borderId="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9" xfId="0" applyFont="1" applyFill="1" applyBorder="1">
      <alignment vertical="center"/>
    </xf>
    <xf numFmtId="0" fontId="3" fillId="0" borderId="9" xfId="0" applyFont="1" applyBorder="1" applyAlignment="1">
      <alignment horizontal="center" vertical="center"/>
    </xf>
    <xf numFmtId="0" fontId="7" fillId="0" borderId="9" xfId="0" applyFont="1" applyFill="1" applyBorder="1" applyAlignment="1">
      <alignment horizontal="left" vertical="center"/>
    </xf>
    <xf numFmtId="0" fontId="3" fillId="0" borderId="9" xfId="0" applyFont="1" applyBorder="1" applyAlignment="1">
      <alignment horizontal="left" vertical="center"/>
    </xf>
    <xf numFmtId="0" fontId="5" fillId="7" borderId="8" xfId="0" applyFont="1" applyFill="1" applyBorder="1">
      <alignment vertical="center"/>
    </xf>
    <xf numFmtId="0" fontId="3" fillId="7" borderId="11" xfId="0" applyFont="1" applyFill="1" applyBorder="1">
      <alignment vertical="center"/>
    </xf>
    <xf numFmtId="0" fontId="3" fillId="8" borderId="12" xfId="0" applyFont="1" applyFill="1" applyBorder="1">
      <alignment vertical="center"/>
    </xf>
    <xf numFmtId="0" fontId="3" fillId="8" borderId="13" xfId="0" applyFont="1" applyFill="1" applyBorder="1">
      <alignment vertical="center"/>
    </xf>
    <xf numFmtId="0" fontId="3" fillId="8" borderId="14" xfId="0" applyFont="1" applyFill="1" applyBorder="1">
      <alignment vertical="center"/>
    </xf>
    <xf numFmtId="0" fontId="3" fillId="8" borderId="11" xfId="0" applyFont="1" applyFill="1" applyBorder="1">
      <alignment vertical="center"/>
    </xf>
    <xf numFmtId="0" fontId="3" fillId="0" borderId="12" xfId="0" applyFont="1" applyBorder="1" applyAlignment="1">
      <alignment horizontal="center" vertical="center"/>
    </xf>
    <xf numFmtId="0" fontId="3" fillId="0" borderId="14" xfId="0" applyFont="1" applyBorder="1">
      <alignment vertical="center"/>
    </xf>
    <xf numFmtId="0" fontId="5" fillId="7" borderId="10" xfId="0" applyFont="1" applyFill="1" applyBorder="1">
      <alignment vertical="center"/>
    </xf>
    <xf numFmtId="0" fontId="7" fillId="8" borderId="9" xfId="0" applyFont="1" applyFill="1" applyBorder="1">
      <alignment vertical="center"/>
    </xf>
    <xf numFmtId="0" fontId="10" fillId="0" borderId="9" xfId="0" applyFont="1" applyBorder="1" applyAlignment="1">
      <alignment horizontal="center" vertical="center"/>
    </xf>
    <xf numFmtId="0" fontId="10" fillId="0" borderId="9" xfId="0" applyFont="1" applyFill="1" applyBorder="1" applyAlignment="1">
      <alignment horizontal="center" vertical="center"/>
    </xf>
    <xf numFmtId="0" fontId="7" fillId="8" borderId="9" xfId="0" applyFont="1" applyFill="1" applyBorder="1" applyAlignment="1">
      <alignment vertical="center"/>
    </xf>
    <xf numFmtId="0" fontId="7" fillId="8" borderId="8" xfId="0" applyFont="1" applyFill="1" applyBorder="1">
      <alignment vertical="center"/>
    </xf>
    <xf numFmtId="0" fontId="7" fillId="8" borderId="8" xfId="0" applyFont="1" applyFill="1" applyBorder="1" applyAlignment="1">
      <alignment vertical="center"/>
    </xf>
    <xf numFmtId="38" fontId="3" fillId="0" borderId="0" xfId="0" applyNumberFormat="1" applyFont="1">
      <alignment vertical="center"/>
    </xf>
    <xf numFmtId="0" fontId="5" fillId="4" borderId="0" xfId="0" applyFont="1" applyFill="1" applyAlignme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0" fontId="7" fillId="6" borderId="1" xfId="0" applyFont="1" applyFill="1" applyBorder="1" applyAlignment="1">
      <alignment vertical="center" shrinkToFit="1"/>
    </xf>
    <xf numFmtId="0" fontId="5" fillId="5" borderId="1" xfId="0" applyFont="1" applyFill="1" applyBorder="1" applyAlignment="1">
      <alignment horizontal="center" vertical="center"/>
    </xf>
    <xf numFmtId="0" fontId="7" fillId="6" borderId="3" xfId="0" applyFont="1" applyFill="1" applyBorder="1">
      <alignment vertical="center"/>
    </xf>
    <xf numFmtId="0" fontId="3" fillId="0" borderId="1" xfId="0" applyFont="1" applyFill="1" applyBorder="1">
      <alignment vertical="center"/>
    </xf>
    <xf numFmtId="0" fontId="5" fillId="0" borderId="0" xfId="0" applyFont="1">
      <alignment vertical="center"/>
    </xf>
    <xf numFmtId="0" fontId="17" fillId="4" borderId="0" xfId="0" applyFont="1" applyFill="1" applyAlignment="1">
      <alignment vertical="center"/>
    </xf>
    <xf numFmtId="0" fontId="18" fillId="0" borderId="0" xfId="0" applyFont="1" applyFill="1" applyBorder="1">
      <alignment vertical="center"/>
    </xf>
    <xf numFmtId="0" fontId="18" fillId="0" borderId="0" xfId="0" applyFont="1" applyFill="1" applyBorder="1" applyAlignment="1">
      <alignment horizontal="left" vertical="center"/>
    </xf>
    <xf numFmtId="0" fontId="0" fillId="0" borderId="0" xfId="0" applyFont="1">
      <alignment vertical="center"/>
    </xf>
    <xf numFmtId="0" fontId="5" fillId="5" borderId="9"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9" xfId="0" applyFont="1" applyFill="1" applyBorder="1" applyAlignment="1" applyProtection="1">
      <alignment vertical="center" wrapText="1"/>
      <protection locked="0"/>
    </xf>
    <xf numFmtId="0" fontId="18" fillId="0" borderId="0" xfId="0" applyFont="1">
      <alignment vertical="center"/>
    </xf>
    <xf numFmtId="0" fontId="7" fillId="6" borderId="3" xfId="0" quotePrefix="1" applyFont="1" applyFill="1" applyBorder="1" applyAlignment="1">
      <alignment horizontal="center" vertical="center"/>
    </xf>
    <xf numFmtId="0" fontId="3" fillId="0" borderId="9" xfId="0" applyFont="1" applyBorder="1" applyAlignment="1" applyProtection="1">
      <alignment vertical="center" wrapText="1"/>
      <protection locked="0"/>
    </xf>
    <xf numFmtId="0" fontId="7" fillId="6" borderId="1" xfId="0" applyFont="1" applyFill="1" applyBorder="1" applyProtection="1">
      <alignment vertical="center"/>
    </xf>
    <xf numFmtId="0" fontId="7" fillId="6" borderId="1" xfId="0" applyFont="1" applyFill="1" applyBorder="1" applyAlignment="1" applyProtection="1">
      <alignment vertical="center" shrinkToFit="1"/>
    </xf>
    <xf numFmtId="0" fontId="3" fillId="7" borderId="10" xfId="0" applyFont="1" applyFill="1" applyBorder="1">
      <alignment vertical="center"/>
    </xf>
    <xf numFmtId="0" fontId="3" fillId="8" borderId="10" xfId="0" applyFont="1" applyFill="1" applyBorder="1">
      <alignment vertical="center"/>
    </xf>
    <xf numFmtId="177" fontId="7" fillId="2" borderId="1" xfId="1" applyNumberFormat="1" applyFont="1" applyFill="1" applyBorder="1" applyProtection="1">
      <alignment vertical="center"/>
      <protection locked="0"/>
    </xf>
    <xf numFmtId="178" fontId="7" fillId="2" borderId="1" xfId="1"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180" fontId="7" fillId="0" borderId="1" xfId="0" applyNumberFormat="1" applyFont="1" applyFill="1" applyBorder="1" applyProtection="1">
      <alignment vertical="center"/>
      <protection locked="0"/>
    </xf>
    <xf numFmtId="179" fontId="7" fillId="6" borderId="1" xfId="0" applyNumberFormat="1" applyFont="1" applyFill="1" applyBorder="1" applyProtection="1">
      <alignment vertical="center"/>
    </xf>
    <xf numFmtId="180" fontId="7" fillId="6" borderId="1" xfId="0" applyNumberFormat="1" applyFont="1" applyFill="1" applyBorder="1" applyProtection="1">
      <alignment vertical="center"/>
    </xf>
    <xf numFmtId="0" fontId="3" fillId="9" borderId="9" xfId="0" applyFont="1" applyFill="1" applyBorder="1">
      <alignment vertical="center"/>
    </xf>
    <xf numFmtId="0" fontId="3" fillId="6" borderId="9" xfId="0" applyFont="1" applyFill="1" applyBorder="1">
      <alignment vertical="center"/>
    </xf>
    <xf numFmtId="0" fontId="7" fillId="6" borderId="3" xfId="0" applyFont="1" applyFill="1" applyBorder="1" applyAlignment="1">
      <alignment vertical="center"/>
    </xf>
    <xf numFmtId="180" fontId="7" fillId="6" borderId="10" xfId="0" applyNumberFormat="1" applyFont="1" applyFill="1" applyBorder="1">
      <alignment vertical="center"/>
    </xf>
    <xf numFmtId="179" fontId="7" fillId="9" borderId="9" xfId="0" applyNumberFormat="1" applyFont="1" applyFill="1" applyBorder="1">
      <alignment vertical="center"/>
    </xf>
    <xf numFmtId="179" fontId="3" fillId="9" borderId="10" xfId="0" applyNumberFormat="1" applyFont="1" applyFill="1" applyBorder="1">
      <alignment vertical="center"/>
    </xf>
    <xf numFmtId="178" fontId="3" fillId="0" borderId="15" xfId="1" applyNumberFormat="1" applyFont="1" applyFill="1" applyBorder="1">
      <alignment vertical="center"/>
    </xf>
    <xf numFmtId="178" fontId="3" fillId="0" borderId="15" xfId="0" applyNumberFormat="1" applyFont="1" applyFill="1" applyBorder="1">
      <alignment vertical="center"/>
    </xf>
    <xf numFmtId="178" fontId="7" fillId="0" borderId="15" xfId="1" applyNumberFormat="1" applyFont="1" applyFill="1" applyBorder="1">
      <alignment vertical="center"/>
    </xf>
    <xf numFmtId="0" fontId="7" fillId="6" borderId="1" xfId="0" applyFont="1" applyFill="1" applyBorder="1" applyAlignment="1">
      <alignment vertical="center" wrapText="1"/>
    </xf>
    <xf numFmtId="0" fontId="18" fillId="7" borderId="9" xfId="0" applyFont="1" applyFill="1" applyBorder="1" applyAlignment="1">
      <alignment horizontal="center" vertical="center"/>
    </xf>
    <xf numFmtId="0" fontId="7" fillId="0" borderId="12" xfId="0" applyFont="1" applyBorder="1" applyAlignment="1">
      <alignment horizontal="center" vertical="center"/>
    </xf>
    <xf numFmtId="0" fontId="5" fillId="5" borderId="1" xfId="0" applyFont="1" applyFill="1" applyBorder="1" applyAlignment="1" applyProtection="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6"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5" fillId="5" borderId="5" xfId="0" applyFont="1" applyFill="1" applyBorder="1" applyAlignment="1">
      <alignment horizontal="center" vertical="center" wrapText="1"/>
    </xf>
    <xf numFmtId="0" fontId="3" fillId="0" borderId="1" xfId="0" applyFont="1" applyFill="1" applyBorder="1" applyAlignment="1">
      <alignment vertical="center" wrapText="1"/>
    </xf>
    <xf numFmtId="177" fontId="12" fillId="2" borderId="6" xfId="1" applyNumberFormat="1" applyFont="1" applyFill="1" applyBorder="1" applyAlignment="1">
      <alignment horizontal="right" vertical="center"/>
    </xf>
    <xf numFmtId="177" fontId="12" fillId="2" borderId="7" xfId="1" applyNumberFormat="1" applyFont="1" applyFill="1" applyBorder="1" applyAlignment="1">
      <alignment horizontal="right" vertical="center"/>
    </xf>
    <xf numFmtId="0" fontId="5" fillId="5" borderId="4" xfId="0" applyFont="1" applyFill="1" applyBorder="1" applyAlignment="1">
      <alignment horizontal="center" vertical="center"/>
    </xf>
    <xf numFmtId="0" fontId="8" fillId="4" borderId="0" xfId="0" applyFont="1" applyFill="1" applyAlignment="1">
      <alignment vertical="center"/>
    </xf>
    <xf numFmtId="0" fontId="7" fillId="6" borderId="12" xfId="0" applyFont="1" applyFill="1" applyBorder="1" applyAlignment="1">
      <alignment vertical="center" wrapText="1"/>
    </xf>
    <xf numFmtId="0" fontId="7" fillId="6" borderId="13" xfId="0" applyFont="1" applyFill="1" applyBorder="1" applyAlignment="1">
      <alignment vertical="center" wrapText="1"/>
    </xf>
    <xf numFmtId="0" fontId="7" fillId="6" borderId="14" xfId="0" applyFont="1" applyFill="1" applyBorder="1" applyAlignment="1">
      <alignment vertical="center" wrapText="1"/>
    </xf>
    <xf numFmtId="0" fontId="8" fillId="4" borderId="0" xfId="0" applyFont="1" applyFill="1" applyAlignment="1">
      <alignment horizontal="left" vertical="center"/>
    </xf>
    <xf numFmtId="0" fontId="7" fillId="6" borderId="1"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shrinkToFit="1"/>
      <protection locked="0"/>
    </xf>
    <xf numFmtId="0" fontId="7" fillId="0" borderId="20" xfId="0" applyFont="1" applyFill="1" applyBorder="1" applyAlignment="1" applyProtection="1">
      <alignment horizontal="center" vertical="center" shrinkToFit="1"/>
      <protection locked="0"/>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177" fontId="12" fillId="2" borderId="18" xfId="1" applyNumberFormat="1" applyFont="1" applyFill="1" applyBorder="1" applyAlignment="1">
      <alignment horizontal="center" vertical="center"/>
    </xf>
    <xf numFmtId="177" fontId="12" fillId="2" borderId="19" xfId="1" applyNumberFormat="1"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17" fillId="4" borderId="0" xfId="0" applyFont="1" applyFill="1" applyAlignment="1">
      <alignment vertical="center"/>
    </xf>
    <xf numFmtId="0" fontId="3"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49"/>
  <sheetViews>
    <sheetView showGridLines="0" tabSelected="1" view="pageBreakPreview" zoomScale="70" zoomScaleNormal="60" zoomScaleSheetLayoutView="70" workbookViewId="0"/>
  </sheetViews>
  <sheetFormatPr defaultRowHeight="14.25" x14ac:dyDescent="0.15"/>
  <cols>
    <col min="1" max="1" width="3.625" style="1" customWidth="1"/>
    <col min="2" max="2" width="14.125" style="1" customWidth="1"/>
    <col min="3" max="3" width="16.875" style="1" customWidth="1"/>
    <col min="4" max="4" width="24.625" style="1" customWidth="1"/>
    <col min="5" max="5" width="14.125" style="1" customWidth="1"/>
    <col min="6" max="6" width="10.75" style="1" customWidth="1"/>
    <col min="7" max="7" width="14" style="1" customWidth="1"/>
    <col min="8" max="8" width="16.125" style="1" customWidth="1"/>
    <col min="9" max="9" width="53.875" style="1" customWidth="1"/>
    <col min="10" max="10" width="17.75" style="1" customWidth="1"/>
    <col min="11" max="11" width="15.5" style="1" customWidth="1"/>
    <col min="12" max="16384" width="9" style="1"/>
  </cols>
  <sheetData>
    <row r="1" spans="1:14" ht="18" customHeight="1" x14ac:dyDescent="0.15">
      <c r="K1" s="13" t="s">
        <v>176</v>
      </c>
    </row>
    <row r="2" spans="1:14" ht="18" customHeight="1" x14ac:dyDescent="0.15">
      <c r="K2" s="13" t="s">
        <v>177</v>
      </c>
    </row>
    <row r="3" spans="1:14" ht="27.75" customHeight="1" x14ac:dyDescent="0.15">
      <c r="A3" s="61" t="s">
        <v>151</v>
      </c>
      <c r="B3" s="51"/>
      <c r="C3" s="51"/>
      <c r="D3" s="51"/>
      <c r="E3" s="51"/>
      <c r="F3" s="51"/>
      <c r="G3" s="51"/>
      <c r="H3" s="51"/>
      <c r="I3" s="51"/>
      <c r="J3" s="51"/>
      <c r="K3" s="51"/>
    </row>
    <row r="4" spans="1:14" ht="14.25" customHeight="1" x14ac:dyDescent="0.15"/>
    <row r="5" spans="1:14" ht="15" x14ac:dyDescent="0.15">
      <c r="A5" s="62" t="s">
        <v>158</v>
      </c>
      <c r="B5" s="6"/>
    </row>
    <row r="6" spans="1:14" ht="15" x14ac:dyDescent="0.15">
      <c r="A6" s="6"/>
      <c r="B6" s="52" t="s">
        <v>3</v>
      </c>
      <c r="C6" s="52" t="s">
        <v>4</v>
      </c>
      <c r="D6" s="52" t="s">
        <v>5</v>
      </c>
      <c r="E6" s="52" t="s">
        <v>6</v>
      </c>
      <c r="F6" s="52" t="s">
        <v>7</v>
      </c>
      <c r="G6" s="52" t="s">
        <v>8</v>
      </c>
      <c r="H6" s="52" t="s">
        <v>9</v>
      </c>
      <c r="I6" s="52" t="s">
        <v>10</v>
      </c>
      <c r="J6" s="52" t="s">
        <v>11</v>
      </c>
      <c r="K6" s="52" t="s">
        <v>12</v>
      </c>
    </row>
    <row r="7" spans="1:14" s="10" customFormat="1" ht="30" x14ac:dyDescent="0.15">
      <c r="B7" s="52" t="s">
        <v>13</v>
      </c>
      <c r="C7" s="52" t="s">
        <v>14</v>
      </c>
      <c r="D7" s="52" t="s">
        <v>15</v>
      </c>
      <c r="E7" s="52" t="s">
        <v>16</v>
      </c>
      <c r="F7" s="52" t="s">
        <v>0</v>
      </c>
      <c r="G7" s="52" t="s">
        <v>17</v>
      </c>
      <c r="H7" s="52" t="s">
        <v>18</v>
      </c>
      <c r="I7" s="52" t="s">
        <v>19</v>
      </c>
      <c r="J7" s="52" t="s">
        <v>20</v>
      </c>
      <c r="K7" s="52" t="s">
        <v>21</v>
      </c>
    </row>
    <row r="8" spans="1:14" ht="152.25" customHeight="1" x14ac:dyDescent="0.15">
      <c r="B8" s="53">
        <v>1</v>
      </c>
      <c r="C8" s="54" t="s">
        <v>65</v>
      </c>
      <c r="D8" s="90" t="s">
        <v>163</v>
      </c>
      <c r="E8" s="75"/>
      <c r="F8" s="54" t="s">
        <v>31</v>
      </c>
      <c r="G8" s="66" t="s">
        <v>26</v>
      </c>
      <c r="H8" s="66" t="s">
        <v>32</v>
      </c>
      <c r="I8" s="66" t="s">
        <v>145</v>
      </c>
      <c r="J8" s="66" t="s">
        <v>33</v>
      </c>
      <c r="K8" s="66"/>
      <c r="N8" s="50"/>
    </row>
    <row r="9" spans="1:14" ht="152.25" customHeight="1" x14ac:dyDescent="0.15">
      <c r="B9" s="53">
        <v>2</v>
      </c>
      <c r="C9" s="54" t="s">
        <v>67</v>
      </c>
      <c r="D9" s="55" t="s">
        <v>68</v>
      </c>
      <c r="E9" s="75"/>
      <c r="F9" s="54" t="s">
        <v>31</v>
      </c>
      <c r="G9" s="66" t="s">
        <v>26</v>
      </c>
      <c r="H9" s="66" t="s">
        <v>32</v>
      </c>
      <c r="I9" s="66" t="s">
        <v>145</v>
      </c>
      <c r="J9" s="66" t="s">
        <v>33</v>
      </c>
      <c r="K9" s="66" t="s">
        <v>169</v>
      </c>
    </row>
    <row r="10" spans="1:14" ht="152.25" customHeight="1" x14ac:dyDescent="0.15">
      <c r="B10" s="53">
        <v>3</v>
      </c>
      <c r="C10" s="54" t="s">
        <v>69</v>
      </c>
      <c r="D10" s="55" t="s">
        <v>70</v>
      </c>
      <c r="E10" s="75"/>
      <c r="F10" s="54" t="s">
        <v>31</v>
      </c>
      <c r="G10" s="66" t="s">
        <v>26</v>
      </c>
      <c r="H10" s="66" t="s">
        <v>32</v>
      </c>
      <c r="I10" s="66" t="s">
        <v>146</v>
      </c>
      <c r="J10" s="66" t="s">
        <v>33</v>
      </c>
      <c r="K10" s="66" t="s">
        <v>39</v>
      </c>
    </row>
    <row r="11" spans="1:14" ht="152.25" customHeight="1" x14ac:dyDescent="0.15">
      <c r="B11" s="53">
        <v>4</v>
      </c>
      <c r="C11" s="54" t="s">
        <v>71</v>
      </c>
      <c r="D11" s="55" t="s">
        <v>72</v>
      </c>
      <c r="E11" s="75"/>
      <c r="F11" s="54" t="s">
        <v>31</v>
      </c>
      <c r="G11" s="66" t="s">
        <v>26</v>
      </c>
      <c r="H11" s="66" t="s">
        <v>32</v>
      </c>
      <c r="I11" s="66" t="s">
        <v>145</v>
      </c>
      <c r="J11" s="66" t="s">
        <v>33</v>
      </c>
      <c r="K11" s="66" t="s">
        <v>40</v>
      </c>
    </row>
    <row r="12" spans="1:14" ht="152.25" customHeight="1" x14ac:dyDescent="0.15">
      <c r="B12" s="53">
        <v>5</v>
      </c>
      <c r="C12" s="54" t="s">
        <v>73</v>
      </c>
      <c r="D12" s="55" t="s">
        <v>74</v>
      </c>
      <c r="E12" s="75"/>
      <c r="F12" s="54" t="s">
        <v>31</v>
      </c>
      <c r="G12" s="66" t="s">
        <v>26</v>
      </c>
      <c r="H12" s="66" t="s">
        <v>32</v>
      </c>
      <c r="I12" s="66" t="s">
        <v>145</v>
      </c>
      <c r="J12" s="66" t="s">
        <v>33</v>
      </c>
      <c r="K12" s="66" t="s">
        <v>41</v>
      </c>
    </row>
    <row r="13" spans="1:14" ht="152.25" customHeight="1" x14ac:dyDescent="0.15">
      <c r="B13" s="53">
        <v>6</v>
      </c>
      <c r="C13" s="54" t="s">
        <v>75</v>
      </c>
      <c r="D13" s="55" t="s">
        <v>76</v>
      </c>
      <c r="E13" s="75"/>
      <c r="F13" s="54" t="s">
        <v>31</v>
      </c>
      <c r="G13" s="66" t="s">
        <v>26</v>
      </c>
      <c r="H13" s="66" t="s">
        <v>32</v>
      </c>
      <c r="I13" s="66" t="s">
        <v>145</v>
      </c>
      <c r="J13" s="66" t="s">
        <v>33</v>
      </c>
      <c r="K13" s="66" t="s">
        <v>42</v>
      </c>
    </row>
    <row r="14" spans="1:14" ht="152.25" customHeight="1" x14ac:dyDescent="0.15">
      <c r="B14" s="53">
        <v>7</v>
      </c>
      <c r="C14" s="54" t="s">
        <v>77</v>
      </c>
      <c r="D14" s="55" t="s">
        <v>78</v>
      </c>
      <c r="E14" s="75"/>
      <c r="F14" s="54" t="s">
        <v>31</v>
      </c>
      <c r="G14" s="66" t="s">
        <v>26</v>
      </c>
      <c r="H14" s="66" t="s">
        <v>32</v>
      </c>
      <c r="I14" s="66" t="s">
        <v>145</v>
      </c>
      <c r="J14" s="66" t="s">
        <v>33</v>
      </c>
      <c r="K14" s="66" t="s">
        <v>43</v>
      </c>
    </row>
    <row r="15" spans="1:14" ht="152.25" customHeight="1" x14ac:dyDescent="0.15">
      <c r="B15" s="53">
        <v>8</v>
      </c>
      <c r="C15" s="54" t="s">
        <v>79</v>
      </c>
      <c r="D15" s="55" t="s">
        <v>80</v>
      </c>
      <c r="E15" s="75"/>
      <c r="F15" s="54" t="s">
        <v>31</v>
      </c>
      <c r="G15" s="66" t="s">
        <v>26</v>
      </c>
      <c r="H15" s="66" t="s">
        <v>32</v>
      </c>
      <c r="I15" s="66" t="s">
        <v>145</v>
      </c>
      <c r="J15" s="66" t="s">
        <v>33</v>
      </c>
      <c r="K15" s="66" t="s">
        <v>44</v>
      </c>
    </row>
    <row r="16" spans="1:14" ht="152.25" customHeight="1" x14ac:dyDescent="0.15">
      <c r="B16" s="53">
        <v>9</v>
      </c>
      <c r="C16" s="54" t="s">
        <v>81</v>
      </c>
      <c r="D16" s="55" t="s">
        <v>82</v>
      </c>
      <c r="E16" s="75"/>
      <c r="F16" s="54" t="s">
        <v>31</v>
      </c>
      <c r="G16" s="66" t="s">
        <v>26</v>
      </c>
      <c r="H16" s="66" t="s">
        <v>32</v>
      </c>
      <c r="I16" s="66" t="s">
        <v>145</v>
      </c>
      <c r="J16" s="66" t="s">
        <v>33</v>
      </c>
      <c r="K16" s="66" t="s">
        <v>45</v>
      </c>
    </row>
    <row r="17" spans="2:11" ht="152.25" customHeight="1" x14ac:dyDescent="0.15">
      <c r="B17" s="53">
        <v>10</v>
      </c>
      <c r="C17" s="54" t="s">
        <v>83</v>
      </c>
      <c r="D17" s="55" t="s">
        <v>84</v>
      </c>
      <c r="E17" s="75"/>
      <c r="F17" s="54" t="s">
        <v>31</v>
      </c>
      <c r="G17" s="66" t="s">
        <v>26</v>
      </c>
      <c r="H17" s="66" t="s">
        <v>32</v>
      </c>
      <c r="I17" s="66" t="s">
        <v>145</v>
      </c>
      <c r="J17" s="66" t="s">
        <v>33</v>
      </c>
      <c r="K17" s="66" t="s">
        <v>46</v>
      </c>
    </row>
    <row r="18" spans="2:11" ht="152.25" customHeight="1" x14ac:dyDescent="0.15">
      <c r="B18" s="53">
        <v>11</v>
      </c>
      <c r="C18" s="54" t="s">
        <v>85</v>
      </c>
      <c r="D18" s="55" t="s">
        <v>86</v>
      </c>
      <c r="E18" s="75"/>
      <c r="F18" s="54" t="s">
        <v>31</v>
      </c>
      <c r="G18" s="66" t="s">
        <v>26</v>
      </c>
      <c r="H18" s="66" t="s">
        <v>32</v>
      </c>
      <c r="I18" s="66" t="s">
        <v>145</v>
      </c>
      <c r="J18" s="66" t="s">
        <v>33</v>
      </c>
      <c r="K18" s="66" t="s">
        <v>47</v>
      </c>
    </row>
    <row r="19" spans="2:11" ht="152.25" customHeight="1" x14ac:dyDescent="0.15">
      <c r="B19" s="53">
        <v>12</v>
      </c>
      <c r="C19" s="54" t="s">
        <v>87</v>
      </c>
      <c r="D19" s="55" t="s">
        <v>88</v>
      </c>
      <c r="E19" s="75"/>
      <c r="F19" s="54" t="s">
        <v>31</v>
      </c>
      <c r="G19" s="66" t="s">
        <v>26</v>
      </c>
      <c r="H19" s="66" t="s">
        <v>32</v>
      </c>
      <c r="I19" s="66" t="s">
        <v>145</v>
      </c>
      <c r="J19" s="66" t="s">
        <v>33</v>
      </c>
      <c r="K19" s="66" t="s">
        <v>48</v>
      </c>
    </row>
    <row r="20" spans="2:11" ht="152.25" customHeight="1" x14ac:dyDescent="0.15">
      <c r="B20" s="53">
        <v>13</v>
      </c>
      <c r="C20" s="54" t="s">
        <v>89</v>
      </c>
      <c r="D20" s="55" t="s">
        <v>90</v>
      </c>
      <c r="E20" s="75"/>
      <c r="F20" s="54" t="s">
        <v>31</v>
      </c>
      <c r="G20" s="66" t="s">
        <v>26</v>
      </c>
      <c r="H20" s="66" t="s">
        <v>32</v>
      </c>
      <c r="I20" s="66" t="s">
        <v>145</v>
      </c>
      <c r="J20" s="66" t="s">
        <v>33</v>
      </c>
      <c r="K20" s="66" t="s">
        <v>49</v>
      </c>
    </row>
    <row r="21" spans="2:11" ht="152.25" customHeight="1" x14ac:dyDescent="0.15">
      <c r="B21" s="53">
        <v>14</v>
      </c>
      <c r="C21" s="54" t="s">
        <v>91</v>
      </c>
      <c r="D21" s="55" t="s">
        <v>92</v>
      </c>
      <c r="E21" s="75"/>
      <c r="F21" s="54" t="s">
        <v>31</v>
      </c>
      <c r="G21" s="66" t="s">
        <v>26</v>
      </c>
      <c r="H21" s="66" t="s">
        <v>32</v>
      </c>
      <c r="I21" s="66" t="s">
        <v>145</v>
      </c>
      <c r="J21" s="66" t="s">
        <v>33</v>
      </c>
      <c r="K21" s="66" t="s">
        <v>50</v>
      </c>
    </row>
    <row r="22" spans="2:11" ht="152.25" customHeight="1" x14ac:dyDescent="0.15">
      <c r="B22" s="53">
        <v>15</v>
      </c>
      <c r="C22" s="54" t="s">
        <v>93</v>
      </c>
      <c r="D22" s="55" t="s">
        <v>94</v>
      </c>
      <c r="E22" s="75"/>
      <c r="F22" s="54" t="s">
        <v>31</v>
      </c>
      <c r="G22" s="66" t="s">
        <v>26</v>
      </c>
      <c r="H22" s="66" t="s">
        <v>32</v>
      </c>
      <c r="I22" s="66" t="s">
        <v>145</v>
      </c>
      <c r="J22" s="66" t="s">
        <v>33</v>
      </c>
      <c r="K22" s="66" t="s">
        <v>51</v>
      </c>
    </row>
    <row r="23" spans="2:11" ht="152.25" customHeight="1" x14ac:dyDescent="0.15">
      <c r="B23" s="53">
        <v>16</v>
      </c>
      <c r="C23" s="54" t="s">
        <v>95</v>
      </c>
      <c r="D23" s="55" t="s">
        <v>96</v>
      </c>
      <c r="E23" s="75"/>
      <c r="F23" s="54" t="s">
        <v>31</v>
      </c>
      <c r="G23" s="66" t="s">
        <v>26</v>
      </c>
      <c r="H23" s="66" t="s">
        <v>32</v>
      </c>
      <c r="I23" s="66" t="s">
        <v>145</v>
      </c>
      <c r="J23" s="66" t="s">
        <v>33</v>
      </c>
      <c r="K23" s="66" t="s">
        <v>52</v>
      </c>
    </row>
    <row r="24" spans="2:11" ht="152.25" customHeight="1" x14ac:dyDescent="0.15">
      <c r="B24" s="53">
        <v>17</v>
      </c>
      <c r="C24" s="54" t="s">
        <v>97</v>
      </c>
      <c r="D24" s="55" t="s">
        <v>98</v>
      </c>
      <c r="E24" s="75"/>
      <c r="F24" s="54" t="s">
        <v>31</v>
      </c>
      <c r="G24" s="66" t="s">
        <v>26</v>
      </c>
      <c r="H24" s="66" t="s">
        <v>32</v>
      </c>
      <c r="I24" s="66" t="s">
        <v>145</v>
      </c>
      <c r="J24" s="66" t="s">
        <v>33</v>
      </c>
      <c r="K24" s="66" t="s">
        <v>53</v>
      </c>
    </row>
    <row r="25" spans="2:11" ht="152.25" customHeight="1" x14ac:dyDescent="0.15">
      <c r="B25" s="53">
        <v>18</v>
      </c>
      <c r="C25" s="54" t="s">
        <v>99</v>
      </c>
      <c r="D25" s="55" t="s">
        <v>100</v>
      </c>
      <c r="E25" s="75"/>
      <c r="F25" s="54" t="s">
        <v>31</v>
      </c>
      <c r="G25" s="66" t="s">
        <v>26</v>
      </c>
      <c r="H25" s="66" t="s">
        <v>32</v>
      </c>
      <c r="I25" s="66" t="s">
        <v>145</v>
      </c>
      <c r="J25" s="66" t="s">
        <v>33</v>
      </c>
      <c r="K25" s="66" t="s">
        <v>54</v>
      </c>
    </row>
    <row r="26" spans="2:11" ht="152.25" customHeight="1" x14ac:dyDescent="0.15">
      <c r="B26" s="53">
        <v>19</v>
      </c>
      <c r="C26" s="54" t="s">
        <v>101</v>
      </c>
      <c r="D26" s="55" t="s">
        <v>102</v>
      </c>
      <c r="E26" s="75"/>
      <c r="F26" s="54" t="s">
        <v>31</v>
      </c>
      <c r="G26" s="66" t="s">
        <v>26</v>
      </c>
      <c r="H26" s="66" t="s">
        <v>32</v>
      </c>
      <c r="I26" s="66" t="s">
        <v>145</v>
      </c>
      <c r="J26" s="66" t="s">
        <v>33</v>
      </c>
      <c r="K26" s="66" t="s">
        <v>55</v>
      </c>
    </row>
    <row r="27" spans="2:11" ht="152.25" customHeight="1" x14ac:dyDescent="0.15">
      <c r="B27" s="53">
        <v>20</v>
      </c>
      <c r="C27" s="54" t="s">
        <v>103</v>
      </c>
      <c r="D27" s="55" t="s">
        <v>104</v>
      </c>
      <c r="E27" s="75"/>
      <c r="F27" s="54" t="s">
        <v>31</v>
      </c>
      <c r="G27" s="66" t="s">
        <v>26</v>
      </c>
      <c r="H27" s="66" t="s">
        <v>32</v>
      </c>
      <c r="I27" s="66" t="s">
        <v>145</v>
      </c>
      <c r="J27" s="66" t="s">
        <v>33</v>
      </c>
      <c r="K27" s="66" t="s">
        <v>56</v>
      </c>
    </row>
    <row r="28" spans="2:11" ht="152.25" customHeight="1" x14ac:dyDescent="0.15">
      <c r="B28" s="53">
        <v>21</v>
      </c>
      <c r="C28" s="54" t="s">
        <v>105</v>
      </c>
      <c r="D28" s="55" t="s">
        <v>106</v>
      </c>
      <c r="E28" s="75"/>
      <c r="F28" s="54" t="s">
        <v>31</v>
      </c>
      <c r="G28" s="66" t="s">
        <v>26</v>
      </c>
      <c r="H28" s="66" t="s">
        <v>32</v>
      </c>
      <c r="I28" s="66" t="s">
        <v>145</v>
      </c>
      <c r="J28" s="66" t="s">
        <v>33</v>
      </c>
      <c r="K28" s="66" t="s">
        <v>57</v>
      </c>
    </row>
    <row r="29" spans="2:11" ht="152.25" customHeight="1" x14ac:dyDescent="0.15">
      <c r="B29" s="53">
        <v>22</v>
      </c>
      <c r="C29" s="54" t="s">
        <v>107</v>
      </c>
      <c r="D29" s="55" t="s">
        <v>108</v>
      </c>
      <c r="E29" s="75"/>
      <c r="F29" s="54" t="s">
        <v>31</v>
      </c>
      <c r="G29" s="66" t="s">
        <v>26</v>
      </c>
      <c r="H29" s="66" t="s">
        <v>32</v>
      </c>
      <c r="I29" s="66" t="s">
        <v>145</v>
      </c>
      <c r="J29" s="66" t="s">
        <v>33</v>
      </c>
      <c r="K29" s="66" t="s">
        <v>58</v>
      </c>
    </row>
    <row r="30" spans="2:11" ht="152.25" customHeight="1" x14ac:dyDescent="0.15">
      <c r="B30" s="53">
        <v>23</v>
      </c>
      <c r="C30" s="54" t="s">
        <v>109</v>
      </c>
      <c r="D30" s="55" t="s">
        <v>110</v>
      </c>
      <c r="E30" s="75"/>
      <c r="F30" s="54" t="s">
        <v>31</v>
      </c>
      <c r="G30" s="66" t="s">
        <v>26</v>
      </c>
      <c r="H30" s="66" t="s">
        <v>32</v>
      </c>
      <c r="I30" s="66" t="s">
        <v>145</v>
      </c>
      <c r="J30" s="66" t="s">
        <v>33</v>
      </c>
      <c r="K30" s="66" t="s">
        <v>59</v>
      </c>
    </row>
    <row r="31" spans="2:11" ht="152.25" customHeight="1" x14ac:dyDescent="0.15">
      <c r="B31" s="53">
        <v>24</v>
      </c>
      <c r="C31" s="54" t="s">
        <v>111</v>
      </c>
      <c r="D31" s="55" t="s">
        <v>112</v>
      </c>
      <c r="E31" s="75"/>
      <c r="F31" s="54" t="s">
        <v>31</v>
      </c>
      <c r="G31" s="66" t="s">
        <v>26</v>
      </c>
      <c r="H31" s="66" t="s">
        <v>32</v>
      </c>
      <c r="I31" s="66" t="s">
        <v>145</v>
      </c>
      <c r="J31" s="66" t="s">
        <v>33</v>
      </c>
      <c r="K31" s="66" t="s">
        <v>60</v>
      </c>
    </row>
    <row r="32" spans="2:11" ht="152.25" customHeight="1" x14ac:dyDescent="0.15">
      <c r="B32" s="53">
        <v>25</v>
      </c>
      <c r="C32" s="54" t="s">
        <v>113</v>
      </c>
      <c r="D32" s="55" t="s">
        <v>114</v>
      </c>
      <c r="E32" s="75"/>
      <c r="F32" s="54" t="s">
        <v>31</v>
      </c>
      <c r="G32" s="66" t="s">
        <v>26</v>
      </c>
      <c r="H32" s="66" t="s">
        <v>32</v>
      </c>
      <c r="I32" s="66" t="s">
        <v>145</v>
      </c>
      <c r="J32" s="66" t="s">
        <v>33</v>
      </c>
      <c r="K32" s="66" t="s">
        <v>61</v>
      </c>
    </row>
    <row r="33" spans="1:11" ht="168" customHeight="1" x14ac:dyDescent="0.15">
      <c r="B33" s="53">
        <v>26</v>
      </c>
      <c r="C33" s="54" t="s">
        <v>115</v>
      </c>
      <c r="D33" s="55" t="s">
        <v>62</v>
      </c>
      <c r="E33" s="76"/>
      <c r="F33" s="56" t="s">
        <v>28</v>
      </c>
      <c r="G33" s="66" t="s">
        <v>23</v>
      </c>
      <c r="H33" s="66" t="s">
        <v>34</v>
      </c>
      <c r="I33" s="66" t="s">
        <v>64</v>
      </c>
      <c r="J33" s="66" t="s">
        <v>35</v>
      </c>
      <c r="K33" s="66" t="s">
        <v>36</v>
      </c>
    </row>
    <row r="34" spans="1:11" ht="174.75" customHeight="1" x14ac:dyDescent="0.15">
      <c r="B34" s="53">
        <v>27</v>
      </c>
      <c r="C34" s="54" t="s">
        <v>116</v>
      </c>
      <c r="D34" s="55" t="s">
        <v>63</v>
      </c>
      <c r="E34" s="76"/>
      <c r="F34" s="56" t="s">
        <v>28</v>
      </c>
      <c r="G34" s="66" t="s">
        <v>23</v>
      </c>
      <c r="H34" s="66" t="s">
        <v>34</v>
      </c>
      <c r="I34" s="66" t="s">
        <v>171</v>
      </c>
      <c r="J34" s="66" t="s">
        <v>35</v>
      </c>
      <c r="K34" s="66" t="s">
        <v>36</v>
      </c>
    </row>
    <row r="35" spans="1:11" ht="30.75" customHeight="1" x14ac:dyDescent="0.15"/>
    <row r="36" spans="1:11" ht="15" x14ac:dyDescent="0.15">
      <c r="A36" s="63" t="s">
        <v>159</v>
      </c>
    </row>
    <row r="37" spans="1:11" ht="15" x14ac:dyDescent="0.15">
      <c r="B37" s="52" t="s">
        <v>3</v>
      </c>
      <c r="C37" s="94" t="s">
        <v>4</v>
      </c>
      <c r="D37" s="95"/>
      <c r="E37" s="52" t="s">
        <v>5</v>
      </c>
      <c r="F37" s="52" t="s">
        <v>6</v>
      </c>
      <c r="G37" s="94" t="s">
        <v>7</v>
      </c>
      <c r="H37" s="98"/>
      <c r="I37" s="95"/>
      <c r="J37" s="94" t="s">
        <v>8</v>
      </c>
      <c r="K37" s="95"/>
    </row>
    <row r="38" spans="1:11" ht="30" x14ac:dyDescent="0.15">
      <c r="B38" s="52" t="s">
        <v>14</v>
      </c>
      <c r="C38" s="94" t="s">
        <v>15</v>
      </c>
      <c r="D38" s="95"/>
      <c r="E38" s="52" t="s">
        <v>16</v>
      </c>
      <c r="F38" s="52" t="s">
        <v>0</v>
      </c>
      <c r="G38" s="94" t="s">
        <v>18</v>
      </c>
      <c r="H38" s="98"/>
      <c r="I38" s="95"/>
      <c r="J38" s="94" t="s">
        <v>21</v>
      </c>
      <c r="K38" s="95"/>
    </row>
    <row r="39" spans="1:11" ht="369" customHeight="1" x14ac:dyDescent="0.15">
      <c r="B39" s="54" t="s">
        <v>37</v>
      </c>
      <c r="C39" s="96" t="s">
        <v>117</v>
      </c>
      <c r="D39" s="96"/>
      <c r="E39" s="77"/>
      <c r="F39" s="54" t="s">
        <v>118</v>
      </c>
      <c r="G39" s="97" t="s">
        <v>119</v>
      </c>
      <c r="H39" s="97"/>
      <c r="I39" s="97"/>
      <c r="J39" s="97"/>
      <c r="K39" s="97"/>
    </row>
    <row r="40" spans="1:11" ht="78" customHeight="1" x14ac:dyDescent="0.15">
      <c r="B40" s="54" t="s">
        <v>29</v>
      </c>
      <c r="C40" s="96" t="s">
        <v>30</v>
      </c>
      <c r="D40" s="96"/>
      <c r="E40" s="78"/>
      <c r="F40" s="56" t="s">
        <v>28</v>
      </c>
      <c r="G40" s="97" t="s">
        <v>147</v>
      </c>
      <c r="H40" s="97"/>
      <c r="I40" s="97"/>
      <c r="J40" s="97"/>
      <c r="K40" s="97"/>
    </row>
    <row r="42" spans="1:11" ht="16.5" x14ac:dyDescent="0.15">
      <c r="A42" s="4" t="s">
        <v>120</v>
      </c>
      <c r="B42" s="4"/>
    </row>
    <row r="43" spans="1:11" ht="17.25" thickBot="1" x14ac:dyDescent="0.2">
      <c r="B43" s="102" t="s">
        <v>121</v>
      </c>
      <c r="C43" s="102"/>
      <c r="D43" s="57" t="s">
        <v>0</v>
      </c>
    </row>
    <row r="44" spans="1:11" ht="19.5" thickBot="1" x14ac:dyDescent="0.2">
      <c r="B44" s="100" t="e">
        <f>ROUNDDOWN('MPS(calc_process)'!G6, 0)</f>
        <v>#DIV/0!</v>
      </c>
      <c r="C44" s="101"/>
      <c r="D44" s="58" t="s">
        <v>122</v>
      </c>
    </row>
    <row r="45" spans="1:11" x14ac:dyDescent="0.15">
      <c r="B45" s="5"/>
      <c r="C45" s="5"/>
      <c r="F45" s="11"/>
      <c r="G45" s="11"/>
    </row>
    <row r="46" spans="1:11" ht="15" x14ac:dyDescent="0.15">
      <c r="A46" s="6" t="s">
        <v>2</v>
      </c>
    </row>
    <row r="47" spans="1:11" ht="17.25" customHeight="1" x14ac:dyDescent="0.15">
      <c r="B47" s="59" t="s">
        <v>23</v>
      </c>
      <c r="C47" s="99" t="s">
        <v>24</v>
      </c>
      <c r="D47" s="99"/>
      <c r="E47" s="99"/>
      <c r="F47" s="99"/>
      <c r="G47" s="99"/>
      <c r="H47" s="99"/>
      <c r="I47" s="99"/>
      <c r="J47" s="12"/>
    </row>
    <row r="48" spans="1:11" ht="17.25" customHeight="1" x14ac:dyDescent="0.15">
      <c r="B48" s="59" t="s">
        <v>22</v>
      </c>
      <c r="C48" s="99" t="s">
        <v>25</v>
      </c>
      <c r="D48" s="99"/>
      <c r="E48" s="99"/>
      <c r="F48" s="99"/>
      <c r="G48" s="99"/>
      <c r="H48" s="99"/>
      <c r="I48" s="99"/>
      <c r="J48" s="12"/>
    </row>
    <row r="49" spans="2:10" ht="17.25" customHeight="1" x14ac:dyDescent="0.15">
      <c r="B49" s="59" t="s">
        <v>26</v>
      </c>
      <c r="C49" s="99" t="s">
        <v>27</v>
      </c>
      <c r="D49" s="99"/>
      <c r="E49" s="99"/>
      <c r="F49" s="99"/>
      <c r="G49" s="99"/>
      <c r="H49" s="99"/>
      <c r="I49" s="99"/>
      <c r="J49" s="12"/>
    </row>
  </sheetData>
  <sheetProtection password="C6A3" sheet="1" objects="1" scenarios="1" formatCells="0" formatRows="0"/>
  <mergeCells count="17">
    <mergeCell ref="C49:I49"/>
    <mergeCell ref="C47:I47"/>
    <mergeCell ref="C40:D40"/>
    <mergeCell ref="G40:I40"/>
    <mergeCell ref="B44:C44"/>
    <mergeCell ref="B43:C43"/>
    <mergeCell ref="C48:I48"/>
    <mergeCell ref="C37:D37"/>
    <mergeCell ref="C38:D38"/>
    <mergeCell ref="C39:D39"/>
    <mergeCell ref="G39:I39"/>
    <mergeCell ref="J40:K40"/>
    <mergeCell ref="J39:K39"/>
    <mergeCell ref="J37:K37"/>
    <mergeCell ref="J38:K38"/>
    <mergeCell ref="G37:I37"/>
    <mergeCell ref="G38:I38"/>
  </mergeCells>
  <phoneticPr fontId="2"/>
  <pageMargins left="0.35433070866141736" right="0.39370078740157483" top="0.51181102362204722" bottom="0.62992125984251968" header="0.31496062992125984" footer="0.31496062992125984"/>
  <pageSetup paperSize="9" scale="47" orientation="portrait" r:id="rId1"/>
  <headerFooter>
    <oddFooter>&amp;C&amp;"Arial,標準"&amp;P</oddFooter>
  </headerFooter>
  <rowBreaks count="2" manualBreakCount="2">
    <brk id="17" max="10" man="1"/>
    <brk id="2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0"/>
  <sheetViews>
    <sheetView showGridLines="0" view="pageBreakPreview" zoomScale="80" zoomScaleNormal="100" zoomScaleSheetLayoutView="80" workbookViewId="0"/>
  </sheetViews>
  <sheetFormatPr defaultRowHeight="14.25" x14ac:dyDescent="0.15"/>
  <cols>
    <col min="1" max="4" width="3.625" style="1" customWidth="1"/>
    <col min="5" max="5" width="48.375" style="1" customWidth="1"/>
    <col min="6" max="6" width="10.75" style="1" customWidth="1"/>
    <col min="7" max="7" width="12.625" style="1" customWidth="1"/>
    <col min="8" max="8" width="16" style="1" customWidth="1"/>
    <col min="9" max="9" width="11.625" style="7" customWidth="1"/>
    <col min="10" max="16384" width="9" style="1"/>
  </cols>
  <sheetData>
    <row r="1" spans="1:11" ht="18" customHeight="1" x14ac:dyDescent="0.15">
      <c r="I1" s="13" t="str">
        <f>'MPS(input)'!K1</f>
        <v>Monitoring Spreadsheet: JCM_VN_AM002_ver01.0</v>
      </c>
    </row>
    <row r="2" spans="1:11" ht="18" customHeight="1" x14ac:dyDescent="0.15">
      <c r="I2" s="13" t="str">
        <f>'MPS(input)'!K2</f>
        <v>Reference Number:</v>
      </c>
    </row>
    <row r="3" spans="1:11" ht="27.75" customHeight="1" x14ac:dyDescent="0.15">
      <c r="A3" s="103" t="s">
        <v>152</v>
      </c>
      <c r="B3" s="103"/>
      <c r="C3" s="103"/>
      <c r="D3" s="103"/>
      <c r="E3" s="103"/>
      <c r="F3" s="103"/>
      <c r="G3" s="103"/>
      <c r="H3" s="103"/>
      <c r="I3" s="103"/>
    </row>
    <row r="4" spans="1:11" ht="11.25" customHeight="1" x14ac:dyDescent="0.15"/>
    <row r="5" spans="1:11" ht="18.75" customHeight="1" thickBot="1" x14ac:dyDescent="0.2">
      <c r="A5" s="18" t="s">
        <v>123</v>
      </c>
      <c r="B5" s="19"/>
      <c r="C5" s="19"/>
      <c r="D5" s="19"/>
      <c r="E5" s="20"/>
      <c r="F5" s="21" t="s">
        <v>124</v>
      </c>
      <c r="G5" s="25" t="s">
        <v>125</v>
      </c>
      <c r="H5" s="21" t="s">
        <v>126</v>
      </c>
      <c r="I5" s="22" t="s">
        <v>1</v>
      </c>
    </row>
    <row r="6" spans="1:11" ht="18.75" customHeight="1" thickBot="1" x14ac:dyDescent="0.2">
      <c r="A6" s="23"/>
      <c r="B6" s="44" t="s">
        <v>127</v>
      </c>
      <c r="C6" s="24"/>
      <c r="D6" s="24"/>
      <c r="E6" s="24"/>
      <c r="F6" s="41" t="s">
        <v>153</v>
      </c>
      <c r="G6" s="89" t="e">
        <f>G10-G13</f>
        <v>#DIV/0!</v>
      </c>
      <c r="H6" s="42" t="s">
        <v>128</v>
      </c>
      <c r="I6" s="26" t="s">
        <v>129</v>
      </c>
    </row>
    <row r="7" spans="1:11" ht="18.75" customHeight="1" x14ac:dyDescent="0.15">
      <c r="A7" s="35" t="s">
        <v>130</v>
      </c>
      <c r="B7" s="28"/>
      <c r="C7" s="28"/>
      <c r="D7" s="28"/>
      <c r="E7" s="27"/>
      <c r="F7" s="27"/>
      <c r="G7" s="43"/>
      <c r="H7" s="27"/>
      <c r="I7" s="29"/>
      <c r="J7" s="60"/>
      <c r="K7" s="60"/>
    </row>
    <row r="8" spans="1:11" ht="18.75" customHeight="1" x14ac:dyDescent="0.15">
      <c r="A8" s="36"/>
      <c r="B8" s="37"/>
      <c r="C8" s="38"/>
      <c r="D8" s="38"/>
      <c r="E8" s="39"/>
      <c r="F8" s="30"/>
      <c r="G8" s="31"/>
      <c r="H8" s="31"/>
      <c r="I8" s="32"/>
    </row>
    <row r="9" spans="1:11" ht="18.75" customHeight="1" thickBot="1" x14ac:dyDescent="0.2">
      <c r="A9" s="35" t="s">
        <v>131</v>
      </c>
      <c r="B9" s="27"/>
      <c r="C9" s="28"/>
      <c r="D9" s="29"/>
      <c r="E9" s="29"/>
      <c r="F9" s="29"/>
      <c r="G9" s="35"/>
      <c r="H9" s="27"/>
      <c r="I9" s="29"/>
    </row>
    <row r="10" spans="1:11" ht="18.75" customHeight="1" thickBot="1" x14ac:dyDescent="0.2">
      <c r="A10" s="36"/>
      <c r="B10" s="48" t="s">
        <v>132</v>
      </c>
      <c r="C10" s="24"/>
      <c r="D10" s="24"/>
      <c r="E10" s="24"/>
      <c r="F10" s="41" t="s">
        <v>154</v>
      </c>
      <c r="G10" s="87" t="e">
        <f>G11*SUMPRODUCT('MPS(input)'!E8:E32)*('MPS(input)'!E34/'MPS(input)'!E33)</f>
        <v>#DIV/0!</v>
      </c>
      <c r="H10" s="42" t="s">
        <v>128</v>
      </c>
      <c r="I10" s="32" t="s">
        <v>133</v>
      </c>
    </row>
    <row r="11" spans="1:11" ht="34.5" customHeight="1" x14ac:dyDescent="0.15">
      <c r="A11" s="36"/>
      <c r="B11" s="40"/>
      <c r="C11" s="104" t="s">
        <v>164</v>
      </c>
      <c r="D11" s="105"/>
      <c r="E11" s="106"/>
      <c r="F11" s="34" t="s">
        <v>155</v>
      </c>
      <c r="G11" s="86">
        <f>'MPS(input)'!E39</f>
        <v>0</v>
      </c>
      <c r="H11" s="81" t="s">
        <v>135</v>
      </c>
      <c r="I11" s="46" t="s">
        <v>136</v>
      </c>
    </row>
    <row r="12" spans="1:11" ht="18.75" customHeight="1" thickBot="1" x14ac:dyDescent="0.2">
      <c r="A12" s="35" t="s">
        <v>137</v>
      </c>
      <c r="B12" s="28"/>
      <c r="C12" s="28"/>
      <c r="D12" s="28"/>
      <c r="E12" s="27"/>
      <c r="F12" s="29"/>
      <c r="G12" s="35"/>
      <c r="H12" s="27"/>
      <c r="I12" s="29"/>
    </row>
    <row r="13" spans="1:11" ht="18.75" customHeight="1" thickBot="1" x14ac:dyDescent="0.2">
      <c r="A13" s="36"/>
      <c r="B13" s="49" t="s">
        <v>138</v>
      </c>
      <c r="C13" s="47"/>
      <c r="D13" s="47"/>
      <c r="E13" s="47"/>
      <c r="F13" s="41" t="s">
        <v>154</v>
      </c>
      <c r="G13" s="88">
        <f>G14*G15</f>
        <v>0</v>
      </c>
      <c r="H13" s="42" t="s">
        <v>128</v>
      </c>
      <c r="I13" s="32" t="s">
        <v>139</v>
      </c>
    </row>
    <row r="14" spans="1:11" ht="34.5" customHeight="1" x14ac:dyDescent="0.15">
      <c r="A14" s="36"/>
      <c r="B14" s="40"/>
      <c r="C14" s="104" t="s">
        <v>140</v>
      </c>
      <c r="D14" s="105"/>
      <c r="E14" s="106"/>
      <c r="F14" s="33" t="s">
        <v>172</v>
      </c>
      <c r="G14" s="84">
        <f>SUM('MPS(input)'!E8:E32)</f>
        <v>0</v>
      </c>
      <c r="H14" s="82" t="s">
        <v>141</v>
      </c>
      <c r="I14" s="45" t="s">
        <v>170</v>
      </c>
    </row>
    <row r="15" spans="1:11" ht="34.5" customHeight="1" x14ac:dyDescent="0.15">
      <c r="A15" s="73"/>
      <c r="B15" s="74"/>
      <c r="C15" s="104" t="s">
        <v>134</v>
      </c>
      <c r="D15" s="105"/>
      <c r="E15" s="106"/>
      <c r="F15" s="33" t="s">
        <v>155</v>
      </c>
      <c r="G15" s="85">
        <f>'MPS(input)'!E39</f>
        <v>0</v>
      </c>
      <c r="H15" s="81" t="s">
        <v>135</v>
      </c>
      <c r="I15" s="46" t="s">
        <v>136</v>
      </c>
    </row>
    <row r="16" spans="1:11" x14ac:dyDescent="0.15">
      <c r="A16" s="2"/>
      <c r="B16" s="2"/>
      <c r="C16" s="2"/>
      <c r="D16" s="2"/>
      <c r="E16" s="2"/>
      <c r="F16" s="9"/>
      <c r="G16" s="8"/>
      <c r="H16" s="8"/>
      <c r="I16" s="16"/>
    </row>
    <row r="17" spans="1:8" ht="21.75" customHeight="1" x14ac:dyDescent="0.15">
      <c r="E17" s="2" t="s">
        <v>142</v>
      </c>
      <c r="F17" s="5"/>
    </row>
    <row r="18" spans="1:8" ht="21.75" customHeight="1" x14ac:dyDescent="0.15">
      <c r="E18" s="14"/>
      <c r="F18" s="17"/>
      <c r="G18" s="17"/>
      <c r="H18" s="16"/>
    </row>
    <row r="19" spans="1:8" ht="21.75" customHeight="1" x14ac:dyDescent="0.15">
      <c r="E19" s="14"/>
      <c r="F19" s="17"/>
      <c r="G19" s="17"/>
      <c r="H19" s="16"/>
    </row>
    <row r="20" spans="1:8" ht="21.75" customHeight="1" x14ac:dyDescent="0.15">
      <c r="E20" s="14"/>
      <c r="F20" s="17"/>
      <c r="G20" s="17"/>
      <c r="H20" s="2"/>
    </row>
    <row r="21" spans="1:8" ht="21.75" customHeight="1" x14ac:dyDescent="0.15">
      <c r="E21" s="14"/>
      <c r="F21" s="14"/>
      <c r="G21" s="14"/>
      <c r="H21" s="2"/>
    </row>
    <row r="22" spans="1:8" ht="21.75" customHeight="1" x14ac:dyDescent="0.15">
      <c r="E22" s="14"/>
      <c r="F22" s="14"/>
      <c r="G22" s="14"/>
      <c r="H22" s="2"/>
    </row>
    <row r="23" spans="1:8" ht="21.75" customHeight="1" x14ac:dyDescent="0.15">
      <c r="E23" s="3"/>
      <c r="F23" s="3"/>
      <c r="G23" s="2"/>
      <c r="H23" s="2"/>
    </row>
    <row r="24" spans="1:8" x14ac:dyDescent="0.15">
      <c r="E24" s="14"/>
      <c r="F24" s="15"/>
      <c r="G24" s="14"/>
      <c r="H24" s="2"/>
    </row>
    <row r="25" spans="1:8" ht="21.75" customHeight="1" x14ac:dyDescent="0.15">
      <c r="E25" s="14"/>
      <c r="F25" s="14"/>
      <c r="G25" s="14"/>
      <c r="H25" s="2"/>
    </row>
    <row r="26" spans="1:8" ht="21.75" customHeight="1" x14ac:dyDescent="0.15">
      <c r="E26" s="14"/>
      <c r="F26" s="14"/>
      <c r="G26" s="14"/>
      <c r="H26" s="2"/>
    </row>
    <row r="27" spans="1:8" ht="21.75" customHeight="1" x14ac:dyDescent="0.15">
      <c r="A27" s="7"/>
      <c r="B27" s="7"/>
      <c r="C27" s="7"/>
      <c r="D27" s="7"/>
      <c r="E27" s="14"/>
      <c r="F27" s="14"/>
      <c r="G27" s="14"/>
      <c r="H27" s="2"/>
    </row>
    <row r="28" spans="1:8" ht="21.75" customHeight="1" x14ac:dyDescent="0.15">
      <c r="A28" s="7"/>
      <c r="B28" s="7"/>
      <c r="C28" s="7"/>
      <c r="D28" s="7"/>
      <c r="E28" s="14"/>
      <c r="F28" s="14"/>
      <c r="G28" s="14"/>
      <c r="H28" s="2"/>
    </row>
    <row r="29" spans="1:8" ht="21.75" customHeight="1" x14ac:dyDescent="0.15">
      <c r="A29" s="7"/>
      <c r="B29" s="7"/>
      <c r="C29" s="7"/>
      <c r="D29" s="7"/>
      <c r="E29" s="2"/>
      <c r="F29" s="2"/>
      <c r="G29" s="2"/>
      <c r="H29" s="2"/>
    </row>
    <row r="30" spans="1:8" x14ac:dyDescent="0.15">
      <c r="A30" s="7"/>
      <c r="B30" s="7"/>
      <c r="C30" s="7"/>
      <c r="D30" s="7"/>
      <c r="E30" s="2"/>
      <c r="F30" s="2"/>
      <c r="G30" s="2"/>
      <c r="H30" s="2"/>
    </row>
  </sheetData>
  <sheetProtection password="C6A3" sheet="1" objects="1" scenarios="1"/>
  <mergeCells count="4">
    <mergeCell ref="A3:I3"/>
    <mergeCell ref="C14:E14"/>
    <mergeCell ref="C15:E15"/>
    <mergeCell ref="C11:E11"/>
  </mergeCells>
  <phoneticPr fontId="2"/>
  <pageMargins left="0.70866141732283472" right="0.70866141732283472" top="0.74803149606299213" bottom="0.74803149606299213" header="0.31496062992125984" footer="0.31496062992125984"/>
  <pageSetup paperSize="9" scale="77" fitToHeight="2" orientation="portrait" r:id="rId1"/>
  <headerFooter>
    <oddFooter>&amp;C&amp;"Arial,標準"&amp;P</oddFooter>
  </headerFooter>
  <rowBreaks count="1" manualBreakCount="1">
    <brk id="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64" customWidth="1"/>
    <col min="2" max="2" width="36.375" style="64" customWidth="1"/>
    <col min="3" max="3" width="49.125" style="64" customWidth="1"/>
    <col min="4" max="256" width="9" style="64"/>
    <col min="257" max="257" width="3.625" style="64" customWidth="1"/>
    <col min="258" max="258" width="36.375" style="64" customWidth="1"/>
    <col min="259" max="259" width="49.125" style="64" customWidth="1"/>
    <col min="260" max="512" width="9" style="64"/>
    <col min="513" max="513" width="3.625" style="64" customWidth="1"/>
    <col min="514" max="514" width="36.375" style="64" customWidth="1"/>
    <col min="515" max="515" width="49.125" style="64" customWidth="1"/>
    <col min="516" max="768" width="9" style="64"/>
    <col min="769" max="769" width="3.625" style="64" customWidth="1"/>
    <col min="770" max="770" width="36.375" style="64" customWidth="1"/>
    <col min="771" max="771" width="49.125" style="64" customWidth="1"/>
    <col min="772" max="1024" width="9" style="64"/>
    <col min="1025" max="1025" width="3.625" style="64" customWidth="1"/>
    <col min="1026" max="1026" width="36.375" style="64" customWidth="1"/>
    <col min="1027" max="1027" width="49.125" style="64" customWidth="1"/>
    <col min="1028" max="1280" width="9" style="64"/>
    <col min="1281" max="1281" width="3.625" style="64" customWidth="1"/>
    <col min="1282" max="1282" width="36.375" style="64" customWidth="1"/>
    <col min="1283" max="1283" width="49.125" style="64" customWidth="1"/>
    <col min="1284" max="1536" width="9" style="64"/>
    <col min="1537" max="1537" width="3.625" style="64" customWidth="1"/>
    <col min="1538" max="1538" width="36.375" style="64" customWidth="1"/>
    <col min="1539" max="1539" width="49.125" style="64" customWidth="1"/>
    <col min="1540" max="1792" width="9" style="64"/>
    <col min="1793" max="1793" width="3.625" style="64" customWidth="1"/>
    <col min="1794" max="1794" width="36.375" style="64" customWidth="1"/>
    <col min="1795" max="1795" width="49.125" style="64" customWidth="1"/>
    <col min="1796" max="2048" width="9" style="64"/>
    <col min="2049" max="2049" width="3.625" style="64" customWidth="1"/>
    <col min="2050" max="2050" width="36.375" style="64" customWidth="1"/>
    <col min="2051" max="2051" width="49.125" style="64" customWidth="1"/>
    <col min="2052" max="2304" width="9" style="64"/>
    <col min="2305" max="2305" width="3.625" style="64" customWidth="1"/>
    <col min="2306" max="2306" width="36.375" style="64" customWidth="1"/>
    <col min="2307" max="2307" width="49.125" style="64" customWidth="1"/>
    <col min="2308" max="2560" width="9" style="64"/>
    <col min="2561" max="2561" width="3.625" style="64" customWidth="1"/>
    <col min="2562" max="2562" width="36.375" style="64" customWidth="1"/>
    <col min="2563" max="2563" width="49.125" style="64" customWidth="1"/>
    <col min="2564" max="2816" width="9" style="64"/>
    <col min="2817" max="2817" width="3.625" style="64" customWidth="1"/>
    <col min="2818" max="2818" width="36.375" style="64" customWidth="1"/>
    <col min="2819" max="2819" width="49.125" style="64" customWidth="1"/>
    <col min="2820" max="3072" width="9" style="64"/>
    <col min="3073" max="3073" width="3.625" style="64" customWidth="1"/>
    <col min="3074" max="3074" width="36.375" style="64" customWidth="1"/>
    <col min="3075" max="3075" width="49.125" style="64" customWidth="1"/>
    <col min="3076" max="3328" width="9" style="64"/>
    <col min="3329" max="3329" width="3.625" style="64" customWidth="1"/>
    <col min="3330" max="3330" width="36.375" style="64" customWidth="1"/>
    <col min="3331" max="3331" width="49.125" style="64" customWidth="1"/>
    <col min="3332" max="3584" width="9" style="64"/>
    <col min="3585" max="3585" width="3.625" style="64" customWidth="1"/>
    <col min="3586" max="3586" width="36.375" style="64" customWidth="1"/>
    <col min="3587" max="3587" width="49.125" style="64" customWidth="1"/>
    <col min="3588" max="3840" width="9" style="64"/>
    <col min="3841" max="3841" width="3.625" style="64" customWidth="1"/>
    <col min="3842" max="3842" width="36.375" style="64" customWidth="1"/>
    <col min="3843" max="3843" width="49.125" style="64" customWidth="1"/>
    <col min="3844" max="4096" width="9" style="64"/>
    <col min="4097" max="4097" width="3.625" style="64" customWidth="1"/>
    <col min="4098" max="4098" width="36.375" style="64" customWidth="1"/>
    <col min="4099" max="4099" width="49.125" style="64" customWidth="1"/>
    <col min="4100" max="4352" width="9" style="64"/>
    <col min="4353" max="4353" width="3.625" style="64" customWidth="1"/>
    <col min="4354" max="4354" width="36.375" style="64" customWidth="1"/>
    <col min="4355" max="4355" width="49.125" style="64" customWidth="1"/>
    <col min="4356" max="4608" width="9" style="64"/>
    <col min="4609" max="4609" width="3.625" style="64" customWidth="1"/>
    <col min="4610" max="4610" width="36.375" style="64" customWidth="1"/>
    <col min="4611" max="4611" width="49.125" style="64" customWidth="1"/>
    <col min="4612" max="4864" width="9" style="64"/>
    <col min="4865" max="4865" width="3.625" style="64" customWidth="1"/>
    <col min="4866" max="4866" width="36.375" style="64" customWidth="1"/>
    <col min="4867" max="4867" width="49.125" style="64" customWidth="1"/>
    <col min="4868" max="5120" width="9" style="64"/>
    <col min="5121" max="5121" width="3.625" style="64" customWidth="1"/>
    <col min="5122" max="5122" width="36.375" style="64" customWidth="1"/>
    <col min="5123" max="5123" width="49.125" style="64" customWidth="1"/>
    <col min="5124" max="5376" width="9" style="64"/>
    <col min="5377" max="5377" width="3.625" style="64" customWidth="1"/>
    <col min="5378" max="5378" width="36.375" style="64" customWidth="1"/>
    <col min="5379" max="5379" width="49.125" style="64" customWidth="1"/>
    <col min="5380" max="5632" width="9" style="64"/>
    <col min="5633" max="5633" width="3.625" style="64" customWidth="1"/>
    <col min="5634" max="5634" width="36.375" style="64" customWidth="1"/>
    <col min="5635" max="5635" width="49.125" style="64" customWidth="1"/>
    <col min="5636" max="5888" width="9" style="64"/>
    <col min="5889" max="5889" width="3.625" style="64" customWidth="1"/>
    <col min="5890" max="5890" width="36.375" style="64" customWidth="1"/>
    <col min="5891" max="5891" width="49.125" style="64" customWidth="1"/>
    <col min="5892" max="6144" width="9" style="64"/>
    <col min="6145" max="6145" width="3.625" style="64" customWidth="1"/>
    <col min="6146" max="6146" width="36.375" style="64" customWidth="1"/>
    <col min="6147" max="6147" width="49.125" style="64" customWidth="1"/>
    <col min="6148" max="6400" width="9" style="64"/>
    <col min="6401" max="6401" width="3.625" style="64" customWidth="1"/>
    <col min="6402" max="6402" width="36.375" style="64" customWidth="1"/>
    <col min="6403" max="6403" width="49.125" style="64" customWidth="1"/>
    <col min="6404" max="6656" width="9" style="64"/>
    <col min="6657" max="6657" width="3.625" style="64" customWidth="1"/>
    <col min="6658" max="6658" width="36.375" style="64" customWidth="1"/>
    <col min="6659" max="6659" width="49.125" style="64" customWidth="1"/>
    <col min="6660" max="6912" width="9" style="64"/>
    <col min="6913" max="6913" width="3.625" style="64" customWidth="1"/>
    <col min="6914" max="6914" width="36.375" style="64" customWidth="1"/>
    <col min="6915" max="6915" width="49.125" style="64" customWidth="1"/>
    <col min="6916" max="7168" width="9" style="64"/>
    <col min="7169" max="7169" width="3.625" style="64" customWidth="1"/>
    <col min="7170" max="7170" width="36.375" style="64" customWidth="1"/>
    <col min="7171" max="7171" width="49.125" style="64" customWidth="1"/>
    <col min="7172" max="7424" width="9" style="64"/>
    <col min="7425" max="7425" width="3.625" style="64" customWidth="1"/>
    <col min="7426" max="7426" width="36.375" style="64" customWidth="1"/>
    <col min="7427" max="7427" width="49.125" style="64" customWidth="1"/>
    <col min="7428" max="7680" width="9" style="64"/>
    <col min="7681" max="7681" width="3.625" style="64" customWidth="1"/>
    <col min="7682" max="7682" width="36.375" style="64" customWidth="1"/>
    <col min="7683" max="7683" width="49.125" style="64" customWidth="1"/>
    <col min="7684" max="7936" width="9" style="64"/>
    <col min="7937" max="7937" width="3.625" style="64" customWidth="1"/>
    <col min="7938" max="7938" width="36.375" style="64" customWidth="1"/>
    <col min="7939" max="7939" width="49.125" style="64" customWidth="1"/>
    <col min="7940" max="8192" width="9" style="64"/>
    <col min="8193" max="8193" width="3.625" style="64" customWidth="1"/>
    <col min="8194" max="8194" width="36.375" style="64" customWidth="1"/>
    <col min="8195" max="8195" width="49.125" style="64" customWidth="1"/>
    <col min="8196" max="8448" width="9" style="64"/>
    <col min="8449" max="8449" width="3.625" style="64" customWidth="1"/>
    <col min="8450" max="8450" width="36.375" style="64" customWidth="1"/>
    <col min="8451" max="8451" width="49.125" style="64" customWidth="1"/>
    <col min="8452" max="8704" width="9" style="64"/>
    <col min="8705" max="8705" width="3.625" style="64" customWidth="1"/>
    <col min="8706" max="8706" width="36.375" style="64" customWidth="1"/>
    <col min="8707" max="8707" width="49.125" style="64" customWidth="1"/>
    <col min="8708" max="8960" width="9" style="64"/>
    <col min="8961" max="8961" width="3.625" style="64" customWidth="1"/>
    <col min="8962" max="8962" width="36.375" style="64" customWidth="1"/>
    <col min="8963" max="8963" width="49.125" style="64" customWidth="1"/>
    <col min="8964" max="9216" width="9" style="64"/>
    <col min="9217" max="9217" width="3.625" style="64" customWidth="1"/>
    <col min="9218" max="9218" width="36.375" style="64" customWidth="1"/>
    <col min="9219" max="9219" width="49.125" style="64" customWidth="1"/>
    <col min="9220" max="9472" width="9" style="64"/>
    <col min="9473" max="9473" width="3.625" style="64" customWidth="1"/>
    <col min="9474" max="9474" width="36.375" style="64" customWidth="1"/>
    <col min="9475" max="9475" width="49.125" style="64" customWidth="1"/>
    <col min="9476" max="9728" width="9" style="64"/>
    <col min="9729" max="9729" width="3.625" style="64" customWidth="1"/>
    <col min="9730" max="9730" width="36.375" style="64" customWidth="1"/>
    <col min="9731" max="9731" width="49.125" style="64" customWidth="1"/>
    <col min="9732" max="9984" width="9" style="64"/>
    <col min="9985" max="9985" width="3.625" style="64" customWidth="1"/>
    <col min="9986" max="9986" width="36.375" style="64" customWidth="1"/>
    <col min="9987" max="9987" width="49.125" style="64" customWidth="1"/>
    <col min="9988" max="10240" width="9" style="64"/>
    <col min="10241" max="10241" width="3.625" style="64" customWidth="1"/>
    <col min="10242" max="10242" width="36.375" style="64" customWidth="1"/>
    <col min="10243" max="10243" width="49.125" style="64" customWidth="1"/>
    <col min="10244" max="10496" width="9" style="64"/>
    <col min="10497" max="10497" width="3.625" style="64" customWidth="1"/>
    <col min="10498" max="10498" width="36.375" style="64" customWidth="1"/>
    <col min="10499" max="10499" width="49.125" style="64" customWidth="1"/>
    <col min="10500" max="10752" width="9" style="64"/>
    <col min="10753" max="10753" width="3.625" style="64" customWidth="1"/>
    <col min="10754" max="10754" width="36.375" style="64" customWidth="1"/>
    <col min="10755" max="10755" width="49.125" style="64" customWidth="1"/>
    <col min="10756" max="11008" width="9" style="64"/>
    <col min="11009" max="11009" width="3.625" style="64" customWidth="1"/>
    <col min="11010" max="11010" width="36.375" style="64" customWidth="1"/>
    <col min="11011" max="11011" width="49.125" style="64" customWidth="1"/>
    <col min="11012" max="11264" width="9" style="64"/>
    <col min="11265" max="11265" width="3.625" style="64" customWidth="1"/>
    <col min="11266" max="11266" width="36.375" style="64" customWidth="1"/>
    <col min="11267" max="11267" width="49.125" style="64" customWidth="1"/>
    <col min="11268" max="11520" width="9" style="64"/>
    <col min="11521" max="11521" width="3.625" style="64" customWidth="1"/>
    <col min="11522" max="11522" width="36.375" style="64" customWidth="1"/>
    <col min="11523" max="11523" width="49.125" style="64" customWidth="1"/>
    <col min="11524" max="11776" width="9" style="64"/>
    <col min="11777" max="11777" width="3.625" style="64" customWidth="1"/>
    <col min="11778" max="11778" width="36.375" style="64" customWidth="1"/>
    <col min="11779" max="11779" width="49.125" style="64" customWidth="1"/>
    <col min="11780" max="12032" width="9" style="64"/>
    <col min="12033" max="12033" width="3.625" style="64" customWidth="1"/>
    <col min="12034" max="12034" width="36.375" style="64" customWidth="1"/>
    <col min="12035" max="12035" width="49.125" style="64" customWidth="1"/>
    <col min="12036" max="12288" width="9" style="64"/>
    <col min="12289" max="12289" width="3.625" style="64" customWidth="1"/>
    <col min="12290" max="12290" width="36.375" style="64" customWidth="1"/>
    <col min="12291" max="12291" width="49.125" style="64" customWidth="1"/>
    <col min="12292" max="12544" width="9" style="64"/>
    <col min="12545" max="12545" width="3.625" style="64" customWidth="1"/>
    <col min="12546" max="12546" width="36.375" style="64" customWidth="1"/>
    <col min="12547" max="12547" width="49.125" style="64" customWidth="1"/>
    <col min="12548" max="12800" width="9" style="64"/>
    <col min="12801" max="12801" width="3.625" style="64" customWidth="1"/>
    <col min="12802" max="12802" width="36.375" style="64" customWidth="1"/>
    <col min="12803" max="12803" width="49.125" style="64" customWidth="1"/>
    <col min="12804" max="13056" width="9" style="64"/>
    <col min="13057" max="13057" width="3.625" style="64" customWidth="1"/>
    <col min="13058" max="13058" width="36.375" style="64" customWidth="1"/>
    <col min="13059" max="13059" width="49.125" style="64" customWidth="1"/>
    <col min="13060" max="13312" width="9" style="64"/>
    <col min="13313" max="13313" width="3.625" style="64" customWidth="1"/>
    <col min="13314" max="13314" width="36.375" style="64" customWidth="1"/>
    <col min="13315" max="13315" width="49.125" style="64" customWidth="1"/>
    <col min="13316" max="13568" width="9" style="64"/>
    <col min="13569" max="13569" width="3.625" style="64" customWidth="1"/>
    <col min="13570" max="13570" width="36.375" style="64" customWidth="1"/>
    <col min="13571" max="13571" width="49.125" style="64" customWidth="1"/>
    <col min="13572" max="13824" width="9" style="64"/>
    <col min="13825" max="13825" width="3.625" style="64" customWidth="1"/>
    <col min="13826" max="13826" width="36.375" style="64" customWidth="1"/>
    <col min="13827" max="13827" width="49.125" style="64" customWidth="1"/>
    <col min="13828" max="14080" width="9" style="64"/>
    <col min="14081" max="14081" width="3.625" style="64" customWidth="1"/>
    <col min="14082" max="14082" width="36.375" style="64" customWidth="1"/>
    <col min="14083" max="14083" width="49.125" style="64" customWidth="1"/>
    <col min="14084" max="14336" width="9" style="64"/>
    <col min="14337" max="14337" width="3.625" style="64" customWidth="1"/>
    <col min="14338" max="14338" width="36.375" style="64" customWidth="1"/>
    <col min="14339" max="14339" width="49.125" style="64" customWidth="1"/>
    <col min="14340" max="14592" width="9" style="64"/>
    <col min="14593" max="14593" width="3.625" style="64" customWidth="1"/>
    <col min="14594" max="14594" width="36.375" style="64" customWidth="1"/>
    <col min="14595" max="14595" width="49.125" style="64" customWidth="1"/>
    <col min="14596" max="14848" width="9" style="64"/>
    <col min="14849" max="14849" width="3.625" style="64" customWidth="1"/>
    <col min="14850" max="14850" width="36.375" style="64" customWidth="1"/>
    <col min="14851" max="14851" width="49.125" style="64" customWidth="1"/>
    <col min="14852" max="15104" width="9" style="64"/>
    <col min="15105" max="15105" width="3.625" style="64" customWidth="1"/>
    <col min="15106" max="15106" width="36.375" style="64" customWidth="1"/>
    <col min="15107" max="15107" width="49.125" style="64" customWidth="1"/>
    <col min="15108" max="15360" width="9" style="64"/>
    <col min="15361" max="15361" width="3.625" style="64" customWidth="1"/>
    <col min="15362" max="15362" width="36.375" style="64" customWidth="1"/>
    <col min="15363" max="15363" width="49.125" style="64" customWidth="1"/>
    <col min="15364" max="15616" width="9" style="64"/>
    <col min="15617" max="15617" width="3.625" style="64" customWidth="1"/>
    <col min="15618" max="15618" width="36.375" style="64" customWidth="1"/>
    <col min="15619" max="15619" width="49.125" style="64" customWidth="1"/>
    <col min="15620" max="15872" width="9" style="64"/>
    <col min="15873" max="15873" width="3.625" style="64" customWidth="1"/>
    <col min="15874" max="15874" width="36.375" style="64" customWidth="1"/>
    <col min="15875" max="15875" width="49.125" style="64" customWidth="1"/>
    <col min="15876" max="16128" width="9" style="64"/>
    <col min="16129" max="16129" width="3.625" style="64" customWidth="1"/>
    <col min="16130" max="16130" width="36.375" style="64" customWidth="1"/>
    <col min="16131" max="16131" width="49.125" style="64" customWidth="1"/>
    <col min="16132" max="16384" width="9" style="64"/>
  </cols>
  <sheetData>
    <row r="1" spans="1:3" ht="18" customHeight="1" x14ac:dyDescent="0.15">
      <c r="C1" s="13" t="str">
        <f>'MPS(input)'!K1</f>
        <v>Monitoring Spreadsheet: JCM_VN_AM002_ver01.0</v>
      </c>
    </row>
    <row r="2" spans="1:3" ht="18" customHeight="1" x14ac:dyDescent="0.15">
      <c r="C2" s="13" t="str">
        <f>'MPS(input)'!K2</f>
        <v>Reference Number:</v>
      </c>
    </row>
    <row r="3" spans="1:3" ht="24" customHeight="1" x14ac:dyDescent="0.15">
      <c r="A3" s="107" t="s">
        <v>165</v>
      </c>
      <c r="B3" s="107"/>
      <c r="C3" s="107"/>
    </row>
    <row r="5" spans="1:3" ht="21" customHeight="1" x14ac:dyDescent="0.15">
      <c r="B5" s="65" t="s">
        <v>144</v>
      </c>
      <c r="C5" s="65" t="s">
        <v>143</v>
      </c>
    </row>
    <row r="6" spans="1:3" ht="54" customHeight="1" x14ac:dyDescent="0.15">
      <c r="B6" s="67"/>
      <c r="C6" s="67"/>
    </row>
    <row r="7" spans="1:3" ht="54" customHeight="1" x14ac:dyDescent="0.15">
      <c r="B7" s="67"/>
      <c r="C7" s="67"/>
    </row>
    <row r="8" spans="1:3" ht="54" customHeight="1" x14ac:dyDescent="0.15">
      <c r="B8" s="67"/>
      <c r="C8" s="67"/>
    </row>
    <row r="9" spans="1:3" ht="54" customHeight="1" x14ac:dyDescent="0.15">
      <c r="B9" s="67"/>
      <c r="C9" s="67"/>
    </row>
    <row r="10" spans="1:3" ht="54" customHeight="1" x14ac:dyDescent="0.15">
      <c r="B10" s="67"/>
      <c r="C10" s="67"/>
    </row>
    <row r="11" spans="1:3" ht="54" customHeight="1" x14ac:dyDescent="0.15">
      <c r="B11" s="67"/>
      <c r="C11" s="67"/>
    </row>
    <row r="12" spans="1:3" ht="54" customHeight="1" x14ac:dyDescent="0.15">
      <c r="B12" s="67"/>
      <c r="C12" s="67"/>
    </row>
  </sheetData>
  <sheetProtection password="C6A3" sheet="1" objects="1" scenarios="1" formatCells="0" formatRows="0" insertRows="0"/>
  <mergeCells count="1">
    <mergeCell ref="A3:C3"/>
  </mergeCells>
  <phoneticPr fontId="19"/>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49"/>
  <sheetViews>
    <sheetView showGridLines="0" view="pageBreakPreview" zoomScale="70" zoomScaleNormal="60" zoomScaleSheetLayoutView="70" workbookViewId="0"/>
  </sheetViews>
  <sheetFormatPr defaultRowHeight="14.25" x14ac:dyDescent="0.15"/>
  <cols>
    <col min="1" max="1" width="3.625" style="1" customWidth="1"/>
    <col min="2" max="2" width="13.5" style="1" customWidth="1"/>
    <col min="3" max="3" width="18.5" style="1" customWidth="1"/>
    <col min="4" max="4" width="30.75" style="1" customWidth="1"/>
    <col min="5" max="5" width="19.125" style="1" customWidth="1"/>
    <col min="6" max="6" width="10.75" style="1" customWidth="1"/>
    <col min="7" max="7" width="14" style="1" customWidth="1"/>
    <col min="8" max="8" width="16.125" style="1" customWidth="1"/>
    <col min="9" max="9" width="24.875" style="1" customWidth="1"/>
    <col min="10" max="10" width="36.75" style="1" customWidth="1"/>
    <col min="11" max="11" width="15.5" style="1" customWidth="1"/>
    <col min="12" max="16384" width="9" style="1"/>
  </cols>
  <sheetData>
    <row r="1" spans="1:15" ht="18" customHeight="1" x14ac:dyDescent="0.15">
      <c r="L1" s="13" t="str">
        <f>'MPS(input)'!K1</f>
        <v>Monitoring Spreadsheet: JCM_VN_AM002_ver01.0</v>
      </c>
    </row>
    <row r="2" spans="1:15" ht="18" customHeight="1" x14ac:dyDescent="0.15">
      <c r="L2" s="13" t="str">
        <f>'MPS(input)'!K2</f>
        <v>Reference Number:</v>
      </c>
    </row>
    <row r="3" spans="1:15" ht="27.75" customHeight="1" x14ac:dyDescent="0.15">
      <c r="A3" s="61" t="s">
        <v>173</v>
      </c>
      <c r="B3" s="51"/>
      <c r="C3" s="51"/>
      <c r="D3" s="51"/>
      <c r="E3" s="51"/>
      <c r="F3" s="51"/>
      <c r="G3" s="51"/>
      <c r="H3" s="51"/>
      <c r="I3" s="51"/>
      <c r="J3" s="51"/>
      <c r="K3" s="51"/>
      <c r="L3" s="51"/>
    </row>
    <row r="4" spans="1:15" ht="14.25" customHeight="1" x14ac:dyDescent="0.15"/>
    <row r="5" spans="1:15" ht="15" x14ac:dyDescent="0.15">
      <c r="A5" s="6" t="s">
        <v>148</v>
      </c>
      <c r="B5" s="6"/>
    </row>
    <row r="6" spans="1:15" ht="15" x14ac:dyDescent="0.15">
      <c r="B6" s="52" t="s">
        <v>3</v>
      </c>
      <c r="C6" s="52" t="s">
        <v>4</v>
      </c>
      <c r="D6" s="52" t="s">
        <v>5</v>
      </c>
      <c r="E6" s="52" t="s">
        <v>6</v>
      </c>
      <c r="F6" s="93" t="s">
        <v>178</v>
      </c>
      <c r="G6" s="52" t="s">
        <v>8</v>
      </c>
      <c r="H6" s="52" t="s">
        <v>9</v>
      </c>
      <c r="I6" s="52" t="s">
        <v>10</v>
      </c>
      <c r="J6" s="52" t="s">
        <v>11</v>
      </c>
      <c r="K6" s="52" t="s">
        <v>12</v>
      </c>
      <c r="L6" s="52" t="s">
        <v>150</v>
      </c>
    </row>
    <row r="7" spans="1:15" s="10" customFormat="1" ht="45" x14ac:dyDescent="0.15">
      <c r="B7" s="65" t="s">
        <v>149</v>
      </c>
      <c r="C7" s="52" t="s">
        <v>13</v>
      </c>
      <c r="D7" s="52" t="s">
        <v>14</v>
      </c>
      <c r="E7" s="52" t="s">
        <v>15</v>
      </c>
      <c r="F7" s="93" t="s">
        <v>179</v>
      </c>
      <c r="G7" s="52" t="s">
        <v>0</v>
      </c>
      <c r="H7" s="52" t="s">
        <v>17</v>
      </c>
      <c r="I7" s="52" t="s">
        <v>18</v>
      </c>
      <c r="J7" s="52" t="s">
        <v>19</v>
      </c>
      <c r="K7" s="52" t="s">
        <v>20</v>
      </c>
      <c r="L7" s="52" t="s">
        <v>21</v>
      </c>
    </row>
    <row r="8" spans="1:15" ht="152.25" customHeight="1" x14ac:dyDescent="0.15">
      <c r="B8" s="70"/>
      <c r="C8" s="69">
        <v>1</v>
      </c>
      <c r="D8" s="54" t="s">
        <v>65</v>
      </c>
      <c r="E8" s="55" t="s">
        <v>66</v>
      </c>
      <c r="F8" s="75"/>
      <c r="G8" s="54" t="s">
        <v>31</v>
      </c>
      <c r="H8" s="66" t="s">
        <v>26</v>
      </c>
      <c r="I8" s="66" t="s">
        <v>32</v>
      </c>
      <c r="J8" s="66" t="s">
        <v>145</v>
      </c>
      <c r="K8" s="66" t="s">
        <v>33</v>
      </c>
      <c r="L8" s="66"/>
      <c r="O8" s="50"/>
    </row>
    <row r="9" spans="1:15" ht="152.25" customHeight="1" x14ac:dyDescent="0.15">
      <c r="B9" s="70"/>
      <c r="C9" s="69">
        <v>2</v>
      </c>
      <c r="D9" s="54" t="s">
        <v>67</v>
      </c>
      <c r="E9" s="55" t="s">
        <v>68</v>
      </c>
      <c r="F9" s="75"/>
      <c r="G9" s="54" t="s">
        <v>31</v>
      </c>
      <c r="H9" s="66" t="s">
        <v>26</v>
      </c>
      <c r="I9" s="66" t="s">
        <v>32</v>
      </c>
      <c r="J9" s="66" t="s">
        <v>145</v>
      </c>
      <c r="K9" s="66" t="s">
        <v>33</v>
      </c>
      <c r="L9" s="66" t="s">
        <v>38</v>
      </c>
    </row>
    <row r="10" spans="1:15" ht="152.25" customHeight="1" x14ac:dyDescent="0.15">
      <c r="B10" s="70"/>
      <c r="C10" s="69">
        <v>3</v>
      </c>
      <c r="D10" s="54" t="s">
        <v>69</v>
      </c>
      <c r="E10" s="55" t="s">
        <v>70</v>
      </c>
      <c r="F10" s="75"/>
      <c r="G10" s="54" t="s">
        <v>31</v>
      </c>
      <c r="H10" s="66" t="s">
        <v>26</v>
      </c>
      <c r="I10" s="66" t="s">
        <v>32</v>
      </c>
      <c r="J10" s="66" t="s">
        <v>146</v>
      </c>
      <c r="K10" s="66" t="s">
        <v>33</v>
      </c>
      <c r="L10" s="66" t="s">
        <v>39</v>
      </c>
    </row>
    <row r="11" spans="1:15" ht="152.25" customHeight="1" x14ac:dyDescent="0.15">
      <c r="B11" s="70"/>
      <c r="C11" s="69">
        <v>4</v>
      </c>
      <c r="D11" s="54" t="s">
        <v>71</v>
      </c>
      <c r="E11" s="55" t="s">
        <v>72</v>
      </c>
      <c r="F11" s="75"/>
      <c r="G11" s="54" t="s">
        <v>31</v>
      </c>
      <c r="H11" s="66" t="s">
        <v>26</v>
      </c>
      <c r="I11" s="66" t="s">
        <v>32</v>
      </c>
      <c r="J11" s="66" t="s">
        <v>145</v>
      </c>
      <c r="K11" s="66" t="s">
        <v>33</v>
      </c>
      <c r="L11" s="66" t="s">
        <v>40</v>
      </c>
    </row>
    <row r="12" spans="1:15" ht="152.25" customHeight="1" x14ac:dyDescent="0.15">
      <c r="B12" s="70"/>
      <c r="C12" s="69">
        <v>5</v>
      </c>
      <c r="D12" s="54" t="s">
        <v>73</v>
      </c>
      <c r="E12" s="55" t="s">
        <v>74</v>
      </c>
      <c r="F12" s="75"/>
      <c r="G12" s="54" t="s">
        <v>31</v>
      </c>
      <c r="H12" s="66" t="s">
        <v>26</v>
      </c>
      <c r="I12" s="66" t="s">
        <v>32</v>
      </c>
      <c r="J12" s="66" t="s">
        <v>145</v>
      </c>
      <c r="K12" s="66" t="s">
        <v>33</v>
      </c>
      <c r="L12" s="66" t="s">
        <v>41</v>
      </c>
    </row>
    <row r="13" spans="1:15" ht="152.25" customHeight="1" x14ac:dyDescent="0.15">
      <c r="B13" s="70"/>
      <c r="C13" s="69">
        <v>6</v>
      </c>
      <c r="D13" s="54" t="s">
        <v>75</v>
      </c>
      <c r="E13" s="55" t="s">
        <v>76</v>
      </c>
      <c r="F13" s="75"/>
      <c r="G13" s="54" t="s">
        <v>31</v>
      </c>
      <c r="H13" s="66" t="s">
        <v>26</v>
      </c>
      <c r="I13" s="66" t="s">
        <v>32</v>
      </c>
      <c r="J13" s="66" t="s">
        <v>145</v>
      </c>
      <c r="K13" s="66" t="s">
        <v>33</v>
      </c>
      <c r="L13" s="66" t="s">
        <v>42</v>
      </c>
    </row>
    <row r="14" spans="1:15" ht="152.25" customHeight="1" x14ac:dyDescent="0.15">
      <c r="B14" s="70"/>
      <c r="C14" s="69">
        <v>7</v>
      </c>
      <c r="D14" s="54" t="s">
        <v>77</v>
      </c>
      <c r="E14" s="55" t="s">
        <v>78</v>
      </c>
      <c r="F14" s="75"/>
      <c r="G14" s="54" t="s">
        <v>31</v>
      </c>
      <c r="H14" s="66" t="s">
        <v>26</v>
      </c>
      <c r="I14" s="66" t="s">
        <v>32</v>
      </c>
      <c r="J14" s="66" t="s">
        <v>145</v>
      </c>
      <c r="K14" s="66" t="s">
        <v>33</v>
      </c>
      <c r="L14" s="66" t="s">
        <v>43</v>
      </c>
    </row>
    <row r="15" spans="1:15" ht="152.25" customHeight="1" x14ac:dyDescent="0.15">
      <c r="B15" s="70"/>
      <c r="C15" s="69">
        <v>8</v>
      </c>
      <c r="D15" s="54" t="s">
        <v>79</v>
      </c>
      <c r="E15" s="55" t="s">
        <v>80</v>
      </c>
      <c r="F15" s="75"/>
      <c r="G15" s="54" t="s">
        <v>31</v>
      </c>
      <c r="H15" s="66" t="s">
        <v>26</v>
      </c>
      <c r="I15" s="66" t="s">
        <v>32</v>
      </c>
      <c r="J15" s="66" t="s">
        <v>145</v>
      </c>
      <c r="K15" s="66" t="s">
        <v>33</v>
      </c>
      <c r="L15" s="66" t="s">
        <v>44</v>
      </c>
    </row>
    <row r="16" spans="1:15" ht="152.25" customHeight="1" x14ac:dyDescent="0.15">
      <c r="B16" s="70"/>
      <c r="C16" s="69">
        <v>9</v>
      </c>
      <c r="D16" s="54" t="s">
        <v>81</v>
      </c>
      <c r="E16" s="55" t="s">
        <v>82</v>
      </c>
      <c r="F16" s="75"/>
      <c r="G16" s="54" t="s">
        <v>31</v>
      </c>
      <c r="H16" s="66" t="s">
        <v>26</v>
      </c>
      <c r="I16" s="66" t="s">
        <v>32</v>
      </c>
      <c r="J16" s="66" t="s">
        <v>145</v>
      </c>
      <c r="K16" s="66" t="s">
        <v>33</v>
      </c>
      <c r="L16" s="66" t="s">
        <v>45</v>
      </c>
    </row>
    <row r="17" spans="2:12" ht="152.25" customHeight="1" x14ac:dyDescent="0.15">
      <c r="B17" s="70"/>
      <c r="C17" s="69">
        <v>10</v>
      </c>
      <c r="D17" s="54" t="s">
        <v>83</v>
      </c>
      <c r="E17" s="55" t="s">
        <v>84</v>
      </c>
      <c r="F17" s="75"/>
      <c r="G17" s="54" t="s">
        <v>31</v>
      </c>
      <c r="H17" s="66" t="s">
        <v>26</v>
      </c>
      <c r="I17" s="66" t="s">
        <v>32</v>
      </c>
      <c r="J17" s="66" t="s">
        <v>145</v>
      </c>
      <c r="K17" s="66" t="s">
        <v>33</v>
      </c>
      <c r="L17" s="66" t="s">
        <v>46</v>
      </c>
    </row>
    <row r="18" spans="2:12" ht="152.25" customHeight="1" x14ac:dyDescent="0.15">
      <c r="B18" s="70"/>
      <c r="C18" s="69">
        <v>11</v>
      </c>
      <c r="D18" s="54" t="s">
        <v>85</v>
      </c>
      <c r="E18" s="55" t="s">
        <v>86</v>
      </c>
      <c r="F18" s="75"/>
      <c r="G18" s="54" t="s">
        <v>31</v>
      </c>
      <c r="H18" s="66" t="s">
        <v>26</v>
      </c>
      <c r="I18" s="66" t="s">
        <v>32</v>
      </c>
      <c r="J18" s="66" t="s">
        <v>145</v>
      </c>
      <c r="K18" s="66" t="s">
        <v>33</v>
      </c>
      <c r="L18" s="66" t="s">
        <v>47</v>
      </c>
    </row>
    <row r="19" spans="2:12" ht="152.25" customHeight="1" x14ac:dyDescent="0.15">
      <c r="B19" s="70"/>
      <c r="C19" s="69">
        <v>12</v>
      </c>
      <c r="D19" s="54" t="s">
        <v>87</v>
      </c>
      <c r="E19" s="55" t="s">
        <v>88</v>
      </c>
      <c r="F19" s="75"/>
      <c r="G19" s="54" t="s">
        <v>31</v>
      </c>
      <c r="H19" s="66" t="s">
        <v>26</v>
      </c>
      <c r="I19" s="66" t="s">
        <v>32</v>
      </c>
      <c r="J19" s="66" t="s">
        <v>145</v>
      </c>
      <c r="K19" s="66" t="s">
        <v>33</v>
      </c>
      <c r="L19" s="66" t="s">
        <v>48</v>
      </c>
    </row>
    <row r="20" spans="2:12" ht="152.25" customHeight="1" x14ac:dyDescent="0.15">
      <c r="B20" s="70"/>
      <c r="C20" s="69">
        <v>13</v>
      </c>
      <c r="D20" s="54" t="s">
        <v>89</v>
      </c>
      <c r="E20" s="55" t="s">
        <v>90</v>
      </c>
      <c r="F20" s="75"/>
      <c r="G20" s="54" t="s">
        <v>31</v>
      </c>
      <c r="H20" s="66" t="s">
        <v>26</v>
      </c>
      <c r="I20" s="66" t="s">
        <v>32</v>
      </c>
      <c r="J20" s="66" t="s">
        <v>145</v>
      </c>
      <c r="K20" s="66" t="s">
        <v>33</v>
      </c>
      <c r="L20" s="66" t="s">
        <v>49</v>
      </c>
    </row>
    <row r="21" spans="2:12" ht="152.25" customHeight="1" x14ac:dyDescent="0.15">
      <c r="B21" s="70"/>
      <c r="C21" s="69">
        <v>14</v>
      </c>
      <c r="D21" s="54" t="s">
        <v>91</v>
      </c>
      <c r="E21" s="55" t="s">
        <v>92</v>
      </c>
      <c r="F21" s="75"/>
      <c r="G21" s="54" t="s">
        <v>31</v>
      </c>
      <c r="H21" s="66" t="s">
        <v>26</v>
      </c>
      <c r="I21" s="66" t="s">
        <v>32</v>
      </c>
      <c r="J21" s="66" t="s">
        <v>145</v>
      </c>
      <c r="K21" s="66" t="s">
        <v>33</v>
      </c>
      <c r="L21" s="66" t="s">
        <v>50</v>
      </c>
    </row>
    <row r="22" spans="2:12" ht="152.25" customHeight="1" x14ac:dyDescent="0.15">
      <c r="B22" s="70"/>
      <c r="C22" s="69">
        <v>15</v>
      </c>
      <c r="D22" s="54" t="s">
        <v>93</v>
      </c>
      <c r="E22" s="55" t="s">
        <v>94</v>
      </c>
      <c r="F22" s="75"/>
      <c r="G22" s="54" t="s">
        <v>31</v>
      </c>
      <c r="H22" s="66" t="s">
        <v>26</v>
      </c>
      <c r="I22" s="66" t="s">
        <v>32</v>
      </c>
      <c r="J22" s="66" t="s">
        <v>145</v>
      </c>
      <c r="K22" s="66" t="s">
        <v>33</v>
      </c>
      <c r="L22" s="66" t="s">
        <v>51</v>
      </c>
    </row>
    <row r="23" spans="2:12" ht="152.25" customHeight="1" x14ac:dyDescent="0.15">
      <c r="B23" s="70"/>
      <c r="C23" s="69">
        <v>16</v>
      </c>
      <c r="D23" s="54" t="s">
        <v>95</v>
      </c>
      <c r="E23" s="55" t="s">
        <v>96</v>
      </c>
      <c r="F23" s="75"/>
      <c r="G23" s="54" t="s">
        <v>31</v>
      </c>
      <c r="H23" s="66" t="s">
        <v>26</v>
      </c>
      <c r="I23" s="66" t="s">
        <v>32</v>
      </c>
      <c r="J23" s="66" t="s">
        <v>145</v>
      </c>
      <c r="K23" s="66" t="s">
        <v>33</v>
      </c>
      <c r="L23" s="66" t="s">
        <v>52</v>
      </c>
    </row>
    <row r="24" spans="2:12" ht="152.25" customHeight="1" x14ac:dyDescent="0.15">
      <c r="B24" s="70"/>
      <c r="C24" s="69">
        <v>17</v>
      </c>
      <c r="D24" s="54" t="s">
        <v>97</v>
      </c>
      <c r="E24" s="55" t="s">
        <v>98</v>
      </c>
      <c r="F24" s="75"/>
      <c r="G24" s="54" t="s">
        <v>31</v>
      </c>
      <c r="H24" s="66" t="s">
        <v>26</v>
      </c>
      <c r="I24" s="66" t="s">
        <v>32</v>
      </c>
      <c r="J24" s="66" t="s">
        <v>145</v>
      </c>
      <c r="K24" s="66" t="s">
        <v>33</v>
      </c>
      <c r="L24" s="66" t="s">
        <v>53</v>
      </c>
    </row>
    <row r="25" spans="2:12" ht="152.25" customHeight="1" x14ac:dyDescent="0.15">
      <c r="B25" s="70"/>
      <c r="C25" s="69">
        <v>18</v>
      </c>
      <c r="D25" s="54" t="s">
        <v>99</v>
      </c>
      <c r="E25" s="55" t="s">
        <v>100</v>
      </c>
      <c r="F25" s="75"/>
      <c r="G25" s="54" t="s">
        <v>31</v>
      </c>
      <c r="H25" s="66" t="s">
        <v>26</v>
      </c>
      <c r="I25" s="66" t="s">
        <v>32</v>
      </c>
      <c r="J25" s="66" t="s">
        <v>145</v>
      </c>
      <c r="K25" s="66" t="s">
        <v>33</v>
      </c>
      <c r="L25" s="66" t="s">
        <v>54</v>
      </c>
    </row>
    <row r="26" spans="2:12" ht="152.25" customHeight="1" x14ac:dyDescent="0.15">
      <c r="B26" s="70"/>
      <c r="C26" s="69">
        <v>19</v>
      </c>
      <c r="D26" s="54" t="s">
        <v>101</v>
      </c>
      <c r="E26" s="55" t="s">
        <v>102</v>
      </c>
      <c r="F26" s="75"/>
      <c r="G26" s="54" t="s">
        <v>31</v>
      </c>
      <c r="H26" s="66" t="s">
        <v>26</v>
      </c>
      <c r="I26" s="66" t="s">
        <v>32</v>
      </c>
      <c r="J26" s="66" t="s">
        <v>145</v>
      </c>
      <c r="K26" s="66" t="s">
        <v>33</v>
      </c>
      <c r="L26" s="66" t="s">
        <v>55</v>
      </c>
    </row>
    <row r="27" spans="2:12" ht="152.25" customHeight="1" x14ac:dyDescent="0.15">
      <c r="B27" s="70"/>
      <c r="C27" s="69">
        <v>20</v>
      </c>
      <c r="D27" s="54" t="s">
        <v>103</v>
      </c>
      <c r="E27" s="55" t="s">
        <v>104</v>
      </c>
      <c r="F27" s="75"/>
      <c r="G27" s="54" t="s">
        <v>31</v>
      </c>
      <c r="H27" s="66" t="s">
        <v>26</v>
      </c>
      <c r="I27" s="66" t="s">
        <v>32</v>
      </c>
      <c r="J27" s="66" t="s">
        <v>145</v>
      </c>
      <c r="K27" s="66" t="s">
        <v>33</v>
      </c>
      <c r="L27" s="66" t="s">
        <v>56</v>
      </c>
    </row>
    <row r="28" spans="2:12" ht="152.25" customHeight="1" x14ac:dyDescent="0.15">
      <c r="B28" s="70"/>
      <c r="C28" s="69">
        <v>21</v>
      </c>
      <c r="D28" s="54" t="s">
        <v>105</v>
      </c>
      <c r="E28" s="55" t="s">
        <v>106</v>
      </c>
      <c r="F28" s="75"/>
      <c r="G28" s="54" t="s">
        <v>31</v>
      </c>
      <c r="H28" s="66" t="s">
        <v>26</v>
      </c>
      <c r="I28" s="66" t="s">
        <v>32</v>
      </c>
      <c r="J28" s="66" t="s">
        <v>145</v>
      </c>
      <c r="K28" s="66" t="s">
        <v>33</v>
      </c>
      <c r="L28" s="66" t="s">
        <v>57</v>
      </c>
    </row>
    <row r="29" spans="2:12" ht="152.25" customHeight="1" x14ac:dyDescent="0.15">
      <c r="B29" s="70"/>
      <c r="C29" s="69">
        <v>22</v>
      </c>
      <c r="D29" s="54" t="s">
        <v>107</v>
      </c>
      <c r="E29" s="55" t="s">
        <v>108</v>
      </c>
      <c r="F29" s="75"/>
      <c r="G29" s="54" t="s">
        <v>31</v>
      </c>
      <c r="H29" s="66" t="s">
        <v>26</v>
      </c>
      <c r="I29" s="66" t="s">
        <v>32</v>
      </c>
      <c r="J29" s="66" t="s">
        <v>145</v>
      </c>
      <c r="K29" s="66" t="s">
        <v>33</v>
      </c>
      <c r="L29" s="66" t="s">
        <v>58</v>
      </c>
    </row>
    <row r="30" spans="2:12" ht="152.25" customHeight="1" x14ac:dyDescent="0.15">
      <c r="B30" s="70"/>
      <c r="C30" s="69">
        <v>23</v>
      </c>
      <c r="D30" s="54" t="s">
        <v>109</v>
      </c>
      <c r="E30" s="55" t="s">
        <v>110</v>
      </c>
      <c r="F30" s="75"/>
      <c r="G30" s="54" t="s">
        <v>31</v>
      </c>
      <c r="H30" s="66" t="s">
        <v>26</v>
      </c>
      <c r="I30" s="66" t="s">
        <v>32</v>
      </c>
      <c r="J30" s="66" t="s">
        <v>145</v>
      </c>
      <c r="K30" s="66" t="s">
        <v>33</v>
      </c>
      <c r="L30" s="66" t="s">
        <v>59</v>
      </c>
    </row>
    <row r="31" spans="2:12" ht="152.25" customHeight="1" x14ac:dyDescent="0.15">
      <c r="B31" s="70"/>
      <c r="C31" s="69">
        <v>24</v>
      </c>
      <c r="D31" s="54" t="s">
        <v>111</v>
      </c>
      <c r="E31" s="55" t="s">
        <v>112</v>
      </c>
      <c r="F31" s="75"/>
      <c r="G31" s="54" t="s">
        <v>31</v>
      </c>
      <c r="H31" s="66" t="s">
        <v>26</v>
      </c>
      <c r="I31" s="66" t="s">
        <v>32</v>
      </c>
      <c r="J31" s="66" t="s">
        <v>145</v>
      </c>
      <c r="K31" s="66" t="s">
        <v>33</v>
      </c>
      <c r="L31" s="66" t="s">
        <v>60</v>
      </c>
    </row>
    <row r="32" spans="2:12" ht="152.25" customHeight="1" x14ac:dyDescent="0.15">
      <c r="B32" s="70"/>
      <c r="C32" s="69">
        <v>25</v>
      </c>
      <c r="D32" s="54" t="s">
        <v>113</v>
      </c>
      <c r="E32" s="55" t="s">
        <v>114</v>
      </c>
      <c r="F32" s="75"/>
      <c r="G32" s="54" t="s">
        <v>31</v>
      </c>
      <c r="H32" s="66" t="s">
        <v>26</v>
      </c>
      <c r="I32" s="66" t="s">
        <v>32</v>
      </c>
      <c r="J32" s="66" t="s">
        <v>145</v>
      </c>
      <c r="K32" s="66" t="s">
        <v>33</v>
      </c>
      <c r="L32" s="66" t="s">
        <v>168</v>
      </c>
    </row>
    <row r="33" spans="1:12" ht="168" customHeight="1" x14ac:dyDescent="0.15">
      <c r="B33" s="70"/>
      <c r="C33" s="69">
        <v>26</v>
      </c>
      <c r="D33" s="54" t="s">
        <v>115</v>
      </c>
      <c r="E33" s="55" t="s">
        <v>62</v>
      </c>
      <c r="F33" s="76"/>
      <c r="G33" s="56" t="s">
        <v>28</v>
      </c>
      <c r="H33" s="66" t="s">
        <v>23</v>
      </c>
      <c r="I33" s="66" t="s">
        <v>34</v>
      </c>
      <c r="J33" s="66" t="s">
        <v>64</v>
      </c>
      <c r="K33" s="66" t="s">
        <v>35</v>
      </c>
      <c r="L33" s="66" t="s">
        <v>36</v>
      </c>
    </row>
    <row r="34" spans="1:12" ht="174.75" customHeight="1" x14ac:dyDescent="0.15">
      <c r="B34" s="70"/>
      <c r="C34" s="69">
        <v>27</v>
      </c>
      <c r="D34" s="54" t="s">
        <v>167</v>
      </c>
      <c r="E34" s="55" t="s">
        <v>63</v>
      </c>
      <c r="F34" s="76"/>
      <c r="G34" s="56" t="s">
        <v>28</v>
      </c>
      <c r="H34" s="66" t="s">
        <v>23</v>
      </c>
      <c r="I34" s="66" t="s">
        <v>34</v>
      </c>
      <c r="J34" s="66" t="s">
        <v>171</v>
      </c>
      <c r="K34" s="66" t="s">
        <v>35</v>
      </c>
      <c r="L34" s="66" t="s">
        <v>36</v>
      </c>
    </row>
    <row r="35" spans="1:12" ht="30.75" customHeight="1" x14ac:dyDescent="0.15"/>
    <row r="36" spans="1:12" ht="15" x14ac:dyDescent="0.15">
      <c r="A36" s="63" t="s">
        <v>161</v>
      </c>
    </row>
    <row r="37" spans="1:12" ht="15" x14ac:dyDescent="0.15">
      <c r="B37" s="94" t="s">
        <v>3</v>
      </c>
      <c r="C37" s="95"/>
      <c r="D37" s="94" t="s">
        <v>4</v>
      </c>
      <c r="E37" s="95"/>
      <c r="F37" s="52" t="s">
        <v>5</v>
      </c>
      <c r="G37" s="52" t="s">
        <v>6</v>
      </c>
      <c r="H37" s="94" t="s">
        <v>7</v>
      </c>
      <c r="I37" s="98"/>
      <c r="J37" s="95"/>
      <c r="K37" s="94" t="s">
        <v>8</v>
      </c>
      <c r="L37" s="95"/>
    </row>
    <row r="38" spans="1:12" ht="30" x14ac:dyDescent="0.15">
      <c r="B38" s="94" t="s">
        <v>14</v>
      </c>
      <c r="C38" s="95"/>
      <c r="D38" s="94" t="s">
        <v>15</v>
      </c>
      <c r="E38" s="95"/>
      <c r="F38" s="52" t="s">
        <v>16</v>
      </c>
      <c r="G38" s="52" t="s">
        <v>0</v>
      </c>
      <c r="H38" s="94" t="s">
        <v>18</v>
      </c>
      <c r="I38" s="98"/>
      <c r="J38" s="95"/>
      <c r="K38" s="94" t="s">
        <v>21</v>
      </c>
      <c r="L38" s="95"/>
    </row>
    <row r="39" spans="1:12" ht="299.25" customHeight="1" x14ac:dyDescent="0.15">
      <c r="B39" s="115" t="s">
        <v>37</v>
      </c>
      <c r="C39" s="116"/>
      <c r="D39" s="96" t="s">
        <v>166</v>
      </c>
      <c r="E39" s="96"/>
      <c r="F39" s="79">
        <f>'MPS(input)'!E39</f>
        <v>0</v>
      </c>
      <c r="G39" s="71" t="s">
        <v>118</v>
      </c>
      <c r="H39" s="108" t="str">
        <f>'MPS(input)'!G39</f>
        <v>[EFgrid]
Ministry of Natural Resources and Environment of Vietnam (MONRE), Vietnamese DNA for CDM unless otherwise instructed by the Joint Committee.  
[EFcaptive]
CDM approved small scale methodology: AMS-I.A</v>
      </c>
      <c r="I39" s="108"/>
      <c r="J39" s="108"/>
      <c r="K39" s="108" t="str">
        <f>IF('MPS(input)'!J39&gt;0,'MPS(input)'!J39,"")</f>
        <v/>
      </c>
      <c r="L39" s="108"/>
    </row>
    <row r="40" spans="1:12" ht="78" customHeight="1" x14ac:dyDescent="0.15">
      <c r="B40" s="115" t="s">
        <v>29</v>
      </c>
      <c r="C40" s="116"/>
      <c r="D40" s="96" t="s">
        <v>30</v>
      </c>
      <c r="E40" s="96"/>
      <c r="F40" s="80">
        <f>'MPS(input)'!E40</f>
        <v>0</v>
      </c>
      <c r="G40" s="72" t="s">
        <v>28</v>
      </c>
      <c r="H40" s="108" t="str">
        <f>'MPS(input)'!G40</f>
        <v>The project proponent selects an integer between 1 and 25 in line with the number of RACs groups included in the project.</v>
      </c>
      <c r="I40" s="108"/>
      <c r="J40" s="108"/>
      <c r="K40" s="108" t="str">
        <f>IF('MPS(input)'!J40&gt;0,'MPS(input)'!J40,"")</f>
        <v/>
      </c>
      <c r="L40" s="108"/>
    </row>
    <row r="42" spans="1:12" ht="16.5" x14ac:dyDescent="0.15">
      <c r="A42" s="68" t="s">
        <v>160</v>
      </c>
      <c r="B42" s="4"/>
    </row>
    <row r="43" spans="1:12" ht="17.25" thickBot="1" x14ac:dyDescent="0.2">
      <c r="B43" s="117" t="s">
        <v>162</v>
      </c>
      <c r="C43" s="118"/>
      <c r="D43" s="111" t="s">
        <v>121</v>
      </c>
      <c r="E43" s="112"/>
      <c r="F43" s="57" t="s">
        <v>0</v>
      </c>
    </row>
    <row r="44" spans="1:12" ht="19.5" thickBot="1" x14ac:dyDescent="0.2">
      <c r="B44" s="109"/>
      <c r="C44" s="110"/>
      <c r="D44" s="113" t="e">
        <f>ROUNDDOWN('MRS(calc_process) '!G6, 0)</f>
        <v>#DIV/0!</v>
      </c>
      <c r="E44" s="114"/>
      <c r="F44" s="83" t="s">
        <v>122</v>
      </c>
    </row>
    <row r="45" spans="1:12" x14ac:dyDescent="0.15">
      <c r="B45" s="5"/>
      <c r="C45" s="5"/>
      <c r="F45" s="11"/>
      <c r="G45" s="11"/>
    </row>
    <row r="46" spans="1:12" ht="15" x14ac:dyDescent="0.15">
      <c r="A46" s="6" t="s">
        <v>2</v>
      </c>
    </row>
    <row r="47" spans="1:12" ht="17.25" customHeight="1" x14ac:dyDescent="0.15">
      <c r="B47" s="59" t="s">
        <v>23</v>
      </c>
      <c r="C47" s="120" t="s">
        <v>24</v>
      </c>
      <c r="D47" s="121"/>
      <c r="E47" s="121"/>
      <c r="F47" s="121"/>
      <c r="G47" s="121"/>
      <c r="H47" s="121"/>
      <c r="I47" s="121"/>
      <c r="J47" s="122"/>
    </row>
    <row r="48" spans="1:12" ht="17.25" customHeight="1" x14ac:dyDescent="0.15">
      <c r="B48" s="59" t="s">
        <v>22</v>
      </c>
      <c r="C48" s="120" t="s">
        <v>25</v>
      </c>
      <c r="D48" s="121"/>
      <c r="E48" s="121"/>
      <c r="F48" s="121"/>
      <c r="G48" s="121"/>
      <c r="H48" s="121"/>
      <c r="I48" s="121"/>
      <c r="J48" s="122"/>
    </row>
    <row r="49" spans="2:10" ht="17.25" customHeight="1" x14ac:dyDescent="0.15">
      <c r="B49" s="59" t="s">
        <v>26</v>
      </c>
      <c r="C49" s="120" t="s">
        <v>27</v>
      </c>
      <c r="D49" s="121"/>
      <c r="E49" s="121"/>
      <c r="F49" s="121"/>
      <c r="G49" s="121"/>
      <c r="H49" s="121"/>
      <c r="I49" s="121"/>
      <c r="J49" s="122"/>
    </row>
  </sheetData>
  <sheetProtection password="C6A3" sheet="1" objects="1" scenarios="1" formatCells="0" formatRows="0"/>
  <mergeCells count="23">
    <mergeCell ref="B37:C37"/>
    <mergeCell ref="B38:C38"/>
    <mergeCell ref="B39:C39"/>
    <mergeCell ref="B40:C40"/>
    <mergeCell ref="B43:C43"/>
    <mergeCell ref="B44:C44"/>
    <mergeCell ref="D43:E43"/>
    <mergeCell ref="D44:E44"/>
    <mergeCell ref="C47:J47"/>
    <mergeCell ref="C48:J48"/>
    <mergeCell ref="C49:J49"/>
    <mergeCell ref="D39:E39"/>
    <mergeCell ref="H39:J39"/>
    <mergeCell ref="K39:L39"/>
    <mergeCell ref="D40:E40"/>
    <mergeCell ref="H40:J40"/>
    <mergeCell ref="K40:L40"/>
    <mergeCell ref="D37:E37"/>
    <mergeCell ref="H37:J37"/>
    <mergeCell ref="K37:L37"/>
    <mergeCell ref="D38:E38"/>
    <mergeCell ref="H38:J38"/>
    <mergeCell ref="K38:L38"/>
  </mergeCells>
  <phoneticPr fontId="2"/>
  <pageMargins left="0.35433070866141736" right="0.39370078740157483" top="0.51181102362204722" bottom="0.62992125984251968" header="0.31496062992125984" footer="0.31496062992125984"/>
  <pageSetup paperSize="9" scale="45" fitToHeight="3" orientation="portrait" r:id="rId1"/>
  <headerFooter>
    <oddFooter>&amp;C&amp;"Arial,標準"&amp;P</oddFooter>
  </headerFooter>
  <rowBreaks count="2" manualBreakCount="2">
    <brk id="17" max="11" man="1"/>
    <brk id="28"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0"/>
  <sheetViews>
    <sheetView showGridLines="0" view="pageBreakPreview" zoomScale="80" zoomScaleNormal="100" zoomScaleSheetLayoutView="80" workbookViewId="0"/>
  </sheetViews>
  <sheetFormatPr defaultRowHeight="14.25" x14ac:dyDescent="0.15"/>
  <cols>
    <col min="1" max="4" width="3.625" style="1" customWidth="1"/>
    <col min="5" max="5" width="48.375" style="1" customWidth="1"/>
    <col min="6" max="6" width="10.75" style="1" customWidth="1"/>
    <col min="7" max="7" width="12.625" style="1" customWidth="1"/>
    <col min="8" max="8" width="16" style="1" customWidth="1"/>
    <col min="9" max="9" width="11.625" style="7" customWidth="1"/>
    <col min="10" max="16384" width="9" style="1"/>
  </cols>
  <sheetData>
    <row r="1" spans="1:11" ht="18" customHeight="1" x14ac:dyDescent="0.15">
      <c r="I1" s="13" t="str">
        <f>'MPS(input)'!K1</f>
        <v>Monitoring Spreadsheet: JCM_VN_AM002_ver01.0</v>
      </c>
    </row>
    <row r="2" spans="1:11" ht="18" customHeight="1" x14ac:dyDescent="0.15">
      <c r="I2" s="13" t="str">
        <f>'MPS(input)'!K2</f>
        <v>Reference Number:</v>
      </c>
    </row>
    <row r="3" spans="1:11" ht="27.75" customHeight="1" x14ac:dyDescent="0.15">
      <c r="A3" s="119" t="s">
        <v>175</v>
      </c>
      <c r="B3" s="119"/>
      <c r="C3" s="119"/>
      <c r="D3" s="119"/>
      <c r="E3" s="119"/>
      <c r="F3" s="119"/>
      <c r="G3" s="119"/>
      <c r="H3" s="119"/>
      <c r="I3" s="119"/>
    </row>
    <row r="4" spans="1:11" ht="11.25" customHeight="1" x14ac:dyDescent="0.15"/>
    <row r="5" spans="1:11" ht="18.75" customHeight="1" thickBot="1" x14ac:dyDescent="0.2">
      <c r="A5" s="18" t="s">
        <v>123</v>
      </c>
      <c r="B5" s="19"/>
      <c r="C5" s="19"/>
      <c r="D5" s="19"/>
      <c r="E5" s="20"/>
      <c r="F5" s="21" t="s">
        <v>124</v>
      </c>
      <c r="G5" s="25" t="s">
        <v>125</v>
      </c>
      <c r="H5" s="21" t="s">
        <v>126</v>
      </c>
      <c r="I5" s="22" t="s">
        <v>1</v>
      </c>
    </row>
    <row r="6" spans="1:11" ht="18.75" customHeight="1" thickBot="1" x14ac:dyDescent="0.2">
      <c r="A6" s="23"/>
      <c r="B6" s="44" t="s">
        <v>127</v>
      </c>
      <c r="C6" s="24"/>
      <c r="D6" s="24"/>
      <c r="E6" s="24"/>
      <c r="F6" s="41" t="s">
        <v>156</v>
      </c>
      <c r="G6" s="89" t="e">
        <f>G10-G13</f>
        <v>#DIV/0!</v>
      </c>
      <c r="H6" s="42" t="s">
        <v>128</v>
      </c>
      <c r="I6" s="26" t="s">
        <v>129</v>
      </c>
    </row>
    <row r="7" spans="1:11" ht="18.75" customHeight="1" x14ac:dyDescent="0.15">
      <c r="A7" s="35" t="s">
        <v>130</v>
      </c>
      <c r="B7" s="28"/>
      <c r="C7" s="28"/>
      <c r="D7" s="28"/>
      <c r="E7" s="27"/>
      <c r="F7" s="27"/>
      <c r="G7" s="43"/>
      <c r="H7" s="27"/>
      <c r="I7" s="29"/>
      <c r="J7" s="60"/>
      <c r="K7" s="60"/>
    </row>
    <row r="8" spans="1:11" ht="18.75" customHeight="1" x14ac:dyDescent="0.15">
      <c r="A8" s="36"/>
      <c r="B8" s="37"/>
      <c r="C8" s="38"/>
      <c r="D8" s="38"/>
      <c r="E8" s="39"/>
      <c r="F8" s="30"/>
      <c r="G8" s="31"/>
      <c r="H8" s="31"/>
      <c r="I8" s="32"/>
    </row>
    <row r="9" spans="1:11" ht="18.75" customHeight="1" thickBot="1" x14ac:dyDescent="0.2">
      <c r="A9" s="35" t="s">
        <v>131</v>
      </c>
      <c r="B9" s="27"/>
      <c r="C9" s="28"/>
      <c r="D9" s="29"/>
      <c r="E9" s="29"/>
      <c r="F9" s="29"/>
      <c r="G9" s="35"/>
      <c r="H9" s="27"/>
      <c r="I9" s="29"/>
    </row>
    <row r="10" spans="1:11" ht="18.75" customHeight="1" thickBot="1" x14ac:dyDescent="0.2">
      <c r="A10" s="36"/>
      <c r="B10" s="48" t="s">
        <v>132</v>
      </c>
      <c r="C10" s="24"/>
      <c r="D10" s="24"/>
      <c r="E10" s="24"/>
      <c r="F10" s="41" t="s">
        <v>157</v>
      </c>
      <c r="G10" s="87" t="e">
        <f>G11*SUMPRODUCT('MRS(input)'!F8:F32)*('MRS(input)'!F34/'MRS(input)'!F33)</f>
        <v>#DIV/0!</v>
      </c>
      <c r="H10" s="42" t="s">
        <v>128</v>
      </c>
      <c r="I10" s="32" t="s">
        <v>133</v>
      </c>
    </row>
    <row r="11" spans="1:11" ht="34.5" customHeight="1" x14ac:dyDescent="0.15">
      <c r="A11" s="36"/>
      <c r="B11" s="40"/>
      <c r="C11" s="104" t="s">
        <v>134</v>
      </c>
      <c r="D11" s="105"/>
      <c r="E11" s="106"/>
      <c r="F11" s="33" t="s">
        <v>172</v>
      </c>
      <c r="G11" s="86">
        <f>'MRS(input)'!F39</f>
        <v>0</v>
      </c>
      <c r="H11" s="81" t="s">
        <v>135</v>
      </c>
      <c r="I11" s="46" t="s">
        <v>136</v>
      </c>
    </row>
    <row r="12" spans="1:11" ht="18.75" customHeight="1" thickBot="1" x14ac:dyDescent="0.2">
      <c r="A12" s="35" t="s">
        <v>137</v>
      </c>
      <c r="B12" s="28"/>
      <c r="C12" s="28"/>
      <c r="D12" s="28"/>
      <c r="E12" s="27"/>
      <c r="F12" s="91"/>
      <c r="G12" s="35"/>
      <c r="H12" s="27"/>
      <c r="I12" s="29"/>
    </row>
    <row r="13" spans="1:11" ht="18.75" customHeight="1" thickBot="1" x14ac:dyDescent="0.2">
      <c r="A13" s="36"/>
      <c r="B13" s="49" t="s">
        <v>138</v>
      </c>
      <c r="C13" s="47"/>
      <c r="D13" s="47"/>
      <c r="E13" s="47"/>
      <c r="F13" s="92" t="s">
        <v>174</v>
      </c>
      <c r="G13" s="88">
        <f>G14*G15</f>
        <v>0</v>
      </c>
      <c r="H13" s="42" t="s">
        <v>128</v>
      </c>
      <c r="I13" s="32" t="s">
        <v>139</v>
      </c>
    </row>
    <row r="14" spans="1:11" ht="34.5" customHeight="1" x14ac:dyDescent="0.15">
      <c r="A14" s="36"/>
      <c r="B14" s="40"/>
      <c r="C14" s="104" t="s">
        <v>140</v>
      </c>
      <c r="D14" s="105"/>
      <c r="E14" s="106"/>
      <c r="F14" s="33" t="s">
        <v>172</v>
      </c>
      <c r="G14" s="84">
        <f>SUM('MRS(input)'!F8:F32)</f>
        <v>0</v>
      </c>
      <c r="H14" s="82" t="s">
        <v>141</v>
      </c>
      <c r="I14" s="45" t="s">
        <v>170</v>
      </c>
    </row>
    <row r="15" spans="1:11" ht="34.5" customHeight="1" x14ac:dyDescent="0.15">
      <c r="A15" s="73"/>
      <c r="B15" s="74"/>
      <c r="C15" s="104" t="s">
        <v>134</v>
      </c>
      <c r="D15" s="105"/>
      <c r="E15" s="106"/>
      <c r="F15" s="33" t="s">
        <v>172</v>
      </c>
      <c r="G15" s="85">
        <f>'MRS(input)'!F39</f>
        <v>0</v>
      </c>
      <c r="H15" s="81" t="s">
        <v>135</v>
      </c>
      <c r="I15" s="46" t="s">
        <v>136</v>
      </c>
    </row>
    <row r="16" spans="1:11" x14ac:dyDescent="0.15">
      <c r="A16" s="2"/>
      <c r="B16" s="2"/>
      <c r="C16" s="2"/>
      <c r="D16" s="2"/>
      <c r="E16" s="2"/>
      <c r="F16" s="9"/>
      <c r="G16" s="8"/>
      <c r="H16" s="8"/>
      <c r="I16" s="16"/>
    </row>
    <row r="17" spans="1:8" ht="21.75" customHeight="1" x14ac:dyDescent="0.15">
      <c r="E17" s="2" t="s">
        <v>142</v>
      </c>
      <c r="F17" s="5"/>
    </row>
    <row r="18" spans="1:8" ht="21.75" customHeight="1" x14ac:dyDescent="0.15">
      <c r="E18" s="14"/>
      <c r="F18" s="17"/>
      <c r="G18" s="17"/>
      <c r="H18" s="16"/>
    </row>
    <row r="19" spans="1:8" ht="21.75" customHeight="1" x14ac:dyDescent="0.15">
      <c r="E19" s="14"/>
      <c r="F19" s="17"/>
      <c r="G19" s="17"/>
      <c r="H19" s="16"/>
    </row>
    <row r="20" spans="1:8" ht="21.75" customHeight="1" x14ac:dyDescent="0.15">
      <c r="E20" s="14"/>
      <c r="F20" s="17"/>
      <c r="G20" s="17"/>
      <c r="H20" s="2"/>
    </row>
    <row r="21" spans="1:8" ht="21.75" customHeight="1" x14ac:dyDescent="0.15">
      <c r="E21" s="14"/>
      <c r="F21" s="14"/>
      <c r="G21" s="14"/>
      <c r="H21" s="2"/>
    </row>
    <row r="22" spans="1:8" ht="21.75" customHeight="1" x14ac:dyDescent="0.15">
      <c r="E22" s="14"/>
      <c r="F22" s="14"/>
      <c r="G22" s="14"/>
      <c r="H22" s="2"/>
    </row>
    <row r="23" spans="1:8" ht="21.75" customHeight="1" x14ac:dyDescent="0.15">
      <c r="E23" s="3"/>
      <c r="F23" s="3"/>
      <c r="G23" s="2"/>
      <c r="H23" s="2"/>
    </row>
    <row r="24" spans="1:8" x14ac:dyDescent="0.15">
      <c r="E24" s="14"/>
      <c r="F24" s="15"/>
      <c r="G24" s="14"/>
      <c r="H24" s="2"/>
    </row>
    <row r="25" spans="1:8" ht="21.75" customHeight="1" x14ac:dyDescent="0.15">
      <c r="E25" s="14"/>
      <c r="F25" s="14"/>
      <c r="G25" s="14"/>
      <c r="H25" s="2"/>
    </row>
    <row r="26" spans="1:8" ht="21.75" customHeight="1" x14ac:dyDescent="0.15">
      <c r="E26" s="14"/>
      <c r="F26" s="14"/>
      <c r="G26" s="14"/>
      <c r="H26" s="2"/>
    </row>
    <row r="27" spans="1:8" ht="21.75" customHeight="1" x14ac:dyDescent="0.15">
      <c r="A27" s="7"/>
      <c r="B27" s="7"/>
      <c r="C27" s="7"/>
      <c r="D27" s="7"/>
      <c r="E27" s="14"/>
      <c r="F27" s="14"/>
      <c r="G27" s="14"/>
      <c r="H27" s="2"/>
    </row>
    <row r="28" spans="1:8" ht="21.75" customHeight="1" x14ac:dyDescent="0.15">
      <c r="A28" s="7"/>
      <c r="B28" s="7"/>
      <c r="C28" s="7"/>
      <c r="D28" s="7"/>
      <c r="E28" s="14"/>
      <c r="F28" s="14"/>
      <c r="G28" s="14"/>
      <c r="H28" s="2"/>
    </row>
    <row r="29" spans="1:8" ht="21.75" customHeight="1" x14ac:dyDescent="0.15">
      <c r="A29" s="7"/>
      <c r="B29" s="7"/>
      <c r="C29" s="7"/>
      <c r="D29" s="7"/>
      <c r="E29" s="2"/>
      <c r="F29" s="2"/>
      <c r="G29" s="2"/>
      <c r="H29" s="2"/>
    </row>
    <row r="30" spans="1:8" x14ac:dyDescent="0.15">
      <c r="A30" s="7"/>
      <c r="B30" s="7"/>
      <c r="C30" s="7"/>
      <c r="D30" s="7"/>
      <c r="E30" s="2"/>
      <c r="F30" s="2"/>
      <c r="G30" s="2"/>
      <c r="H30" s="2"/>
    </row>
  </sheetData>
  <sheetProtection password="C6A3" sheet="1" objects="1" scenarios="1"/>
  <mergeCells count="4">
    <mergeCell ref="A3:I3"/>
    <mergeCell ref="C11:E11"/>
    <mergeCell ref="C14:E14"/>
    <mergeCell ref="C15:E15"/>
  </mergeCells>
  <phoneticPr fontId="19"/>
  <pageMargins left="0.70866141732283472" right="0.70866141732283472" top="0.74803149606299213" bottom="0.74803149606299213" header="0.31496062992125984" footer="0.31496062992125984"/>
  <pageSetup paperSize="9" scale="77" fitToHeight="2" orientation="portrait" r:id="rId1"/>
  <headerFooter>
    <oddFooter>&amp;C&amp;"Arial,標準"&amp;P</oddFooter>
  </headerFooter>
  <rowBreaks count="1" manualBreakCount="1">
    <brk id="1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 </vt:lpstr>
      <vt:lpstr>'MPS(calc_process)'!Print_Area</vt:lpstr>
      <vt:lpstr>'MPS(input)'!Print_Area</vt:lpstr>
      <vt:lpstr>'MRS(calc_process) '!Print_Area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2015-03-19T15:41:06Z</cp:lastPrinted>
  <dcterms:created xsi:type="dcterms:W3CDTF">2012-01-13T02:28:29Z</dcterms:created>
  <dcterms:modified xsi:type="dcterms:W3CDTF">2017-08-02T02:44:58Z</dcterms:modified>
</cp:coreProperties>
</file>