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ishikat\Desktop\4_pubcom_辺見確認済\"/>
    </mc:Choice>
  </mc:AlternateContent>
  <xr:revisionPtr revIDLastSave="0" documentId="13_ncr:1_{9404F0DA-2D42-4CF8-98EB-3F22CC045088}" xr6:coauthVersionLast="46" xr6:coauthVersionMax="46" xr10:uidLastSave="{00000000-0000-0000-0000-000000000000}"/>
  <bookViews>
    <workbookView xWindow="-120" yWindow="-120" windowWidth="29040" windowHeight="15990" tabRatio="755" xr2:uid="{00000000-000D-0000-FFFF-FFFF00000000}"/>
  </bookViews>
  <sheets>
    <sheet name="PMS(input)" sheetId="30" r:id="rId1"/>
    <sheet name="PMS(input_separate)" sheetId="32" r:id="rId2"/>
    <sheet name="PMS(calc_process)" sheetId="31" r:id="rId3"/>
  </sheets>
  <definedNames>
    <definedName name="_xlnm.Print_Area" localSheetId="2">'PMS(calc_process)'!$A$1:$I$13</definedName>
    <definedName name="_xlnm.Print_Area" localSheetId="0">'PMS(input)'!$A$1:$K$24</definedName>
    <definedName name="_xlnm.Print_Area" localSheetId="1">'PMS(input_separate)'!$A$1:$J$16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32" l="1"/>
  <c r="J1" i="32"/>
  <c r="H12" i="32"/>
  <c r="H6" i="32"/>
  <c r="H9" i="32" l="1"/>
  <c r="I8" i="32"/>
  <c r="I6" i="32"/>
  <c r="H8" i="32"/>
  <c r="H7" i="32"/>
  <c r="I12" i="32" l="1"/>
  <c r="I9" i="32"/>
  <c r="H13" i="32"/>
  <c r="H11" i="32"/>
  <c r="I15" i="32"/>
  <c r="I14" i="32"/>
  <c r="I13" i="32"/>
  <c r="H10" i="32"/>
  <c r="J13" i="32" l="1"/>
  <c r="J12" i="32"/>
  <c r="I11" i="32"/>
  <c r="J11" i="32" s="1"/>
  <c r="J9" i="32"/>
  <c r="I16" i="32"/>
  <c r="G12" i="31" s="1"/>
  <c r="G11" i="31" s="1"/>
  <c r="I10" i="32"/>
  <c r="J10" i="32" s="1"/>
  <c r="H14" i="32"/>
  <c r="J14" i="32" s="1"/>
  <c r="J8" i="32"/>
  <c r="J7" i="32"/>
  <c r="H15" i="32"/>
  <c r="J15" i="32" s="1"/>
  <c r="J6" i="32" l="1"/>
  <c r="J16" i="32" s="1"/>
  <c r="H16" i="32"/>
  <c r="G9" i="31" s="1"/>
  <c r="G8" i="31" s="1"/>
  <c r="G6" i="31" s="1"/>
  <c r="I1" i="31" l="1"/>
  <c r="B19" i="30"/>
</calcChain>
</file>

<file path=xl/sharedStrings.xml><?xml version="1.0" encoding="utf-8"?>
<sst xmlns="http://schemas.openxmlformats.org/spreadsheetml/2006/main" count="140" uniqueCount="103">
  <si>
    <t>Value</t>
    <phoneticPr fontId="3"/>
  </si>
  <si>
    <t>Units</t>
    <phoneticPr fontId="3"/>
  </si>
  <si>
    <t>1. Calculations for emission reductions</t>
    <phoneticPr fontId="3"/>
  </si>
  <si>
    <t>Fuel type</t>
    <phoneticPr fontId="3"/>
  </si>
  <si>
    <t>Parameter</t>
  </si>
  <si>
    <r>
      <t xml:space="preserve">Table 1: Parameters to be monitored </t>
    </r>
    <r>
      <rPr>
        <b/>
        <i/>
        <sz val="14"/>
        <color indexed="8"/>
        <rFont val="Arial"/>
        <family val="2"/>
      </rPr>
      <t>ex post</t>
    </r>
    <phoneticPr fontId="3"/>
  </si>
  <si>
    <r>
      <t xml:space="preserve">Table 2: Project-specific parameters to be fixed </t>
    </r>
    <r>
      <rPr>
        <b/>
        <i/>
        <sz val="14"/>
        <color indexed="8"/>
        <rFont val="Arial"/>
        <family val="2"/>
      </rPr>
      <t>ex ante</t>
    </r>
    <phoneticPr fontId="3"/>
  </si>
  <si>
    <t>[Monitoring option]</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</si>
  <si>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</si>
  <si>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</si>
  <si>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</si>
  <si>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</si>
  <si>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</si>
  <si>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</si>
  <si>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</si>
  <si>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</si>
  <si>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</si>
  <si>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</si>
  <si>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</si>
  <si>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</si>
  <si>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</si>
  <si>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</si>
  <si>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</si>
  <si>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</si>
  <si>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</si>
  <si>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</si>
  <si>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</si>
  <si>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</si>
  <si>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</si>
  <si>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</si>
  <si>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</si>
  <si>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</si>
  <si>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</si>
  <si>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</si>
  <si>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r>
      <t>CO</t>
    </r>
    <r>
      <rPr>
        <b/>
        <vertAlign val="subscript"/>
        <sz val="14"/>
        <color indexed="9"/>
        <rFont val="Arial"/>
        <family val="2"/>
      </rPr>
      <t>2</t>
    </r>
    <r>
      <rPr>
        <b/>
        <sz val="14"/>
        <color indexed="9"/>
        <rFont val="Arial"/>
        <family val="2"/>
      </rPr>
      <t xml:space="preserve"> emission reductions</t>
    </r>
    <phoneticPr fontId="3"/>
  </si>
  <si>
    <t xml:space="preserve">[Attachment to Proposed Methodology Form]  </t>
    <phoneticPr fontId="3"/>
  </si>
  <si>
    <t>JCM Proposed Methodology Spreadsheet Form (Calculation Process Sheet)</t>
    <phoneticPr fontId="3"/>
  </si>
  <si>
    <r>
      <t xml:space="preserve">JCM Proposed Methodology Spreadsheet Form (Input Sheet) </t>
    </r>
    <r>
      <rPr>
        <b/>
        <sz val="12"/>
        <color indexed="9"/>
        <rFont val="Arial"/>
        <family val="2"/>
      </rPr>
      <t xml:space="preserve">[Attachment to Proposed Methodology Form]  </t>
    </r>
    <phoneticPr fontId="3"/>
  </si>
  <si>
    <r>
      <t xml:space="preserve">Emission reductions during the period </t>
    </r>
    <r>
      <rPr>
        <i/>
        <sz val="11"/>
        <color indexed="8"/>
        <rFont val="Arial"/>
        <family val="2"/>
      </rPr>
      <t>p</t>
    </r>
    <phoneticPr fontId="3"/>
  </si>
  <si>
    <r>
      <t xml:space="preserve">Reference emissions during the period </t>
    </r>
    <r>
      <rPr>
        <i/>
        <sz val="11"/>
        <color indexed="8"/>
        <rFont val="Arial"/>
        <family val="2"/>
      </rPr>
      <t>p</t>
    </r>
    <phoneticPr fontId="3"/>
  </si>
  <si>
    <r>
      <t xml:space="preserve">Project emissions during the period </t>
    </r>
    <r>
      <rPr>
        <i/>
        <sz val="11"/>
        <color indexed="8"/>
        <rFont val="Arial"/>
        <family val="2"/>
      </rPr>
      <t>p</t>
    </r>
    <phoneticPr fontId="3"/>
  </si>
  <si>
    <r>
      <t>tCO</t>
    </r>
    <r>
      <rPr>
        <vertAlign val="subscript"/>
        <sz val="11"/>
        <color indexed="8"/>
        <rFont val="Arial"/>
        <family val="2"/>
      </rPr>
      <t>2</t>
    </r>
    <r>
      <rPr>
        <sz val="11"/>
        <color indexed="8"/>
        <rFont val="Arial"/>
        <family val="2"/>
      </rPr>
      <t>/p</t>
    </r>
    <phoneticPr fontId="3"/>
  </si>
  <si>
    <r>
      <t>ER</t>
    </r>
    <r>
      <rPr>
        <vertAlign val="subscript"/>
        <sz val="11"/>
        <color indexed="8"/>
        <rFont val="Arial"/>
        <family val="2"/>
      </rPr>
      <t>p</t>
    </r>
    <phoneticPr fontId="3"/>
  </si>
  <si>
    <r>
      <t>RE</t>
    </r>
    <r>
      <rPr>
        <vertAlign val="subscript"/>
        <sz val="11"/>
        <color indexed="8"/>
        <rFont val="Arial"/>
        <family val="2"/>
      </rPr>
      <t>p</t>
    </r>
    <phoneticPr fontId="3"/>
  </si>
  <si>
    <r>
      <t>PE</t>
    </r>
    <r>
      <rPr>
        <vertAlign val="subscript"/>
        <sz val="11"/>
        <color indexed="8"/>
        <rFont val="Arial"/>
        <family val="2"/>
      </rPr>
      <t>p</t>
    </r>
    <phoneticPr fontId="3"/>
  </si>
  <si>
    <r>
      <t>tCO</t>
    </r>
    <r>
      <rPr>
        <vertAlign val="subscript"/>
        <sz val="14"/>
        <color indexed="8"/>
        <rFont val="Arial"/>
        <family val="2"/>
      </rPr>
      <t>2</t>
    </r>
    <r>
      <rPr>
        <sz val="14"/>
        <color indexed="8"/>
        <rFont val="Arial"/>
        <family val="2"/>
      </rPr>
      <t>/p</t>
    </r>
    <phoneticPr fontId="3"/>
  </si>
  <si>
    <t>JCM_TH_F_PMS_ver01.0</t>
    <phoneticPr fontId="3"/>
  </si>
  <si>
    <r>
      <t>FC</t>
    </r>
    <r>
      <rPr>
        <vertAlign val="subscript"/>
        <sz val="14"/>
        <rFont val="Arial"/>
        <family val="2"/>
      </rPr>
      <t>PJ,i,p</t>
    </r>
    <phoneticPr fontId="3"/>
  </si>
  <si>
    <r>
      <t xml:space="preserve">Fuel consumption by the project power generation system </t>
    </r>
    <r>
      <rPr>
        <i/>
        <sz val="14"/>
        <rFont val="Arial"/>
        <family val="2"/>
      </rPr>
      <t>i</t>
    </r>
    <r>
      <rPr>
        <sz val="14"/>
        <rFont val="Arial"/>
        <family val="2"/>
      </rPr>
      <t xml:space="preserve"> during the period </t>
    </r>
    <r>
      <rPr>
        <i/>
        <sz val="14"/>
        <rFont val="Arial"/>
        <family val="2"/>
      </rPr>
      <t>p</t>
    </r>
    <phoneticPr fontId="3"/>
  </si>
  <si>
    <t>mass or volume/p</t>
    <phoneticPr fontId="3"/>
  </si>
  <si>
    <t>dimensionless</t>
    <phoneticPr fontId="3"/>
  </si>
  <si>
    <r>
      <t>NCV</t>
    </r>
    <r>
      <rPr>
        <vertAlign val="subscript"/>
        <sz val="14"/>
        <rFont val="Arial"/>
        <family val="2"/>
      </rPr>
      <t>PJ,fuel,i</t>
    </r>
    <phoneticPr fontId="3"/>
  </si>
  <si>
    <t>GJ/mass or volume</t>
    <phoneticPr fontId="3"/>
  </si>
  <si>
    <r>
      <t xml:space="preserve">Net calorific value of fuel consumed by the project power generation system </t>
    </r>
    <r>
      <rPr>
        <i/>
        <sz val="14"/>
        <rFont val="Arial"/>
        <family val="2"/>
      </rPr>
      <t>i</t>
    </r>
    <phoneticPr fontId="3"/>
  </si>
  <si>
    <r>
      <t>EF</t>
    </r>
    <r>
      <rPr>
        <vertAlign val="subscript"/>
        <sz val="14"/>
        <rFont val="Arial"/>
        <family val="2"/>
      </rPr>
      <t>PJ,fuel,i</t>
    </r>
    <phoneticPr fontId="3"/>
  </si>
  <si>
    <r>
      <t>CO</t>
    </r>
    <r>
      <rPr>
        <vertAlign val="subscript"/>
        <sz val="14"/>
        <rFont val="Arial"/>
        <family val="2"/>
      </rPr>
      <t>2</t>
    </r>
    <r>
      <rPr>
        <sz val="14"/>
        <rFont val="Arial"/>
        <family val="2"/>
      </rPr>
      <t xml:space="preserve"> emission factor for fuel consumed by the project power generation system </t>
    </r>
    <r>
      <rPr>
        <i/>
        <sz val="14"/>
        <rFont val="Arial"/>
        <family val="2"/>
      </rPr>
      <t>i</t>
    </r>
    <phoneticPr fontId="3"/>
  </si>
  <si>
    <r>
      <t>tCO</t>
    </r>
    <r>
      <rPr>
        <vertAlign val="subscript"/>
        <sz val="14"/>
        <rFont val="Arial"/>
        <family val="2"/>
      </rPr>
      <t>2</t>
    </r>
    <r>
      <rPr>
        <sz val="14"/>
        <rFont val="Arial"/>
        <family val="2"/>
      </rPr>
      <t>/GJ</t>
    </r>
    <phoneticPr fontId="3"/>
  </si>
  <si>
    <t>Continuously</t>
    <phoneticPr fontId="3"/>
  </si>
  <si>
    <t>Option C</t>
    <phoneticPr fontId="3"/>
  </si>
  <si>
    <t>Input on "MPS(input_separate)" sheet</t>
    <phoneticPr fontId="3"/>
  </si>
  <si>
    <r>
      <t xml:space="preserve">Parameters to be monitored </t>
    </r>
    <r>
      <rPr>
        <b/>
        <i/>
        <sz val="11"/>
        <color theme="0"/>
        <rFont val="Arial"/>
        <family val="2"/>
      </rPr>
      <t>ex post</t>
    </r>
    <phoneticPr fontId="27"/>
  </si>
  <si>
    <r>
      <t xml:space="preserve">Parameters to be fixed </t>
    </r>
    <r>
      <rPr>
        <b/>
        <i/>
        <sz val="11"/>
        <color theme="0"/>
        <rFont val="Arial"/>
        <family val="2"/>
      </rPr>
      <t>ex ante</t>
    </r>
    <phoneticPr fontId="3"/>
  </si>
  <si>
    <r>
      <rPr>
        <b/>
        <i/>
        <sz val="11"/>
        <color theme="0"/>
        <rFont val="Arial"/>
        <family val="2"/>
      </rPr>
      <t>Ex-ante</t>
    </r>
    <r>
      <rPr>
        <b/>
        <sz val="11"/>
        <color theme="0"/>
        <rFont val="Arial"/>
        <family val="2"/>
      </rPr>
      <t xml:space="preserve"> estimation of CO</t>
    </r>
    <r>
      <rPr>
        <b/>
        <vertAlign val="subscript"/>
        <sz val="11"/>
        <color theme="0"/>
        <rFont val="Arial"/>
        <family val="2"/>
      </rPr>
      <t>2</t>
    </r>
    <r>
      <rPr>
        <b/>
        <sz val="11"/>
        <color theme="0"/>
        <rFont val="Arial"/>
        <family val="2"/>
      </rPr>
      <t xml:space="preserve"> emission reductions</t>
    </r>
    <phoneticPr fontId="3"/>
  </si>
  <si>
    <t xml:space="preserve"> i</t>
    <phoneticPr fontId="32"/>
  </si>
  <si>
    <t>Estimated value</t>
    <phoneticPr fontId="32"/>
  </si>
  <si>
    <t>Total</t>
    <phoneticPr fontId="27"/>
  </si>
  <si>
    <t>-</t>
    <phoneticPr fontId="27"/>
  </si>
  <si>
    <r>
      <t xml:space="preserve">Fuel consumption by the project power generation system </t>
    </r>
    <r>
      <rPr>
        <i/>
        <sz val="11"/>
        <rFont val="Arial"/>
        <family val="2"/>
      </rPr>
      <t>i</t>
    </r>
    <r>
      <rPr>
        <sz val="11"/>
        <rFont val="Arial"/>
        <family val="2"/>
      </rPr>
      <t xml:space="preserve"> during the period </t>
    </r>
    <r>
      <rPr>
        <i/>
        <sz val="11"/>
        <rFont val="Arial"/>
        <family val="2"/>
      </rPr>
      <t>p</t>
    </r>
    <phoneticPr fontId="27"/>
  </si>
  <si>
    <t>mass or volume/p</t>
    <phoneticPr fontId="3"/>
  </si>
  <si>
    <t>dimensionless</t>
    <phoneticPr fontId="3"/>
  </si>
  <si>
    <r>
      <t xml:space="preserve">Net calorific value of fuel consumed by the project power generation system </t>
    </r>
    <r>
      <rPr>
        <i/>
        <sz val="11"/>
        <rFont val="Arial"/>
        <family val="2"/>
      </rPr>
      <t>i</t>
    </r>
    <phoneticPr fontId="3"/>
  </si>
  <si>
    <t>GJ/mass or volume</t>
    <phoneticPr fontId="3"/>
  </si>
  <si>
    <r>
      <t>CO</t>
    </r>
    <r>
      <rPr>
        <vertAlign val="subscript"/>
        <sz val="11"/>
        <rFont val="Arial"/>
        <family val="2"/>
      </rPr>
      <t>2</t>
    </r>
    <r>
      <rPr>
        <sz val="11"/>
        <rFont val="Arial"/>
        <family val="2"/>
      </rPr>
      <t xml:space="preserve"> emission factor for fuel consumed by the project power generation system </t>
    </r>
    <r>
      <rPr>
        <i/>
        <sz val="11"/>
        <rFont val="Arial"/>
        <family val="2"/>
      </rPr>
      <t>i</t>
    </r>
    <phoneticPr fontId="3"/>
  </si>
  <si>
    <t>-</t>
    <phoneticPr fontId="32"/>
  </si>
  <si>
    <r>
      <t xml:space="preserve">Reference emissions by the reference power generation system </t>
    </r>
    <r>
      <rPr>
        <i/>
        <sz val="11"/>
        <rFont val="Arial"/>
        <family val="2"/>
      </rPr>
      <t>i</t>
    </r>
    <r>
      <rPr>
        <sz val="11"/>
        <rFont val="Arial"/>
        <family val="2"/>
      </rPr>
      <t xml:space="preserve"> during the period </t>
    </r>
    <r>
      <rPr>
        <i/>
        <sz val="11"/>
        <rFont val="Arial"/>
        <family val="2"/>
      </rPr>
      <t>p</t>
    </r>
    <phoneticPr fontId="32"/>
  </si>
  <si>
    <r>
      <t xml:space="preserve">Project emissions by the project power generation system </t>
    </r>
    <r>
      <rPr>
        <i/>
        <sz val="11"/>
        <rFont val="Arial"/>
        <family val="2"/>
      </rPr>
      <t>i</t>
    </r>
    <r>
      <rPr>
        <sz val="11"/>
        <rFont val="Arial"/>
        <family val="2"/>
      </rPr>
      <t xml:space="preserve"> during the period </t>
    </r>
    <r>
      <rPr>
        <i/>
        <sz val="11"/>
        <rFont val="Arial"/>
        <family val="2"/>
      </rPr>
      <t>p</t>
    </r>
    <phoneticPr fontId="32"/>
  </si>
  <si>
    <r>
      <t xml:space="preserve">Emission reductions by the project power generation system </t>
    </r>
    <r>
      <rPr>
        <i/>
        <sz val="11"/>
        <rFont val="Arial"/>
        <family val="2"/>
      </rPr>
      <t>i</t>
    </r>
    <r>
      <rPr>
        <sz val="11"/>
        <rFont val="Arial"/>
        <family val="2"/>
      </rPr>
      <t xml:space="preserve"> during the period </t>
    </r>
    <r>
      <rPr>
        <i/>
        <sz val="11"/>
        <rFont val="Arial"/>
        <family val="2"/>
      </rPr>
      <t>p</t>
    </r>
    <phoneticPr fontId="32"/>
  </si>
  <si>
    <r>
      <t>tCO</t>
    </r>
    <r>
      <rPr>
        <vertAlign val="subscript"/>
        <sz val="11"/>
        <rFont val="Arial"/>
        <family val="2"/>
      </rPr>
      <t>2</t>
    </r>
    <r>
      <rPr>
        <sz val="11"/>
        <rFont val="Arial"/>
        <family val="2"/>
      </rPr>
      <t>/p</t>
    </r>
    <phoneticPr fontId="32"/>
  </si>
  <si>
    <r>
      <t>tCO</t>
    </r>
    <r>
      <rPr>
        <vertAlign val="subscript"/>
        <sz val="11"/>
        <rFont val="Arial"/>
        <family val="2"/>
      </rPr>
      <t>2</t>
    </r>
    <r>
      <rPr>
        <sz val="11"/>
        <rFont val="Arial"/>
        <family val="2"/>
      </rPr>
      <t>/GJ</t>
    </r>
    <phoneticPr fontId="3"/>
  </si>
  <si>
    <t>2. Calculations for reference emissions</t>
    <phoneticPr fontId="3"/>
  </si>
  <si>
    <t>3. Calculations of the project emissions</t>
    <phoneticPr fontId="3"/>
  </si>
  <si>
    <r>
      <t xml:space="preserve">Reference emissions during the period </t>
    </r>
    <r>
      <rPr>
        <i/>
        <sz val="11"/>
        <color rgb="FF000000"/>
        <rFont val="Arial"/>
        <family val="2"/>
      </rPr>
      <t>p</t>
    </r>
    <phoneticPr fontId="3"/>
  </si>
  <si>
    <t>N/A</t>
    <phoneticPr fontId="3"/>
  </si>
  <si>
    <r>
      <t xml:space="preserve">Project emissions during the period </t>
    </r>
    <r>
      <rPr>
        <i/>
        <sz val="11"/>
        <color rgb="FF000000"/>
        <rFont val="Arial"/>
        <family val="2"/>
      </rPr>
      <t>p</t>
    </r>
    <phoneticPr fontId="3"/>
  </si>
  <si>
    <t>-</t>
    <phoneticPr fontId="3"/>
  </si>
  <si>
    <t>kW</t>
    <phoneticPr fontId="3"/>
  </si>
  <si>
    <t>Monitored data</t>
    <phoneticPr fontId="3"/>
  </si>
  <si>
    <t>Data is measured by measuring equipment installed at the project generator.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3"/>
  </si>
  <si>
    <t>This parameter is not used to calculate GHG emissions.</t>
    <phoneticPr fontId="3"/>
  </si>
  <si>
    <r>
      <t>η</t>
    </r>
    <r>
      <rPr>
        <vertAlign val="subscript"/>
        <sz val="14"/>
        <rFont val="Arial"/>
        <family val="2"/>
      </rPr>
      <t>i</t>
    </r>
    <phoneticPr fontId="3"/>
  </si>
  <si>
    <t>Electric power of the project generator</t>
    <phoneticPr fontId="3"/>
  </si>
  <si>
    <t>Identification number of the power generation system</t>
    <phoneticPr fontId="27"/>
  </si>
  <si>
    <t>Input on "MPS(input_separate)" sheet</t>
    <phoneticPr fontId="3"/>
  </si>
  <si>
    <r>
      <t xml:space="preserve">Table 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3"/>
  </si>
  <si>
    <r>
      <t>ER</t>
    </r>
    <r>
      <rPr>
        <vertAlign val="subscript"/>
        <sz val="11"/>
        <rFont val="Arial"/>
        <family val="2"/>
      </rPr>
      <t>i,p</t>
    </r>
    <phoneticPr fontId="3"/>
  </si>
  <si>
    <r>
      <t>PE</t>
    </r>
    <r>
      <rPr>
        <vertAlign val="subscript"/>
        <sz val="11"/>
        <rFont val="Arial"/>
        <family val="2"/>
      </rPr>
      <t>i,p</t>
    </r>
    <phoneticPr fontId="3"/>
  </si>
  <si>
    <r>
      <t>RE</t>
    </r>
    <r>
      <rPr>
        <vertAlign val="subscript"/>
        <sz val="11"/>
        <rFont val="Arial"/>
        <family val="2"/>
      </rPr>
      <t>i,p</t>
    </r>
    <phoneticPr fontId="3"/>
  </si>
  <si>
    <t>Commissioning result
ASME PTC4
ASME PTC6</t>
    <phoneticPr fontId="3"/>
  </si>
  <si>
    <r>
      <t xml:space="preserve">Data is measured by measuring equipment installed at the fuel supply system connected to the project power generation system.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Multiple test data with a load factor of generator are used to determine the value of ηi </t>
    </r>
    <r>
      <rPr>
        <i/>
        <sz val="14"/>
        <rFont val="Arial"/>
        <family val="2"/>
      </rPr>
      <t>ex ante</t>
    </r>
    <r>
      <rPr>
        <sz val="14"/>
        <rFont val="Arial"/>
        <family val="2"/>
      </rPr>
      <t>. The lowest load factor amongst the test data is set as a threshold value. Fuel consumption by the project power generation system with the load factor of generator being less than the threshold value is excluded from calculation of project emissions in a conservative manner.
Electric power of the project generator (kW) is monitored to calculate the load factor.</t>
    </r>
    <phoneticPr fontId="3"/>
  </si>
  <si>
    <t>In the order of preference  :
a) values provided by fuel supplier;
b) measurement by the project participants;
c) regional or national default values; or
d) IPCC default values provided in table 1.2 of Ch.1 Vol.2 of 2006 IPCC Guidelines on National GHG Inventories. Lower value is applied.</t>
    <phoneticPr fontId="3"/>
  </si>
  <si>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3"/>
  </si>
  <si>
    <r>
      <t xml:space="preserve">Ratio of project power generation system </t>
    </r>
    <r>
      <rPr>
        <i/>
        <sz val="14"/>
        <rFont val="Arial"/>
        <family val="2"/>
      </rPr>
      <t>i</t>
    </r>
    <r>
      <rPr>
        <sz val="14"/>
        <rFont val="Arial"/>
        <family val="2"/>
      </rPr>
      <t xml:space="preserve"> to reference power generation system </t>
    </r>
    <r>
      <rPr>
        <i/>
        <sz val="14"/>
        <rFont val="Arial"/>
        <family val="2"/>
      </rPr>
      <t>i</t>
    </r>
    <phoneticPr fontId="3"/>
  </si>
  <si>
    <r>
      <t xml:space="preserve">Ratio of project power generation system </t>
    </r>
    <r>
      <rPr>
        <i/>
        <sz val="11"/>
        <rFont val="Arial"/>
        <family val="2"/>
      </rPr>
      <t>i</t>
    </r>
    <r>
      <rPr>
        <sz val="11"/>
        <rFont val="Arial"/>
        <family val="2"/>
      </rPr>
      <t xml:space="preserve"> to reference power generation system </t>
    </r>
    <r>
      <rPr>
        <i/>
        <sz val="11"/>
        <rFont val="Arial"/>
        <family val="2"/>
      </rPr>
      <t>i</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</si>
</sst>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
  </numFmts>
  <fonts count="36"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4"/>
      <name val="Arial"/>
      <family val="2"/>
    </font>
    <font>
      <vertAlign val="subscript"/>
      <sz val="14"/>
      <name val="Arial"/>
      <family val="2"/>
    </font>
    <font>
      <i/>
      <sz val="14"/>
      <name val="Arial"/>
      <family val="2"/>
    </font>
    <font>
      <b/>
      <sz val="11"/>
      <name val="Arial"/>
      <family val="2"/>
    </font>
    <font>
      <sz val="6"/>
      <name val="ＭＳ Ｐゴシック"/>
      <family val="3"/>
      <charset val="128"/>
      <scheme val="minor"/>
    </font>
    <font>
      <b/>
      <sz val="11"/>
      <color theme="0"/>
      <name val="Arial"/>
      <family val="2"/>
    </font>
    <font>
      <b/>
      <i/>
      <sz val="11"/>
      <color theme="0"/>
      <name val="Arial"/>
      <family val="2"/>
    </font>
    <font>
      <b/>
      <vertAlign val="subscript"/>
      <sz val="11"/>
      <color theme="0"/>
      <name val="Arial"/>
      <family val="2"/>
    </font>
    <font>
      <i/>
      <sz val="11"/>
      <name val="Arial"/>
      <family val="2"/>
    </font>
    <font>
      <sz val="6"/>
      <name val="ＭＳ Ｐゴシック"/>
      <family val="2"/>
      <charset val="128"/>
      <scheme val="minor"/>
    </font>
    <font>
      <vertAlign val="subscript"/>
      <sz val="11"/>
      <name val="Arial"/>
      <family val="2"/>
    </font>
    <font>
      <i/>
      <sz val="11"/>
      <color rgb="FF000000"/>
      <name val="Arial"/>
      <family val="2"/>
    </font>
    <font>
      <sz val="11"/>
      <color theme="1"/>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theme="1" tint="0.34998626667073579"/>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23"/>
      </bottom>
      <diagonal/>
    </border>
    <border>
      <left/>
      <right/>
      <top style="thin">
        <color theme="0" tint="-0.499984740745262"/>
      </top>
      <bottom style="thin">
        <color indexed="23"/>
      </bottom>
      <diagonal/>
    </border>
    <border>
      <left/>
      <right style="thin">
        <color theme="0" tint="-0.499984740745262"/>
      </right>
      <top style="thin">
        <color theme="0" tint="-0.499984740745262"/>
      </top>
      <bottom style="thin">
        <color indexed="23"/>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35" fillId="0" borderId="0" applyFont="0" applyFill="0" applyBorder="0" applyAlignment="0" applyProtection="0">
      <alignment vertical="center"/>
    </xf>
  </cellStyleXfs>
  <cellXfs count="103">
    <xf numFmtId="0" fontId="0" fillId="0" borderId="0" xfId="0">
      <alignment vertical="center"/>
    </xf>
    <xf numFmtId="0" fontId="4" fillId="0" borderId="0" xfId="0" applyFont="1">
      <alignment vertical="center"/>
    </xf>
    <xf numFmtId="0" fontId="4" fillId="0" borderId="0" xfId="0" applyFont="1" applyFill="1" applyBorder="1">
      <alignment vertical="center"/>
    </xf>
    <xf numFmtId="0" fontId="8" fillId="0" borderId="0" xfId="0" applyFont="1">
      <alignment vertical="center"/>
    </xf>
    <xf numFmtId="0" fontId="4" fillId="0" borderId="0" xfId="0" applyFont="1" applyBorder="1">
      <alignment vertical="center"/>
    </xf>
    <xf numFmtId="0" fontId="8" fillId="0" borderId="0" xfId="0" applyFont="1" applyFill="1" applyBorder="1">
      <alignment vertical="center"/>
    </xf>
    <xf numFmtId="0" fontId="4" fillId="0" borderId="0" xfId="0" applyFont="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Fill="1" applyBorder="1" applyAlignment="1">
      <alignment horizontal="left" vertical="center" wrapText="1"/>
    </xf>
    <xf numFmtId="0" fontId="4" fillId="0" borderId="0" xfId="0" applyFont="1" applyAlignment="1">
      <alignment horizontal="right" vertical="center"/>
    </xf>
    <xf numFmtId="0" fontId="14" fillId="0" borderId="0" xfId="0" applyFont="1" applyFill="1" applyBorder="1">
      <alignment vertical="center"/>
    </xf>
    <xf numFmtId="0" fontId="14" fillId="0" borderId="0" xfId="0" applyFont="1">
      <alignment vertical="center"/>
    </xf>
    <xf numFmtId="0" fontId="13"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right" vertical="center"/>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9" fillId="5" borderId="2" xfId="0" applyFont="1" applyFill="1" applyBorder="1">
      <alignment vertical="center"/>
    </xf>
    <xf numFmtId="0" fontId="17" fillId="0" borderId="6" xfId="0" applyFont="1" applyFill="1" applyBorder="1">
      <alignment vertical="center"/>
    </xf>
    <xf numFmtId="0" fontId="4" fillId="4" borderId="6" xfId="0" applyFont="1" applyFill="1" applyBorder="1">
      <alignment vertical="center"/>
    </xf>
    <xf numFmtId="0" fontId="7" fillId="4" borderId="6" xfId="0" applyFont="1" applyFill="1" applyBorder="1">
      <alignment vertical="center"/>
    </xf>
    <xf numFmtId="0" fontId="7" fillId="4" borderId="6" xfId="0" applyFont="1" applyFill="1" applyBorder="1" applyAlignment="1">
      <alignment horizontal="center" vertical="center"/>
    </xf>
    <xf numFmtId="0" fontId="7" fillId="4" borderId="6" xfId="0" applyFont="1" applyFill="1" applyBorder="1" applyAlignment="1">
      <alignment horizontal="center" vertical="center" shrinkToFit="1"/>
    </xf>
    <xf numFmtId="0" fontId="4" fillId="6" borderId="6" xfId="0" applyFont="1" applyFill="1" applyBorder="1">
      <alignment vertical="center"/>
    </xf>
    <xf numFmtId="0" fontId="4" fillId="0" borderId="6" xfId="0" applyFont="1" applyBorder="1">
      <alignment vertical="center"/>
    </xf>
    <xf numFmtId="0" fontId="4" fillId="0"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6" borderId="6" xfId="0" applyFont="1" applyFill="1" applyBorder="1" applyAlignment="1">
      <alignment vertical="center"/>
    </xf>
    <xf numFmtId="0" fontId="7"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4" fillId="6" borderId="10" xfId="0" applyFont="1" applyFill="1" applyBorder="1" applyAlignment="1">
      <alignment vertical="center"/>
    </xf>
    <xf numFmtId="0" fontId="4" fillId="6" borderId="12" xfId="0" applyFont="1" applyFill="1" applyBorder="1">
      <alignment vertical="center"/>
    </xf>
    <xf numFmtId="0" fontId="4" fillId="6" borderId="11" xfId="0" applyFont="1" applyFill="1" applyBorder="1">
      <alignment vertical="center"/>
    </xf>
    <xf numFmtId="0" fontId="4" fillId="6" borderId="10" xfId="0" applyFont="1" applyFill="1" applyBorder="1">
      <alignment vertical="center"/>
    </xf>
    <xf numFmtId="0" fontId="4" fillId="5" borderId="7" xfId="0" applyFont="1" applyFill="1" applyBorder="1">
      <alignment vertical="center"/>
    </xf>
    <xf numFmtId="0" fontId="5" fillId="5" borderId="9" xfId="0" applyFont="1" applyFill="1" applyBorder="1">
      <alignment vertical="center"/>
    </xf>
    <xf numFmtId="0" fontId="5" fillId="5" borderId="8" xfId="0" applyFont="1" applyFill="1" applyBorder="1">
      <alignment vertical="center"/>
    </xf>
    <xf numFmtId="0" fontId="4" fillId="5" borderId="8" xfId="0" applyFont="1" applyFill="1" applyBorder="1">
      <alignment vertical="center"/>
    </xf>
    <xf numFmtId="0" fontId="4" fillId="5" borderId="9" xfId="0" applyFont="1" applyFill="1" applyBorder="1">
      <alignment vertical="center"/>
    </xf>
    <xf numFmtId="0" fontId="23" fillId="5" borderId="1" xfId="0" quotePrefix="1" applyFont="1" applyFill="1" applyBorder="1" applyAlignment="1">
      <alignment horizontal="center" vertical="center"/>
    </xf>
    <xf numFmtId="0" fontId="23" fillId="5" borderId="1" xfId="0" applyFont="1" applyFill="1" applyBorder="1">
      <alignment vertical="center"/>
    </xf>
    <xf numFmtId="0" fontId="23" fillId="5" borderId="1" xfId="0" applyFont="1" applyFill="1" applyBorder="1" applyAlignment="1">
      <alignment vertical="center" wrapText="1"/>
    </xf>
    <xf numFmtId="0" fontId="23" fillId="0" borderId="1" xfId="0" applyFont="1" applyFill="1" applyBorder="1" applyAlignment="1">
      <alignment vertical="center" wrapText="1"/>
    </xf>
    <xf numFmtId="0" fontId="23" fillId="2" borderId="1" xfId="0" applyFont="1" applyFill="1" applyBorder="1" applyAlignment="1">
      <alignment vertical="center" wrapText="1"/>
    </xf>
    <xf numFmtId="38" fontId="23" fillId="2" borderId="1" xfId="1" quotePrefix="1" applyFont="1" applyFill="1" applyBorder="1" applyAlignment="1">
      <alignment vertical="center" wrapText="1"/>
    </xf>
    <xf numFmtId="38" fontId="23" fillId="2" borderId="1" xfId="1" applyFont="1" applyFill="1" applyBorder="1" applyAlignment="1">
      <alignment vertical="center" wrapText="1"/>
    </xf>
    <xf numFmtId="0" fontId="23" fillId="5" borderId="1" xfId="0" applyFont="1" applyFill="1" applyBorder="1" applyAlignment="1">
      <alignment vertical="center" wrapText="1"/>
    </xf>
    <xf numFmtId="0" fontId="26" fillId="0" borderId="0" xfId="2" applyFont="1">
      <alignment vertical="center"/>
    </xf>
    <xf numFmtId="0" fontId="9" fillId="0" borderId="0" xfId="2" applyFont="1" applyAlignment="1">
      <alignment vertical="center" wrapText="1"/>
    </xf>
    <xf numFmtId="0" fontId="9" fillId="0" borderId="0" xfId="2" applyFont="1">
      <alignment vertical="center"/>
    </xf>
    <xf numFmtId="0" fontId="26" fillId="0" borderId="0" xfId="2" applyFont="1" applyFill="1" applyBorder="1">
      <alignment vertical="center"/>
    </xf>
    <xf numFmtId="0" fontId="28" fillId="4" borderId="13" xfId="2" applyFont="1" applyFill="1" applyBorder="1">
      <alignment vertical="center"/>
    </xf>
    <xf numFmtId="0" fontId="1" fillId="0" borderId="0" xfId="2" applyFont="1" applyAlignment="1">
      <alignment horizontal="center" vertical="center"/>
    </xf>
    <xf numFmtId="0" fontId="28" fillId="4" borderId="11" xfId="2" applyFont="1" applyFill="1" applyBorder="1" applyAlignment="1">
      <alignment horizontal="center" vertical="center" wrapText="1"/>
    </xf>
    <xf numFmtId="0" fontId="31" fillId="5" borderId="11" xfId="2" applyFont="1" applyFill="1" applyBorder="1" applyAlignment="1">
      <alignment horizontal="center" vertical="center" wrapText="1"/>
    </xf>
    <xf numFmtId="0" fontId="9" fillId="5" borderId="14" xfId="0" applyFont="1" applyFill="1" applyBorder="1" applyAlignment="1">
      <alignment horizontal="center" vertical="center"/>
    </xf>
    <xf numFmtId="0" fontId="1" fillId="0" borderId="0" xfId="2" applyFont="1">
      <alignment vertical="center"/>
    </xf>
    <xf numFmtId="0" fontId="28" fillId="4" borderId="6" xfId="2" applyFont="1" applyFill="1" applyBorder="1" applyAlignment="1">
      <alignment horizontal="center" vertical="center" wrapText="1"/>
    </xf>
    <xf numFmtId="0" fontId="9" fillId="5" borderId="10" xfId="2" applyFont="1" applyFill="1" applyBorder="1" applyAlignment="1">
      <alignment vertical="center" wrapText="1"/>
    </xf>
    <xf numFmtId="0" fontId="9" fillId="5" borderId="15" xfId="0" applyFont="1" applyFill="1" applyBorder="1" applyAlignment="1">
      <alignment vertical="center" wrapText="1"/>
    </xf>
    <xf numFmtId="0" fontId="9" fillId="5" borderId="6" xfId="2" quotePrefix="1"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2" borderId="6" xfId="3" applyNumberFormat="1" applyFont="1" applyFill="1" applyBorder="1" applyAlignment="1" applyProtection="1">
      <alignment horizontal="center" vertical="center" wrapText="1"/>
      <protection locked="0"/>
    </xf>
    <xf numFmtId="0" fontId="9" fillId="0" borderId="6" xfId="3" applyNumberFormat="1"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xf>
    <xf numFmtId="0" fontId="26" fillId="0" borderId="17" xfId="0" applyNumberFormat="1" applyFont="1" applyBorder="1" applyAlignment="1">
      <alignment horizontal="right" vertical="center"/>
    </xf>
    <xf numFmtId="2" fontId="9" fillId="0" borderId="13" xfId="1" applyNumberFormat="1" applyFont="1" applyFill="1" applyBorder="1">
      <alignment vertical="center"/>
    </xf>
    <xf numFmtId="0" fontId="9" fillId="0" borderId="0" xfId="2" applyNumberFormat="1" applyFont="1" applyAlignment="1">
      <alignment vertical="center" wrapText="1"/>
    </xf>
    <xf numFmtId="2" fontId="9" fillId="0" borderId="0" xfId="2" applyNumberFormat="1" applyFont="1">
      <alignment vertical="center"/>
    </xf>
    <xf numFmtId="0" fontId="23" fillId="5" borderId="1" xfId="0" applyFont="1" applyFill="1" applyBorder="1" applyAlignment="1">
      <alignment horizontal="center" vertical="center"/>
    </xf>
    <xf numFmtId="2" fontId="9" fillId="5" borderId="1" xfId="1" applyNumberFormat="1" applyFont="1" applyFill="1" applyBorder="1" applyAlignment="1">
      <alignment horizontal="right" vertical="center"/>
    </xf>
    <xf numFmtId="2" fontId="4" fillId="0" borderId="6" xfId="0" applyNumberFormat="1" applyFont="1" applyFill="1" applyBorder="1">
      <alignment vertical="center"/>
    </xf>
    <xf numFmtId="2" fontId="4" fillId="0" borderId="6" xfId="0" applyNumberFormat="1" applyFont="1" applyBorder="1">
      <alignment vertical="center"/>
    </xf>
    <xf numFmtId="0" fontId="23" fillId="5" borderId="1" xfId="0" quotePrefix="1" applyFont="1" applyFill="1" applyBorder="1">
      <alignment vertical="center"/>
    </xf>
    <xf numFmtId="0" fontId="23" fillId="5" borderId="1" xfId="0" applyFont="1" applyFill="1" applyBorder="1" applyAlignment="1">
      <alignment vertical="center" wrapText="1"/>
    </xf>
    <xf numFmtId="0" fontId="9" fillId="0" borderId="13" xfId="0" applyNumberFormat="1" applyFont="1" applyBorder="1" applyAlignment="1">
      <alignment horizontal="center" vertical="center"/>
    </xf>
    <xf numFmtId="176" fontId="4" fillId="0" borderId="0" xfId="4" applyNumberFormat="1" applyFont="1">
      <alignment vertical="center"/>
    </xf>
    <xf numFmtId="0" fontId="23" fillId="0" borderId="1" xfId="0" applyFont="1" applyBorder="1" applyAlignment="1">
      <alignment horizontal="left" vertical="center" wrapText="1"/>
    </xf>
    <xf numFmtId="0" fontId="23" fillId="5" borderId="1" xfId="0" applyFont="1" applyFill="1" applyBorder="1" applyAlignment="1">
      <alignment vertical="center" wrapText="1"/>
    </xf>
    <xf numFmtId="0" fontId="11" fillId="4" borderId="1" xfId="0" applyFont="1" applyFill="1" applyBorder="1" applyAlignment="1">
      <alignment horizontal="center" vertical="center" wrapText="1"/>
    </xf>
    <xf numFmtId="0" fontId="17" fillId="0" borderId="6" xfId="0" applyFont="1" applyFill="1" applyBorder="1" applyAlignment="1">
      <alignment vertical="center" wrapText="1"/>
    </xf>
    <xf numFmtId="0" fontId="11" fillId="4" borderId="3" xfId="0" applyFont="1" applyFill="1" applyBorder="1" applyAlignment="1">
      <alignment horizontal="center" vertical="center"/>
    </xf>
    <xf numFmtId="38" fontId="18" fillId="2" borderId="4" xfId="1" applyFont="1" applyFill="1" applyBorder="1" applyAlignment="1">
      <alignment horizontal="right" vertical="center"/>
    </xf>
    <xf numFmtId="38" fontId="18" fillId="2" borderId="5" xfId="1" applyFont="1" applyFill="1" applyBorder="1" applyAlignment="1">
      <alignment horizontal="right" vertical="center"/>
    </xf>
    <xf numFmtId="0" fontId="28" fillId="4" borderId="13" xfId="0" applyFont="1" applyFill="1" applyBorder="1" applyAlignment="1">
      <alignment horizontal="center" vertical="center" wrapText="1"/>
    </xf>
    <xf numFmtId="0" fontId="28" fillId="4" borderId="16" xfId="2" applyFont="1" applyFill="1" applyBorder="1" applyAlignment="1">
      <alignment horizontal="center" vertical="top" wrapText="1"/>
    </xf>
    <xf numFmtId="0" fontId="28" fillId="4" borderId="0" xfId="2" applyFont="1" applyFill="1" applyBorder="1" applyAlignment="1">
      <alignment horizontal="center" vertical="top" wrapText="1"/>
    </xf>
    <xf numFmtId="0" fontId="28" fillId="4" borderId="18" xfId="2" applyFont="1" applyFill="1" applyBorder="1" applyAlignment="1">
      <alignment horizontal="center" vertical="center"/>
    </xf>
    <xf numFmtId="0" fontId="28" fillId="4" borderId="19" xfId="2" applyFont="1" applyFill="1" applyBorder="1" applyAlignment="1">
      <alignment horizontal="center" vertical="center"/>
    </xf>
    <xf numFmtId="0" fontId="28" fillId="4" borderId="20" xfId="2" applyFont="1" applyFill="1" applyBorder="1" applyAlignment="1">
      <alignment horizontal="center" vertical="center" wrapText="1"/>
    </xf>
    <xf numFmtId="0" fontId="28" fillId="4" borderId="21" xfId="2" applyFont="1" applyFill="1" applyBorder="1" applyAlignment="1">
      <alignment horizontal="center" vertical="center" wrapText="1"/>
    </xf>
    <xf numFmtId="0" fontId="28" fillId="4" borderId="22" xfId="2" applyFont="1" applyFill="1" applyBorder="1" applyAlignment="1">
      <alignment horizontal="center" vertical="center" wrapText="1"/>
    </xf>
    <xf numFmtId="0" fontId="12" fillId="3" borderId="0" xfId="0" applyFont="1" applyFill="1" applyAlignment="1">
      <alignment vertical="center"/>
    </xf>
    <xf numFmtId="0" fontId="10" fillId="3" borderId="0" xfId="0" applyFont="1" applyFill="1" applyAlignment="1">
      <alignment horizontal="right" vertical="center"/>
    </xf>
    <xf numFmtId="0" fontId="12" fillId="3" borderId="0" xfId="0" applyFont="1" applyFill="1" applyAlignment="1">
      <alignment horizontal="right" vertical="center"/>
    </xf>
  </cellXfs>
  <cellStyles count="5">
    <cellStyle name="パーセント" xfId="4" builtinId="5"/>
    <cellStyle name="桁区切り" xfId="1" builtinId="6"/>
    <cellStyle name="桁区切り 2" xfId="3" xr:uid="{725F5AEC-C981-4EAC-AC5E-40A391D95BCF}"/>
    <cellStyle name="標準" xfId="0" builtinId="0"/>
    <cellStyle name="標準 2" xfId="2" xr:uid="{A899BCFC-001D-4C4C-90BD-E09161169D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Q24"/>
  <sheetViews>
    <sheetView showGridLines="0" tabSelected="1" view="pageBreakPreview" zoomScale="80" zoomScaleNormal="70" zoomScaleSheetLayoutView="8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8.125" style="1" customWidth="1"/>
    <col min="7" max="7" width="15.5" style="1" customWidth="1"/>
    <col min="8" max="8" width="21.375" style="1" customWidth="1"/>
    <col min="9" max="9" width="100.625" style="1" customWidth="1"/>
    <col min="10" max="10" width="15.75" style="1" customWidth="1"/>
    <col min="11" max="11" width="14.625" style="1" customWidth="1"/>
    <col min="12" max="15" width="9" style="1"/>
    <col min="16" max="16" width="10.875" style="1" bestFit="1" customWidth="1"/>
    <col min="17" max="17" width="15" style="1" bestFit="1" customWidth="1"/>
    <col min="18" max="16384" width="9" style="1"/>
  </cols>
  <sheetData>
    <row r="1" spans="1:17" ht="18" customHeight="1" x14ac:dyDescent="0.15">
      <c r="K1" s="14" t="s">
        <v>46</v>
      </c>
    </row>
    <row r="2" spans="1:17" ht="27.75" customHeight="1" x14ac:dyDescent="0.15">
      <c r="A2" s="17" t="s">
        <v>37</v>
      </c>
      <c r="B2" s="18"/>
      <c r="C2" s="18"/>
      <c r="D2" s="18"/>
      <c r="E2" s="18"/>
      <c r="F2" s="18"/>
      <c r="G2" s="18"/>
      <c r="H2" s="18"/>
      <c r="I2" s="18"/>
      <c r="J2" s="18"/>
      <c r="K2" s="19"/>
    </row>
    <row r="4" spans="1:17" ht="18.75" customHeight="1" x14ac:dyDescent="0.15">
      <c r="A4" s="15" t="s">
        <v>5</v>
      </c>
      <c r="B4" s="5"/>
    </row>
    <row r="5" spans="1:17" ht="18.75" customHeight="1" x14ac:dyDescent="0.15">
      <c r="A5" s="5"/>
      <c r="B5" s="20" t="s">
        <v>8</v>
      </c>
      <c r="C5" s="20" t="s">
        <v>9</v>
      </c>
      <c r="D5" s="20" t="s">
        <v>10</v>
      </c>
      <c r="E5" s="20" t="s">
        <v>11</v>
      </c>
      <c r="F5" s="20" t="s">
        <v>12</v>
      </c>
      <c r="G5" s="20" t="s">
        <v>13</v>
      </c>
      <c r="H5" s="20" t="s">
        <v>14</v>
      </c>
      <c r="I5" s="20" t="s">
        <v>15</v>
      </c>
      <c r="J5" s="20" t="s">
        <v>16</v>
      </c>
      <c r="K5" s="20" t="s">
        <v>17</v>
      </c>
      <c r="P5" s="12"/>
      <c r="Q5" s="84"/>
    </row>
    <row r="6" spans="1:17" s="11" customFormat="1" ht="39" customHeight="1" x14ac:dyDescent="0.15">
      <c r="B6" s="20" t="s">
        <v>18</v>
      </c>
      <c r="C6" s="20" t="s">
        <v>19</v>
      </c>
      <c r="D6" s="20" t="s">
        <v>20</v>
      </c>
      <c r="E6" s="20" t="s">
        <v>21</v>
      </c>
      <c r="F6" s="20" t="s">
        <v>22</v>
      </c>
      <c r="G6" s="20" t="s">
        <v>23</v>
      </c>
      <c r="H6" s="20" t="s">
        <v>24</v>
      </c>
      <c r="I6" s="20" t="s">
        <v>25</v>
      </c>
      <c r="J6" s="20" t="s">
        <v>26</v>
      </c>
      <c r="K6" s="20" t="s">
        <v>27</v>
      </c>
    </row>
    <row r="7" spans="1:17" ht="300" customHeight="1" x14ac:dyDescent="0.15">
      <c r="B7" s="46">
        <v>1</v>
      </c>
      <c r="C7" s="47" t="s">
        <v>47</v>
      </c>
      <c r="D7" s="48" t="s">
        <v>48</v>
      </c>
      <c r="E7" s="48"/>
      <c r="F7" s="48" t="s">
        <v>49</v>
      </c>
      <c r="G7" s="49" t="s">
        <v>58</v>
      </c>
      <c r="H7" s="49" t="s">
        <v>86</v>
      </c>
      <c r="I7" s="50" t="s">
        <v>98</v>
      </c>
      <c r="J7" s="50" t="s">
        <v>57</v>
      </c>
      <c r="K7" s="50" t="s">
        <v>59</v>
      </c>
    </row>
    <row r="8" spans="1:17" ht="200.1" customHeight="1" x14ac:dyDescent="0.15">
      <c r="B8" s="46">
        <v>2</v>
      </c>
      <c r="C8" s="81" t="s">
        <v>84</v>
      </c>
      <c r="D8" s="48" t="s">
        <v>90</v>
      </c>
      <c r="E8" s="53"/>
      <c r="F8" s="47" t="s">
        <v>85</v>
      </c>
      <c r="G8" s="49" t="s">
        <v>32</v>
      </c>
      <c r="H8" s="49" t="s">
        <v>86</v>
      </c>
      <c r="I8" s="51" t="s">
        <v>87</v>
      </c>
      <c r="J8" s="50" t="s">
        <v>57</v>
      </c>
      <c r="K8" s="52" t="s">
        <v>88</v>
      </c>
    </row>
    <row r="9" spans="1:17" ht="8.25" customHeight="1" x14ac:dyDescent="0.15"/>
    <row r="10" spans="1:17" ht="20.100000000000001" customHeight="1" x14ac:dyDescent="0.15">
      <c r="A10" s="15" t="s">
        <v>6</v>
      </c>
    </row>
    <row r="11" spans="1:17" ht="20.100000000000001" customHeight="1" x14ac:dyDescent="0.15">
      <c r="B11" s="20" t="s">
        <v>8</v>
      </c>
      <c r="C11" s="87" t="s">
        <v>9</v>
      </c>
      <c r="D11" s="87"/>
      <c r="E11" s="20" t="s">
        <v>10</v>
      </c>
      <c r="F11" s="20" t="s">
        <v>11</v>
      </c>
      <c r="G11" s="87" t="s">
        <v>12</v>
      </c>
      <c r="H11" s="87"/>
      <c r="I11" s="87"/>
      <c r="J11" s="87" t="s">
        <v>13</v>
      </c>
      <c r="K11" s="87"/>
    </row>
    <row r="12" spans="1:17" ht="39" customHeight="1" x14ac:dyDescent="0.15">
      <c r="B12" s="20" t="s">
        <v>19</v>
      </c>
      <c r="C12" s="87" t="s">
        <v>20</v>
      </c>
      <c r="D12" s="87"/>
      <c r="E12" s="20" t="s">
        <v>21</v>
      </c>
      <c r="F12" s="20" t="s">
        <v>22</v>
      </c>
      <c r="G12" s="87" t="s">
        <v>24</v>
      </c>
      <c r="H12" s="87"/>
      <c r="I12" s="87"/>
      <c r="J12" s="87" t="s">
        <v>27</v>
      </c>
      <c r="K12" s="87"/>
    </row>
    <row r="13" spans="1:17" ht="119.65" customHeight="1" x14ac:dyDescent="0.15">
      <c r="B13" s="47" t="s">
        <v>89</v>
      </c>
      <c r="C13" s="86" t="s">
        <v>101</v>
      </c>
      <c r="D13" s="86"/>
      <c r="E13" s="48"/>
      <c r="F13" s="48" t="s">
        <v>50</v>
      </c>
      <c r="G13" s="85" t="s">
        <v>97</v>
      </c>
      <c r="H13" s="85"/>
      <c r="I13" s="85"/>
      <c r="J13" s="85" t="s">
        <v>59</v>
      </c>
      <c r="K13" s="85"/>
    </row>
    <row r="14" spans="1:17" ht="120" customHeight="1" x14ac:dyDescent="0.15">
      <c r="B14" s="47" t="s">
        <v>51</v>
      </c>
      <c r="C14" s="86" t="s">
        <v>53</v>
      </c>
      <c r="D14" s="86"/>
      <c r="E14" s="82"/>
      <c r="F14" s="48" t="s">
        <v>52</v>
      </c>
      <c r="G14" s="85" t="s">
        <v>99</v>
      </c>
      <c r="H14" s="85"/>
      <c r="I14" s="85"/>
      <c r="J14" s="85" t="s">
        <v>92</v>
      </c>
      <c r="K14" s="85"/>
    </row>
    <row r="15" spans="1:17" ht="120" customHeight="1" x14ac:dyDescent="0.15">
      <c r="B15" s="47" t="s">
        <v>54</v>
      </c>
      <c r="C15" s="86" t="s">
        <v>55</v>
      </c>
      <c r="D15" s="86"/>
      <c r="E15" s="82"/>
      <c r="F15" s="48" t="s">
        <v>56</v>
      </c>
      <c r="G15" s="85" t="s">
        <v>100</v>
      </c>
      <c r="H15" s="85"/>
      <c r="I15" s="85"/>
      <c r="J15" s="85" t="s">
        <v>92</v>
      </c>
      <c r="K15" s="85"/>
    </row>
    <row r="16" spans="1:17" ht="6.75" customHeight="1" x14ac:dyDescent="0.15"/>
    <row r="17" spans="1:10" ht="18.75" customHeight="1" x14ac:dyDescent="0.15">
      <c r="A17" s="16" t="s">
        <v>93</v>
      </c>
      <c r="B17" s="3"/>
    </row>
    <row r="18" spans="1:10" ht="21.75" thickBot="1" x14ac:dyDescent="0.2">
      <c r="B18" s="89" t="s">
        <v>34</v>
      </c>
      <c r="C18" s="89"/>
      <c r="D18" s="21" t="s">
        <v>22</v>
      </c>
    </row>
    <row r="19" spans="1:10" ht="21.75" thickBot="1" x14ac:dyDescent="0.2">
      <c r="B19" s="90">
        <f>ROUNDDOWN('PMS(calc_process)'!G6, 0)</f>
        <v>0</v>
      </c>
      <c r="C19" s="91"/>
      <c r="D19" s="22" t="s">
        <v>45</v>
      </c>
    </row>
    <row r="20" spans="1:10" ht="20.100000000000001" customHeight="1" x14ac:dyDescent="0.15">
      <c r="B20" s="4"/>
      <c r="C20" s="4"/>
      <c r="F20" s="12"/>
      <c r="G20" s="12"/>
    </row>
    <row r="21" spans="1:10" ht="18.75" customHeight="1" x14ac:dyDescent="0.15">
      <c r="A21" s="15" t="s">
        <v>7</v>
      </c>
    </row>
    <row r="22" spans="1:10" ht="18" customHeight="1" x14ac:dyDescent="0.15">
      <c r="B22" s="23" t="s">
        <v>29</v>
      </c>
      <c r="C22" s="88" t="s">
        <v>30</v>
      </c>
      <c r="D22" s="88"/>
      <c r="E22" s="88"/>
      <c r="F22" s="88"/>
      <c r="G22" s="88"/>
      <c r="H22" s="88"/>
      <c r="I22" s="88"/>
      <c r="J22" s="13"/>
    </row>
    <row r="23" spans="1:10" ht="18" customHeight="1" x14ac:dyDescent="0.15">
      <c r="B23" s="23" t="s">
        <v>28</v>
      </c>
      <c r="C23" s="88" t="s">
        <v>31</v>
      </c>
      <c r="D23" s="88"/>
      <c r="E23" s="88"/>
      <c r="F23" s="88"/>
      <c r="G23" s="88"/>
      <c r="H23" s="88"/>
      <c r="I23" s="88"/>
      <c r="J23" s="13"/>
    </row>
    <row r="24" spans="1:10" ht="18" customHeight="1" x14ac:dyDescent="0.15">
      <c r="B24" s="23" t="s">
        <v>32</v>
      </c>
      <c r="C24" s="88" t="s">
        <v>33</v>
      </c>
      <c r="D24" s="88"/>
      <c r="E24" s="88"/>
      <c r="F24" s="88"/>
      <c r="G24" s="88"/>
      <c r="H24" s="88"/>
      <c r="I24" s="88"/>
      <c r="J24" s="13"/>
    </row>
  </sheetData>
  <mergeCells count="20">
    <mergeCell ref="C23:I23"/>
    <mergeCell ref="C24:I24"/>
    <mergeCell ref="C11:D11"/>
    <mergeCell ref="C12:D12"/>
    <mergeCell ref="B18:C18"/>
    <mergeCell ref="B19:C19"/>
    <mergeCell ref="C13:D13"/>
    <mergeCell ref="C22:I22"/>
    <mergeCell ref="C15:D15"/>
    <mergeCell ref="G15:I15"/>
    <mergeCell ref="J15:K15"/>
    <mergeCell ref="C14:D14"/>
    <mergeCell ref="G14:I14"/>
    <mergeCell ref="J14:K14"/>
    <mergeCell ref="J11:K11"/>
    <mergeCell ref="J12:K12"/>
    <mergeCell ref="J13:K13"/>
    <mergeCell ref="G11:I11"/>
    <mergeCell ref="G12:I12"/>
    <mergeCell ref="G13:I13"/>
  </mergeCells>
  <phoneticPr fontId="3"/>
  <pageMargins left="0.70866141732283472" right="0.70866141732283472" top="0.74803149606299213" bottom="0.74803149606299213" header="0.31496062992125984" footer="0.31496062992125984"/>
  <pageSetup paperSize="9"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EBF30-B643-42EA-85E9-631D3B599710}">
  <sheetPr>
    <tabColor theme="3" tint="0.39997558519241921"/>
    <pageSetUpPr fitToPage="1"/>
  </sheetPr>
  <dimension ref="A1:J17"/>
  <sheetViews>
    <sheetView showGridLines="0" view="pageBreakPreview" zoomScale="80" zoomScaleNormal="55" zoomScaleSheetLayoutView="80" workbookViewId="0"/>
  </sheetViews>
  <sheetFormatPr defaultColWidth="9" defaultRowHeight="14.25" x14ac:dyDescent="0.15"/>
  <cols>
    <col min="1" max="1" width="3.25" style="56" customWidth="1"/>
    <col min="2" max="2" width="25.625" style="55" customWidth="1"/>
    <col min="3" max="3" width="25.625" style="75" customWidth="1"/>
    <col min="4" max="4" width="25.625" style="55" customWidth="1"/>
    <col min="5" max="10" width="25.625" style="56" customWidth="1"/>
    <col min="11" max="16384" width="9" style="56"/>
  </cols>
  <sheetData>
    <row r="1" spans="1:10" ht="15" customHeight="1" x14ac:dyDescent="0.15">
      <c r="A1" s="54"/>
      <c r="C1" s="55"/>
      <c r="J1" s="14" t="str">
        <f>'PMS(input)'!K1</f>
        <v>JCM_TH_F_PMS_ver01.0</v>
      </c>
    </row>
    <row r="2" spans="1:10" ht="18.75" customHeight="1" x14ac:dyDescent="0.15">
      <c r="A2" s="57"/>
      <c r="B2" s="58"/>
      <c r="C2" s="95" t="s">
        <v>60</v>
      </c>
      <c r="D2" s="96"/>
      <c r="E2" s="97" t="s">
        <v>61</v>
      </c>
      <c r="F2" s="98"/>
      <c r="G2" s="99"/>
      <c r="H2" s="92" t="s">
        <v>62</v>
      </c>
      <c r="I2" s="92"/>
      <c r="J2" s="92"/>
    </row>
    <row r="3" spans="1:10" s="59" customFormat="1" ht="18" customHeight="1" x14ac:dyDescent="0.15">
      <c r="B3" s="60" t="s">
        <v>19</v>
      </c>
      <c r="C3" s="61" t="s">
        <v>63</v>
      </c>
      <c r="D3" s="77" t="s">
        <v>47</v>
      </c>
      <c r="E3" s="77" t="s">
        <v>89</v>
      </c>
      <c r="F3" s="77" t="s">
        <v>51</v>
      </c>
      <c r="G3" s="77" t="s">
        <v>54</v>
      </c>
      <c r="H3" s="62" t="s">
        <v>96</v>
      </c>
      <c r="I3" s="62" t="s">
        <v>95</v>
      </c>
      <c r="J3" s="62" t="s">
        <v>94</v>
      </c>
    </row>
    <row r="4" spans="1:10" s="63" customFormat="1" ht="129" customHeight="1" x14ac:dyDescent="0.15">
      <c r="B4" s="64" t="s">
        <v>20</v>
      </c>
      <c r="C4" s="65" t="s">
        <v>91</v>
      </c>
      <c r="D4" s="65" t="s">
        <v>67</v>
      </c>
      <c r="E4" s="66" t="s">
        <v>102</v>
      </c>
      <c r="F4" s="66" t="s">
        <v>70</v>
      </c>
      <c r="G4" s="66" t="s">
        <v>72</v>
      </c>
      <c r="H4" s="66" t="s">
        <v>74</v>
      </c>
      <c r="I4" s="66" t="s">
        <v>75</v>
      </c>
      <c r="J4" s="66" t="s">
        <v>76</v>
      </c>
    </row>
    <row r="5" spans="1:10" s="63" customFormat="1" ht="18" customHeight="1" x14ac:dyDescent="0.15">
      <c r="B5" s="64" t="s">
        <v>1</v>
      </c>
      <c r="C5" s="67" t="s">
        <v>73</v>
      </c>
      <c r="D5" s="68" t="s">
        <v>68</v>
      </c>
      <c r="E5" s="68" t="s">
        <v>69</v>
      </c>
      <c r="F5" s="68" t="s">
        <v>71</v>
      </c>
      <c r="G5" s="68" t="s">
        <v>78</v>
      </c>
      <c r="H5" s="69" t="s">
        <v>77</v>
      </c>
      <c r="I5" s="69" t="s">
        <v>77</v>
      </c>
      <c r="J5" s="69" t="s">
        <v>77</v>
      </c>
    </row>
    <row r="6" spans="1:10" s="63" customFormat="1" ht="18" customHeight="1" x14ac:dyDescent="0.15">
      <c r="B6" s="93" t="s">
        <v>64</v>
      </c>
      <c r="C6" s="70"/>
      <c r="D6" s="71"/>
      <c r="E6" s="72"/>
      <c r="F6" s="72"/>
      <c r="G6" s="72"/>
      <c r="H6" s="78">
        <f>IFERROR($D6*$F6*$G6*$E6,"-")</f>
        <v>0</v>
      </c>
      <c r="I6" s="78">
        <f t="shared" ref="I6:I15" si="0">IFERROR($D6*$F6*$G6,"-")</f>
        <v>0</v>
      </c>
      <c r="J6" s="78">
        <f t="shared" ref="J6:J15" si="1">+IFERROR(H6-I6,"-")</f>
        <v>0</v>
      </c>
    </row>
    <row r="7" spans="1:10" s="63" customFormat="1" ht="15" customHeight="1" x14ac:dyDescent="0.15">
      <c r="B7" s="94"/>
      <c r="C7" s="70"/>
      <c r="D7" s="71"/>
      <c r="E7" s="72"/>
      <c r="F7" s="72"/>
      <c r="G7" s="72"/>
      <c r="H7" s="78">
        <f>IFERROR($D7*$F7*$G7*$E7,"-")</f>
        <v>0</v>
      </c>
      <c r="I7" s="78">
        <f>IFERROR($D7*$F7*$G7,"-")</f>
        <v>0</v>
      </c>
      <c r="J7" s="78">
        <f t="shared" si="1"/>
        <v>0</v>
      </c>
    </row>
    <row r="8" spans="1:10" s="63" customFormat="1" ht="14.25" customHeight="1" x14ac:dyDescent="0.15">
      <c r="B8" s="94"/>
      <c r="C8" s="70"/>
      <c r="D8" s="71"/>
      <c r="E8" s="72"/>
      <c r="F8" s="72"/>
      <c r="G8" s="72"/>
      <c r="H8" s="78">
        <f>IFERROR($D8*$F8*$G8*$E8,"-")</f>
        <v>0</v>
      </c>
      <c r="I8" s="78">
        <f t="shared" si="0"/>
        <v>0</v>
      </c>
      <c r="J8" s="78">
        <f t="shared" si="1"/>
        <v>0</v>
      </c>
    </row>
    <row r="9" spans="1:10" s="63" customFormat="1" ht="15" customHeight="1" x14ac:dyDescent="0.15">
      <c r="B9" s="94"/>
      <c r="C9" s="70"/>
      <c r="D9" s="71"/>
      <c r="E9" s="72"/>
      <c r="F9" s="72"/>
      <c r="G9" s="72"/>
      <c r="H9" s="78">
        <f>IFERROR($D9*$F9*$G9*$E9,"-")</f>
        <v>0</v>
      </c>
      <c r="I9" s="78">
        <f t="shared" si="0"/>
        <v>0</v>
      </c>
      <c r="J9" s="78">
        <f t="shared" si="1"/>
        <v>0</v>
      </c>
    </row>
    <row r="10" spans="1:10" s="63" customFormat="1" ht="14.25" customHeight="1" x14ac:dyDescent="0.15">
      <c r="B10" s="94"/>
      <c r="C10" s="70"/>
      <c r="D10" s="71"/>
      <c r="E10" s="72"/>
      <c r="F10" s="72"/>
      <c r="G10" s="72"/>
      <c r="H10" s="78">
        <f t="shared" ref="H10:H15" si="2">IFERROR($D10*$F10*$G10*$E10,"-")</f>
        <v>0</v>
      </c>
      <c r="I10" s="78">
        <f t="shared" si="0"/>
        <v>0</v>
      </c>
      <c r="J10" s="78">
        <f t="shared" si="1"/>
        <v>0</v>
      </c>
    </row>
    <row r="11" spans="1:10" s="63" customFormat="1" ht="15" customHeight="1" x14ac:dyDescent="0.15">
      <c r="B11" s="94"/>
      <c r="C11" s="70"/>
      <c r="D11" s="71"/>
      <c r="E11" s="72"/>
      <c r="F11" s="72"/>
      <c r="G11" s="72"/>
      <c r="H11" s="78">
        <f t="shared" si="2"/>
        <v>0</v>
      </c>
      <c r="I11" s="78">
        <f t="shared" si="0"/>
        <v>0</v>
      </c>
      <c r="J11" s="78">
        <f t="shared" si="1"/>
        <v>0</v>
      </c>
    </row>
    <row r="12" spans="1:10" s="63" customFormat="1" ht="15" customHeight="1" x14ac:dyDescent="0.15">
      <c r="B12" s="94"/>
      <c r="C12" s="70"/>
      <c r="D12" s="71"/>
      <c r="E12" s="72"/>
      <c r="F12" s="72"/>
      <c r="G12" s="72"/>
      <c r="H12" s="78">
        <f>IFERROR($D12*$F12*$G12*$E12,"-")</f>
        <v>0</v>
      </c>
      <c r="I12" s="78">
        <f t="shared" si="0"/>
        <v>0</v>
      </c>
      <c r="J12" s="78">
        <f t="shared" si="1"/>
        <v>0</v>
      </c>
    </row>
    <row r="13" spans="1:10" s="63" customFormat="1" ht="15" customHeight="1" x14ac:dyDescent="0.15">
      <c r="B13" s="94"/>
      <c r="C13" s="70"/>
      <c r="D13" s="71"/>
      <c r="E13" s="72"/>
      <c r="F13" s="72"/>
      <c r="G13" s="72"/>
      <c r="H13" s="78">
        <f t="shared" si="2"/>
        <v>0</v>
      </c>
      <c r="I13" s="78">
        <f t="shared" si="0"/>
        <v>0</v>
      </c>
      <c r="J13" s="78">
        <f t="shared" si="1"/>
        <v>0</v>
      </c>
    </row>
    <row r="14" spans="1:10" s="63" customFormat="1" ht="15" customHeight="1" x14ac:dyDescent="0.15">
      <c r="B14" s="94"/>
      <c r="C14" s="70"/>
      <c r="D14" s="71"/>
      <c r="E14" s="72"/>
      <c r="F14" s="72"/>
      <c r="G14" s="72"/>
      <c r="H14" s="78">
        <f t="shared" si="2"/>
        <v>0</v>
      </c>
      <c r="I14" s="78">
        <f t="shared" si="0"/>
        <v>0</v>
      </c>
      <c r="J14" s="78">
        <f t="shared" si="1"/>
        <v>0</v>
      </c>
    </row>
    <row r="15" spans="1:10" s="63" customFormat="1" ht="15" customHeight="1" x14ac:dyDescent="0.15">
      <c r="B15" s="94"/>
      <c r="C15" s="70"/>
      <c r="D15" s="71"/>
      <c r="E15" s="72"/>
      <c r="F15" s="72"/>
      <c r="G15" s="72"/>
      <c r="H15" s="78">
        <f t="shared" si="2"/>
        <v>0</v>
      </c>
      <c r="I15" s="78">
        <f t="shared" si="0"/>
        <v>0</v>
      </c>
      <c r="J15" s="78">
        <f t="shared" si="1"/>
        <v>0</v>
      </c>
    </row>
    <row r="16" spans="1:10" ht="15" x14ac:dyDescent="0.15">
      <c r="B16" s="94"/>
      <c r="C16" s="73" t="s">
        <v>65</v>
      </c>
      <c r="D16" s="83" t="s">
        <v>66</v>
      </c>
      <c r="E16" s="83" t="s">
        <v>66</v>
      </c>
      <c r="F16" s="83" t="s">
        <v>66</v>
      </c>
      <c r="G16" s="83" t="s">
        <v>66</v>
      </c>
      <c r="H16" s="74">
        <f>SUMIF(H6:H15,"&gt;0",H6:H15)</f>
        <v>0</v>
      </c>
      <c r="I16" s="74">
        <f>SUMIF(I6:I15,"&gt;0",I6:I15)</f>
        <v>0</v>
      </c>
      <c r="J16" s="74">
        <f>SUMIF(J6:J15,"&gt;0",J6:J15)</f>
        <v>0</v>
      </c>
    </row>
    <row r="17" spans="8:10" x14ac:dyDescent="0.15">
      <c r="H17" s="76"/>
      <c r="I17" s="76"/>
      <c r="J17" s="76"/>
    </row>
  </sheetData>
  <mergeCells count="4">
    <mergeCell ref="H2:J2"/>
    <mergeCell ref="B6:B16"/>
    <mergeCell ref="C2:D2"/>
    <mergeCell ref="E2:G2"/>
  </mergeCells>
  <phoneticPr fontId="27"/>
  <pageMargins left="0.7" right="0.7" top="0.75" bottom="0.75" header="0.3" footer="0.3"/>
  <pageSetup paperSize="9" scale="3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I1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6"/>
    <col min="10" max="16384" width="9" style="1"/>
  </cols>
  <sheetData>
    <row r="1" spans="1:9" ht="18" customHeight="1" x14ac:dyDescent="0.15">
      <c r="I1" s="14" t="str">
        <f>'PMS(input)'!K1</f>
        <v>JCM_TH_F_PMS_ver01.0</v>
      </c>
    </row>
    <row r="2" spans="1:9" ht="27.75" customHeight="1" x14ac:dyDescent="0.15">
      <c r="A2" s="100" t="s">
        <v>36</v>
      </c>
      <c r="B2" s="100"/>
      <c r="C2" s="100"/>
      <c r="D2" s="100"/>
      <c r="E2" s="100"/>
      <c r="F2" s="100"/>
      <c r="G2" s="100"/>
      <c r="H2" s="100"/>
      <c r="I2" s="100"/>
    </row>
    <row r="3" spans="1:9" ht="18" customHeight="1" x14ac:dyDescent="0.15">
      <c r="A3" s="101" t="s">
        <v>35</v>
      </c>
      <c r="B3" s="102"/>
      <c r="C3" s="102"/>
      <c r="D3" s="102"/>
      <c r="E3" s="102"/>
      <c r="F3" s="102"/>
      <c r="G3" s="102"/>
      <c r="H3" s="102"/>
      <c r="I3" s="102"/>
    </row>
    <row r="4" spans="1:9" ht="11.25" customHeight="1" x14ac:dyDescent="0.15"/>
    <row r="5" spans="1:9" ht="18.75" customHeight="1" x14ac:dyDescent="0.15">
      <c r="A5" s="34" t="s">
        <v>2</v>
      </c>
      <c r="B5" s="24"/>
      <c r="C5" s="24"/>
      <c r="D5" s="24"/>
      <c r="E5" s="25"/>
      <c r="F5" s="26" t="s">
        <v>3</v>
      </c>
      <c r="G5" s="26" t="s">
        <v>0</v>
      </c>
      <c r="H5" s="26" t="s">
        <v>1</v>
      </c>
      <c r="I5" s="27" t="s">
        <v>4</v>
      </c>
    </row>
    <row r="6" spans="1:9" ht="18.75" customHeight="1" x14ac:dyDescent="0.15">
      <c r="A6" s="35"/>
      <c r="B6" s="28" t="s">
        <v>38</v>
      </c>
      <c r="C6" s="28"/>
      <c r="D6" s="28"/>
      <c r="E6" s="28"/>
      <c r="F6" s="29"/>
      <c r="G6" s="80">
        <f>G8-G11</f>
        <v>0</v>
      </c>
      <c r="H6" s="29" t="s">
        <v>41</v>
      </c>
      <c r="I6" s="30" t="s">
        <v>42</v>
      </c>
    </row>
    <row r="7" spans="1:9" ht="18.75" customHeight="1" x14ac:dyDescent="0.15">
      <c r="A7" s="34" t="s">
        <v>79</v>
      </c>
      <c r="B7" s="25"/>
      <c r="C7" s="24"/>
      <c r="D7" s="26"/>
      <c r="E7" s="26"/>
      <c r="F7" s="26"/>
      <c r="G7" s="25"/>
      <c r="H7" s="25"/>
      <c r="I7" s="26"/>
    </row>
    <row r="8" spans="1:9" ht="18.75" customHeight="1" x14ac:dyDescent="0.15">
      <c r="A8" s="36"/>
      <c r="B8" s="40" t="s">
        <v>39</v>
      </c>
      <c r="C8" s="28"/>
      <c r="D8" s="28"/>
      <c r="E8" s="28"/>
      <c r="F8" s="29"/>
      <c r="G8" s="80">
        <f>G9</f>
        <v>0</v>
      </c>
      <c r="H8" s="29" t="s">
        <v>41</v>
      </c>
      <c r="I8" s="31" t="s">
        <v>43</v>
      </c>
    </row>
    <row r="9" spans="1:9" ht="18.75" customHeight="1" x14ac:dyDescent="0.15">
      <c r="A9" s="36"/>
      <c r="B9" s="38"/>
      <c r="C9" s="41" t="s">
        <v>81</v>
      </c>
      <c r="D9" s="44"/>
      <c r="E9" s="45"/>
      <c r="F9" s="32" t="s">
        <v>82</v>
      </c>
      <c r="G9" s="79">
        <f>'PMS(input_separate)'!H16</f>
        <v>0</v>
      </c>
      <c r="H9" s="29" t="s">
        <v>41</v>
      </c>
      <c r="I9" s="31" t="s">
        <v>43</v>
      </c>
    </row>
    <row r="10" spans="1:9" ht="18.75" customHeight="1" x14ac:dyDescent="0.15">
      <c r="A10" s="34" t="s">
        <v>80</v>
      </c>
      <c r="B10" s="24"/>
      <c r="C10" s="24"/>
      <c r="D10" s="24"/>
      <c r="E10" s="25"/>
      <c r="F10" s="26"/>
      <c r="G10" s="25"/>
      <c r="H10" s="25"/>
      <c r="I10" s="26"/>
    </row>
    <row r="11" spans="1:9" ht="18.75" customHeight="1" x14ac:dyDescent="0.15">
      <c r="A11" s="36"/>
      <c r="B11" s="37" t="s">
        <v>40</v>
      </c>
      <c r="C11" s="33"/>
      <c r="D11" s="33"/>
      <c r="E11" s="33"/>
      <c r="F11" s="31"/>
      <c r="G11" s="80">
        <f>G12</f>
        <v>0</v>
      </c>
      <c r="H11" s="29" t="s">
        <v>41</v>
      </c>
      <c r="I11" s="31" t="s">
        <v>44</v>
      </c>
    </row>
    <row r="12" spans="1:9" ht="18.75" customHeight="1" x14ac:dyDescent="0.15">
      <c r="A12" s="35"/>
      <c r="B12" s="39"/>
      <c r="C12" s="41" t="s">
        <v>83</v>
      </c>
      <c r="D12" s="43"/>
      <c r="E12" s="42"/>
      <c r="F12" s="32" t="s">
        <v>82</v>
      </c>
      <c r="G12" s="79">
        <f>'PMS(input_separate)'!I16</f>
        <v>0</v>
      </c>
      <c r="H12" s="29" t="s">
        <v>41</v>
      </c>
      <c r="I12" s="31" t="s">
        <v>44</v>
      </c>
    </row>
    <row r="13" spans="1:9" x14ac:dyDescent="0.15">
      <c r="A13" s="2"/>
      <c r="B13" s="2"/>
      <c r="C13" s="8"/>
      <c r="D13" s="2"/>
      <c r="E13" s="8"/>
      <c r="F13" s="10"/>
      <c r="G13" s="9"/>
      <c r="H13" s="9"/>
      <c r="I13" s="7"/>
    </row>
  </sheetData>
  <mergeCells count="2">
    <mergeCell ref="A2:I2"/>
    <mergeCell ref="A3:I3"/>
  </mergeCells>
  <phoneticPr fontId="3"/>
  <pageMargins left="0.70866141732283472" right="0.70866141732283472" top="0.74803149606299213" bottom="0.74803149606299213" header="0.31496062992125984" footer="0.31496062992125984"/>
  <pageSetup paperSize="9" scale="8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8821E-B6B5-4B9C-9AF9-82D30E89FE28}">
  <ds:schemaRefs>
    <ds:schemaRef ds:uri="16f3ea39-9308-4011-b282-348b837af518"/>
    <ds:schemaRef ds:uri="http://www.w3.org/XML/1998/namespace"/>
    <ds:schemaRef ds:uri="http://purl.org/dc/elements/1.1/"/>
    <ds:schemaRef ds:uri="http://purl.org/dc/dcmitype/"/>
    <ds:schemaRef ds:uri="aa648ee9-af07-4ee7-a823-cd9c24dceb1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80776AB-244B-4986-8464-30400FFADC48}">
  <ds:schemaRefs>
    <ds:schemaRef ds:uri="http://schemas.microsoft.com/sharepoint/v3/contenttype/forms"/>
  </ds:schemaRefs>
</ds:datastoreItem>
</file>

<file path=customXml/itemProps3.xml><?xml version="1.0" encoding="utf-8"?>
<ds:datastoreItem xmlns:ds="http://schemas.openxmlformats.org/officeDocument/2006/customXml" ds:itemID="{1DA0BD19-B6C8-495B-A211-ED73EEB0D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2022-07-21T08:27:57Z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