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6_TH\TH_PM019(FR、LED)\3_public comment\"/>
    </mc:Choice>
  </mc:AlternateContent>
  <xr:revisionPtr revIDLastSave="0" documentId="13_ncr:1_{97552B66-8645-4052-B07D-545A387F6BC3}" xr6:coauthVersionLast="41" xr6:coauthVersionMax="41" xr10:uidLastSave="{00000000-0000-0000-0000-000000000000}"/>
  <bookViews>
    <workbookView xWindow="-120" yWindow="-120" windowWidth="29040" windowHeight="15990" tabRatio="587" xr2:uid="{00000000-000D-0000-FFFF-FFFF00000000}"/>
  </bookViews>
  <sheets>
    <sheet name="PMS(input)" sheetId="30" r:id="rId1"/>
    <sheet name="PMS(input_separate)" sheetId="32" r:id="rId2"/>
    <sheet name="PMS(calc_process)" sheetId="33" r:id="rId3"/>
  </sheets>
  <definedNames>
    <definedName name="_xlnm.Print_Area" localSheetId="2">'PMS(calc_process)'!$A$1:$I$16</definedName>
    <definedName name="_xlnm.Print_Area" localSheetId="0">'PMS(input)'!$A$1:$K$27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32" l="1"/>
  <c r="M9" i="32" s="1"/>
  <c r="K6" i="32"/>
  <c r="N6" i="32"/>
  <c r="K7" i="32"/>
  <c r="N7" i="32"/>
  <c r="K8" i="32"/>
  <c r="M8" i="32"/>
  <c r="N8" i="32"/>
  <c r="K9" i="32"/>
  <c r="N9" i="32"/>
  <c r="K10" i="32"/>
  <c r="N10" i="32"/>
  <c r="K11" i="32"/>
  <c r="M11" i="32"/>
  <c r="N11" i="32"/>
  <c r="K12" i="32"/>
  <c r="M12" i="32"/>
  <c r="N12" i="32"/>
  <c r="K13" i="32"/>
  <c r="N13" i="32"/>
  <c r="K14" i="32"/>
  <c r="M14" i="32"/>
  <c r="N14" i="32"/>
  <c r="K15" i="32"/>
  <c r="M15" i="32"/>
  <c r="N15" i="32"/>
  <c r="K16" i="32"/>
  <c r="M16" i="32"/>
  <c r="N16" i="32"/>
  <c r="K17" i="32"/>
  <c r="N17" i="32"/>
  <c r="K18" i="32"/>
  <c r="M18" i="32"/>
  <c r="N18" i="32"/>
  <c r="K19" i="32"/>
  <c r="M19" i="32"/>
  <c r="N19" i="32"/>
  <c r="K20" i="32"/>
  <c r="M20" i="32"/>
  <c r="N20" i="32"/>
  <c r="K21" i="32"/>
  <c r="N21" i="32"/>
  <c r="K22" i="32"/>
  <c r="M22" i="32"/>
  <c r="N22" i="32"/>
  <c r="K23" i="32"/>
  <c r="M23" i="32"/>
  <c r="N23" i="32"/>
  <c r="K24" i="32"/>
  <c r="M24" i="32"/>
  <c r="N24" i="32"/>
  <c r="K25" i="32"/>
  <c r="N25" i="32"/>
  <c r="M10" i="32" l="1"/>
  <c r="O10" i="32" s="1"/>
  <c r="M7" i="32"/>
  <c r="O7" i="32" s="1"/>
  <c r="O15" i="32"/>
  <c r="O23" i="32"/>
  <c r="M6" i="32"/>
  <c r="O6" i="32" s="1"/>
  <c r="P11" i="32"/>
  <c r="O8" i="32"/>
  <c r="O22" i="32"/>
  <c r="O19" i="32"/>
  <c r="O16" i="32"/>
  <c r="O18" i="32"/>
  <c r="P23" i="32"/>
  <c r="P15" i="32"/>
  <c r="P12" i="32"/>
  <c r="O20" i="32"/>
  <c r="P16" i="32"/>
  <c r="O11" i="32"/>
  <c r="O24" i="32"/>
  <c r="P19" i="32"/>
  <c r="O14" i="32"/>
  <c r="O9" i="32"/>
  <c r="P9" i="32"/>
  <c r="P20" i="32"/>
  <c r="P8" i="32"/>
  <c r="O12" i="32"/>
  <c r="P22" i="32"/>
  <c r="P18" i="32"/>
  <c r="P14" i="32"/>
  <c r="M25" i="32"/>
  <c r="M21" i="32"/>
  <c r="M17" i="32"/>
  <c r="M13" i="32"/>
  <c r="P24"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P7" i="32" l="1"/>
  <c r="Q7" i="32" s="1"/>
  <c r="P10" i="32"/>
  <c r="Q10" i="32" s="1"/>
  <c r="Q12" i="32"/>
  <c r="Q11" i="32"/>
  <c r="Q15" i="32"/>
  <c r="Q14" i="32"/>
  <c r="Q23" i="32"/>
  <c r="P6" i="32"/>
  <c r="Q6" i="32" s="1"/>
  <c r="Q19" i="32"/>
  <c r="Q22" i="32"/>
  <c r="Q8" i="32"/>
  <c r="Q24" i="32"/>
  <c r="Q18" i="32"/>
  <c r="Q16" i="32"/>
  <c r="Q9" i="32"/>
  <c r="Q20" i="32"/>
  <c r="O17" i="32"/>
  <c r="P17" i="32"/>
  <c r="O21" i="32"/>
  <c r="P21" i="32"/>
  <c r="O25" i="32"/>
  <c r="P25" i="32"/>
  <c r="O13" i="32"/>
  <c r="P13" i="32"/>
  <c r="Q1" i="32"/>
  <c r="I1" i="33" s="1"/>
  <c r="Q21" i="32" l="1"/>
  <c r="Q13" i="32"/>
  <c r="Q17" i="32"/>
  <c r="Q25" i="32"/>
  <c r="G406" i="32"/>
  <c r="D406" i="32"/>
  <c r="N405" i="32"/>
  <c r="N404" i="32"/>
  <c r="N403" i="32"/>
  <c r="N402" i="32"/>
  <c r="N401" i="32"/>
  <c r="N400" i="32"/>
  <c r="N399" i="32"/>
  <c r="N398" i="32"/>
  <c r="N397" i="32"/>
  <c r="N396" i="32"/>
  <c r="N395" i="32"/>
  <c r="N394" i="32"/>
  <c r="N393" i="32"/>
  <c r="N392" i="32"/>
  <c r="N391" i="32"/>
  <c r="N390" i="32"/>
  <c r="N389" i="32"/>
  <c r="N388" i="32"/>
  <c r="N387" i="32"/>
  <c r="N386" i="32"/>
  <c r="H386" i="32"/>
  <c r="M403" i="32" s="1"/>
  <c r="N385" i="32"/>
  <c r="N384" i="32"/>
  <c r="N383" i="32"/>
  <c r="N382" i="32"/>
  <c r="N381" i="32"/>
  <c r="N380" i="32"/>
  <c r="N379" i="32"/>
  <c r="N378" i="32"/>
  <c r="N377" i="32"/>
  <c r="N376" i="32"/>
  <c r="N375" i="32"/>
  <c r="N374" i="32"/>
  <c r="N373" i="32"/>
  <c r="N372" i="32"/>
  <c r="N371" i="32"/>
  <c r="N370" i="32"/>
  <c r="N369" i="32"/>
  <c r="N368" i="32"/>
  <c r="N367" i="32"/>
  <c r="N366" i="32"/>
  <c r="H366" i="32"/>
  <c r="M383" i="32" s="1"/>
  <c r="N365" i="32"/>
  <c r="N364" i="32"/>
  <c r="N363" i="32"/>
  <c r="N362" i="32"/>
  <c r="N361" i="32"/>
  <c r="N360" i="32"/>
  <c r="N359" i="32"/>
  <c r="N358" i="32"/>
  <c r="N357" i="32"/>
  <c r="N356" i="32"/>
  <c r="N355" i="32"/>
  <c r="N354" i="32"/>
  <c r="N353" i="32"/>
  <c r="N352" i="32"/>
  <c r="N351" i="32"/>
  <c r="N350" i="32"/>
  <c r="N349" i="32"/>
  <c r="N348" i="32"/>
  <c r="N347" i="32"/>
  <c r="N346" i="32"/>
  <c r="H346" i="32"/>
  <c r="M363" i="32" s="1"/>
  <c r="N345" i="32"/>
  <c r="N344" i="32"/>
  <c r="N343" i="32"/>
  <c r="N342" i="32"/>
  <c r="N341" i="32"/>
  <c r="M341" i="32"/>
  <c r="N340" i="32"/>
  <c r="N339" i="32"/>
  <c r="N338" i="32"/>
  <c r="N337" i="32"/>
  <c r="N336" i="32"/>
  <c r="N335" i="32"/>
  <c r="N334" i="32"/>
  <c r="N333" i="32"/>
  <c r="N332" i="32"/>
  <c r="N331" i="32"/>
  <c r="N330" i="32"/>
  <c r="M330" i="32"/>
  <c r="N329" i="32"/>
  <c r="N328" i="32"/>
  <c r="N327" i="32"/>
  <c r="N326" i="32"/>
  <c r="H326" i="32"/>
  <c r="M343" i="32" s="1"/>
  <c r="N325" i="32"/>
  <c r="N324" i="32"/>
  <c r="N323" i="32"/>
  <c r="N322" i="32"/>
  <c r="N321" i="32"/>
  <c r="N320" i="32"/>
  <c r="N319" i="32"/>
  <c r="N318" i="32"/>
  <c r="N317" i="32"/>
  <c r="N316" i="32"/>
  <c r="N315" i="32"/>
  <c r="N314" i="32"/>
  <c r="N313" i="32"/>
  <c r="N312" i="32"/>
  <c r="N311" i="32"/>
  <c r="N310" i="32"/>
  <c r="N309" i="32"/>
  <c r="N308" i="32"/>
  <c r="N307" i="32"/>
  <c r="N306" i="32"/>
  <c r="H306" i="32"/>
  <c r="M325" i="32" s="1"/>
  <c r="N305" i="32"/>
  <c r="M305" i="32"/>
  <c r="N304" i="32"/>
  <c r="N303" i="32"/>
  <c r="N302" i="32"/>
  <c r="N301" i="32"/>
  <c r="M301" i="32"/>
  <c r="N300" i="32"/>
  <c r="N299" i="32"/>
  <c r="N298" i="32"/>
  <c r="N297" i="32"/>
  <c r="M297" i="32"/>
  <c r="N296" i="32"/>
  <c r="M296" i="32"/>
  <c r="N295" i="32"/>
  <c r="N294" i="32"/>
  <c r="N293" i="32"/>
  <c r="N292" i="32"/>
  <c r="M292" i="32"/>
  <c r="N291" i="32"/>
  <c r="N290" i="32"/>
  <c r="N289" i="32"/>
  <c r="N288" i="32"/>
  <c r="M288" i="32"/>
  <c r="N287" i="32"/>
  <c r="N286" i="32"/>
  <c r="M286" i="32"/>
  <c r="H286" i="32"/>
  <c r="M303" i="32" s="1"/>
  <c r="N285" i="32"/>
  <c r="N284" i="32"/>
  <c r="N283" i="32"/>
  <c r="N282" i="32"/>
  <c r="N281" i="32"/>
  <c r="N280" i="32"/>
  <c r="N279" i="32"/>
  <c r="N278" i="32"/>
  <c r="M278" i="32"/>
  <c r="N277" i="32"/>
  <c r="N276" i="32"/>
  <c r="N275" i="32"/>
  <c r="N274" i="32"/>
  <c r="M274" i="32"/>
  <c r="N273" i="32"/>
  <c r="N272" i="32"/>
  <c r="N271" i="32"/>
  <c r="N270" i="32"/>
  <c r="N269" i="32"/>
  <c r="M269" i="32"/>
  <c r="N268" i="32"/>
  <c r="N267" i="32"/>
  <c r="N266" i="32"/>
  <c r="H266" i="32"/>
  <c r="M283" i="32" s="1"/>
  <c r="N265" i="32"/>
  <c r="N264" i="32"/>
  <c r="N263" i="32"/>
  <c r="N262" i="32"/>
  <c r="N261" i="32"/>
  <c r="N260" i="32"/>
  <c r="N259" i="32"/>
  <c r="N258" i="32"/>
  <c r="N257" i="32"/>
  <c r="N256" i="32"/>
  <c r="N255" i="32"/>
  <c r="N254" i="32"/>
  <c r="N253" i="32"/>
  <c r="N252" i="32"/>
  <c r="N251" i="32"/>
  <c r="N250" i="32"/>
  <c r="N249" i="32"/>
  <c r="N248" i="32"/>
  <c r="N247" i="32"/>
  <c r="N246" i="32"/>
  <c r="H246" i="32"/>
  <c r="M251" i="32" s="1"/>
  <c r="N245" i="32"/>
  <c r="N244" i="32"/>
  <c r="N243" i="32"/>
  <c r="N242" i="32"/>
  <c r="N241" i="32"/>
  <c r="M241" i="32"/>
  <c r="N240" i="32"/>
  <c r="N239" i="32"/>
  <c r="N238" i="32"/>
  <c r="N237" i="32"/>
  <c r="N236" i="32"/>
  <c r="N235" i="32"/>
  <c r="M235" i="32"/>
  <c r="N234" i="32"/>
  <c r="M234" i="32"/>
  <c r="N233" i="32"/>
  <c r="N232" i="32"/>
  <c r="N231" i="32"/>
  <c r="N230" i="32"/>
  <c r="N229" i="32"/>
  <c r="N228" i="32"/>
  <c r="N227" i="32"/>
  <c r="N226" i="32"/>
  <c r="H226" i="32"/>
  <c r="M242" i="32" s="1"/>
  <c r="N225" i="32"/>
  <c r="N224" i="32"/>
  <c r="N223" i="32"/>
  <c r="N222" i="32"/>
  <c r="N221" i="32"/>
  <c r="N220" i="32"/>
  <c r="N219" i="32"/>
  <c r="N218" i="32"/>
  <c r="N217" i="32"/>
  <c r="N216" i="32"/>
  <c r="N215" i="32"/>
  <c r="N214" i="32"/>
  <c r="N213" i="32"/>
  <c r="N212" i="32"/>
  <c r="N211" i="32"/>
  <c r="N210" i="32"/>
  <c r="N209" i="32"/>
  <c r="N208" i="32"/>
  <c r="N207" i="32"/>
  <c r="N206" i="32"/>
  <c r="H206" i="32"/>
  <c r="M211" i="32" s="1"/>
  <c r="N205" i="32"/>
  <c r="N204" i="32"/>
  <c r="N203" i="32"/>
  <c r="N202" i="32"/>
  <c r="N201" i="32"/>
  <c r="N200" i="32"/>
  <c r="N199" i="32"/>
  <c r="N198" i="32"/>
  <c r="N197" i="32"/>
  <c r="N196" i="32"/>
  <c r="N195" i="32"/>
  <c r="N194" i="32"/>
  <c r="N193" i="32"/>
  <c r="N192" i="32"/>
  <c r="N191" i="32"/>
  <c r="N190" i="32"/>
  <c r="N189" i="32"/>
  <c r="N188" i="32"/>
  <c r="N187" i="32"/>
  <c r="N186" i="32"/>
  <c r="H186" i="32"/>
  <c r="M203" i="32" s="1"/>
  <c r="N185" i="32"/>
  <c r="N184" i="32"/>
  <c r="N183" i="32"/>
  <c r="N182" i="32"/>
  <c r="N181" i="32"/>
  <c r="N180" i="32"/>
  <c r="N179" i="32"/>
  <c r="N178" i="32"/>
  <c r="N177" i="32"/>
  <c r="N176" i="32"/>
  <c r="N175" i="32"/>
  <c r="N174" i="32"/>
  <c r="N173" i="32"/>
  <c r="N172" i="32"/>
  <c r="N171" i="32"/>
  <c r="N170" i="32"/>
  <c r="N169" i="32"/>
  <c r="N168" i="32"/>
  <c r="M168" i="32"/>
  <c r="N167" i="32"/>
  <c r="N166" i="32"/>
  <c r="H166" i="32"/>
  <c r="M178" i="32" s="1"/>
  <c r="N165" i="32"/>
  <c r="N164" i="32"/>
  <c r="N163" i="32"/>
  <c r="N162" i="32"/>
  <c r="N161" i="32"/>
  <c r="N160" i="32"/>
  <c r="N159" i="32"/>
  <c r="N158" i="32"/>
  <c r="N157" i="32"/>
  <c r="N156" i="32"/>
  <c r="N155" i="32"/>
  <c r="N154" i="32"/>
  <c r="N153" i="32"/>
  <c r="N152" i="32"/>
  <c r="N151" i="32"/>
  <c r="N150" i="32"/>
  <c r="N149" i="32"/>
  <c r="N148" i="32"/>
  <c r="N147" i="32"/>
  <c r="N146" i="32"/>
  <c r="H146" i="32"/>
  <c r="M162" i="32" s="1"/>
  <c r="N145" i="32"/>
  <c r="N144" i="32"/>
  <c r="N143" i="32"/>
  <c r="N142" i="32"/>
  <c r="N141" i="32"/>
  <c r="N140" i="32"/>
  <c r="M140" i="32"/>
  <c r="N139" i="32"/>
  <c r="N138" i="32"/>
  <c r="N137" i="32"/>
  <c r="N136" i="32"/>
  <c r="N135" i="32"/>
  <c r="N134" i="32"/>
  <c r="N133" i="32"/>
  <c r="N132" i="32"/>
  <c r="N131" i="32"/>
  <c r="N130" i="32"/>
  <c r="N129" i="32"/>
  <c r="N128" i="32"/>
  <c r="N127" i="32"/>
  <c r="N126" i="32"/>
  <c r="H126" i="32"/>
  <c r="M132" i="32" s="1"/>
  <c r="N125" i="32"/>
  <c r="N124" i="32"/>
  <c r="N123" i="32"/>
  <c r="N122" i="32"/>
  <c r="N121" i="32"/>
  <c r="N120" i="32"/>
  <c r="N119" i="32"/>
  <c r="N118" i="32"/>
  <c r="N117" i="32"/>
  <c r="N116" i="32"/>
  <c r="N115" i="32"/>
  <c r="N114" i="32"/>
  <c r="N113" i="32"/>
  <c r="N112" i="32"/>
  <c r="N111" i="32"/>
  <c r="N110" i="32"/>
  <c r="M110" i="32"/>
  <c r="N109" i="32"/>
  <c r="N108" i="32"/>
  <c r="N107" i="32"/>
  <c r="N106" i="32"/>
  <c r="H106" i="32"/>
  <c r="M108" i="32" s="1"/>
  <c r="N105" i="32"/>
  <c r="N104" i="32"/>
  <c r="N103" i="32"/>
  <c r="N102" i="32"/>
  <c r="N101" i="32"/>
  <c r="N100" i="32"/>
  <c r="N99" i="32"/>
  <c r="N98" i="32"/>
  <c r="N97" i="32"/>
  <c r="N96" i="32"/>
  <c r="N95" i="32"/>
  <c r="N94" i="32"/>
  <c r="N93" i="32"/>
  <c r="N92" i="32"/>
  <c r="N91" i="32"/>
  <c r="M91" i="32"/>
  <c r="N90" i="32"/>
  <c r="N89" i="32"/>
  <c r="N88" i="32"/>
  <c r="N87" i="32"/>
  <c r="N86" i="32"/>
  <c r="H86" i="32"/>
  <c r="M99" i="32" s="1"/>
  <c r="N85" i="32"/>
  <c r="N84" i="32"/>
  <c r="N83" i="32"/>
  <c r="N82" i="32"/>
  <c r="N81" i="32"/>
  <c r="N80" i="32"/>
  <c r="N79" i="32"/>
  <c r="N78" i="32"/>
  <c r="N77" i="32"/>
  <c r="N76" i="32"/>
  <c r="N75" i="32"/>
  <c r="N74" i="32"/>
  <c r="N73" i="32"/>
  <c r="N72" i="32"/>
  <c r="N71" i="32"/>
  <c r="N70" i="32"/>
  <c r="N69" i="32"/>
  <c r="N68" i="32"/>
  <c r="N67" i="32"/>
  <c r="N66" i="32"/>
  <c r="H66" i="32"/>
  <c r="M83" i="32" s="1"/>
  <c r="N65" i="32"/>
  <c r="N64" i="32"/>
  <c r="N63" i="32"/>
  <c r="N62" i="32"/>
  <c r="N61" i="32"/>
  <c r="M61" i="32"/>
  <c r="N60" i="32"/>
  <c r="N59" i="32"/>
  <c r="N58" i="32"/>
  <c r="N57" i="32"/>
  <c r="N56" i="32"/>
  <c r="N55" i="32"/>
  <c r="N54" i="32"/>
  <c r="N53" i="32"/>
  <c r="N52" i="32"/>
  <c r="N51" i="32"/>
  <c r="N50" i="32"/>
  <c r="M50" i="32"/>
  <c r="N49" i="32"/>
  <c r="N48" i="32"/>
  <c r="N47" i="32"/>
  <c r="N46" i="32"/>
  <c r="H46" i="32"/>
  <c r="M63" i="32" s="1"/>
  <c r="N45" i="32"/>
  <c r="N44" i="32"/>
  <c r="N43" i="32"/>
  <c r="N42" i="32"/>
  <c r="N41" i="32"/>
  <c r="N40" i="32"/>
  <c r="N39" i="32"/>
  <c r="N38" i="32"/>
  <c r="N37" i="32"/>
  <c r="N36" i="32"/>
  <c r="N35" i="32"/>
  <c r="N34" i="32"/>
  <c r="N33" i="32"/>
  <c r="N32" i="32"/>
  <c r="N31" i="32"/>
  <c r="N30" i="32"/>
  <c r="N29" i="32"/>
  <c r="N28" i="32"/>
  <c r="N27" i="32"/>
  <c r="N26" i="32"/>
  <c r="H26" i="32"/>
  <c r="M72" i="32" l="1"/>
  <c r="M259" i="32"/>
  <c r="O259" i="32" s="1"/>
  <c r="M106" i="32"/>
  <c r="O106" i="32" s="1"/>
  <c r="M186" i="32"/>
  <c r="M247" i="32"/>
  <c r="O247" i="32" s="1"/>
  <c r="M270" i="32"/>
  <c r="O270" i="32" s="1"/>
  <c r="M284" i="32"/>
  <c r="O284" i="32" s="1"/>
  <c r="M326" i="32"/>
  <c r="P326" i="32" s="1"/>
  <c r="M337" i="32"/>
  <c r="M342" i="32"/>
  <c r="P342" i="32" s="1"/>
  <c r="M46" i="32"/>
  <c r="P46" i="32" s="1"/>
  <c r="M57" i="32"/>
  <c r="O57" i="32" s="1"/>
  <c r="M62" i="32"/>
  <c r="P62" i="32" s="1"/>
  <c r="M87" i="32"/>
  <c r="O87" i="32" s="1"/>
  <c r="M112" i="32"/>
  <c r="P112" i="32" s="1"/>
  <c r="M175" i="32"/>
  <c r="O175" i="32" s="1"/>
  <c r="M182" i="32"/>
  <c r="M266" i="32"/>
  <c r="O266" i="32" s="1"/>
  <c r="M280" i="32"/>
  <c r="P280" i="32" s="1"/>
  <c r="M293" i="32"/>
  <c r="P293" i="32" s="1"/>
  <c r="M302" i="32"/>
  <c r="P302" i="32" s="1"/>
  <c r="M313" i="32"/>
  <c r="O313" i="32" s="1"/>
  <c r="M354" i="32"/>
  <c r="P354" i="32" s="1"/>
  <c r="M68" i="32"/>
  <c r="P68" i="32" s="1"/>
  <c r="M170" i="32"/>
  <c r="M232" i="32"/>
  <c r="O232" i="32" s="1"/>
  <c r="M255" i="32"/>
  <c r="M276" i="32"/>
  <c r="P276" i="32" s="1"/>
  <c r="M285" i="32"/>
  <c r="P285" i="32" s="1"/>
  <c r="M289" i="32"/>
  <c r="P289" i="32" s="1"/>
  <c r="M298" i="32"/>
  <c r="O298" i="32" s="1"/>
  <c r="M333" i="32"/>
  <c r="P333" i="32" s="1"/>
  <c r="M338" i="32"/>
  <c r="M346" i="32"/>
  <c r="P346" i="32" s="1"/>
  <c r="M53" i="32"/>
  <c r="P53" i="32" s="1"/>
  <c r="M58" i="32"/>
  <c r="O58" i="32" s="1"/>
  <c r="M95" i="32"/>
  <c r="P95" i="32" s="1"/>
  <c r="M183" i="32"/>
  <c r="O183" i="32" s="1"/>
  <c r="M272" i="32"/>
  <c r="O272" i="32" s="1"/>
  <c r="M281" i="32"/>
  <c r="P281" i="32" s="1"/>
  <c r="M294" i="32"/>
  <c r="M362" i="32"/>
  <c r="M76" i="32"/>
  <c r="P76" i="32" s="1"/>
  <c r="M166" i="32"/>
  <c r="P166" i="32" s="1"/>
  <c r="M171" i="32"/>
  <c r="O171" i="32" s="1"/>
  <c r="M233" i="32"/>
  <c r="O233" i="32" s="1"/>
  <c r="M245" i="32"/>
  <c r="P245" i="32" s="1"/>
  <c r="M263" i="32"/>
  <c r="P263" i="32" s="1"/>
  <c r="M268" i="32"/>
  <c r="M277" i="32"/>
  <c r="P277" i="32" s="1"/>
  <c r="M290" i="32"/>
  <c r="P290" i="32" s="1"/>
  <c r="M304" i="32"/>
  <c r="O304" i="32" s="1"/>
  <c r="M309" i="32"/>
  <c r="P309" i="32" s="1"/>
  <c r="M329" i="32"/>
  <c r="O329" i="32" s="1"/>
  <c r="M334" i="32"/>
  <c r="O334" i="32" s="1"/>
  <c r="M345" i="32"/>
  <c r="O345" i="32" s="1"/>
  <c r="M350" i="32"/>
  <c r="M358" i="32"/>
  <c r="P358" i="32" s="1"/>
  <c r="M49" i="32"/>
  <c r="O49" i="32" s="1"/>
  <c r="M54" i="32"/>
  <c r="P54" i="32" s="1"/>
  <c r="M65" i="32"/>
  <c r="P65" i="32" s="1"/>
  <c r="M190" i="32"/>
  <c r="O190" i="32" s="1"/>
  <c r="M273" i="32"/>
  <c r="O273" i="32" s="1"/>
  <c r="M282" i="32"/>
  <c r="O282" i="32" s="1"/>
  <c r="M300" i="32"/>
  <c r="P300" i="32" s="1"/>
  <c r="P242" i="32"/>
  <c r="P106" i="32"/>
  <c r="P186" i="32"/>
  <c r="P63" i="32"/>
  <c r="O108" i="32"/>
  <c r="P50" i="32"/>
  <c r="P292" i="32"/>
  <c r="P234" i="32"/>
  <c r="O288" i="32"/>
  <c r="P294" i="32"/>
  <c r="P337" i="32"/>
  <c r="O234" i="32"/>
  <c r="Q234" i="32" s="1"/>
  <c r="P259" i="32"/>
  <c r="O72" i="32"/>
  <c r="P72" i="32"/>
  <c r="P296" i="32"/>
  <c r="P288" i="32"/>
  <c r="O294" i="32"/>
  <c r="P362" i="32"/>
  <c r="O110" i="32"/>
  <c r="O186" i="32"/>
  <c r="P251" i="32"/>
  <c r="P278" i="32"/>
  <c r="P350" i="32"/>
  <c r="P283" i="32"/>
  <c r="O292" i="32"/>
  <c r="P341" i="32"/>
  <c r="P338" i="32"/>
  <c r="P61" i="32"/>
  <c r="P108" i="32"/>
  <c r="P168" i="32"/>
  <c r="O242" i="32"/>
  <c r="P269" i="32"/>
  <c r="O300" i="32"/>
  <c r="O251" i="32"/>
  <c r="P270" i="32"/>
  <c r="P330" i="32"/>
  <c r="P99" i="32"/>
  <c r="O99" i="32"/>
  <c r="P132" i="32"/>
  <c r="O132" i="32"/>
  <c r="P140" i="32"/>
  <c r="O140" i="32"/>
  <c r="P178" i="32"/>
  <c r="O178" i="32"/>
  <c r="O50" i="32"/>
  <c r="P211" i="32"/>
  <c r="O211" i="32"/>
  <c r="M42" i="32"/>
  <c r="M38" i="32"/>
  <c r="M34" i="32"/>
  <c r="M30" i="32"/>
  <c r="M26" i="32"/>
  <c r="M43" i="32"/>
  <c r="M39" i="32"/>
  <c r="M35" i="32"/>
  <c r="M31" i="32"/>
  <c r="M44" i="32"/>
  <c r="M40" i="32"/>
  <c r="M36" i="32"/>
  <c r="M32" i="32"/>
  <c r="M28" i="32"/>
  <c r="M45" i="32"/>
  <c r="M41" i="32"/>
  <c r="M37" i="32"/>
  <c r="M33" i="32"/>
  <c r="M29" i="32"/>
  <c r="N406" i="32"/>
  <c r="O63" i="32"/>
  <c r="M104" i="32"/>
  <c r="M100" i="32"/>
  <c r="M96" i="32"/>
  <c r="M92" i="32"/>
  <c r="M88" i="32"/>
  <c r="M105" i="32"/>
  <c r="M101" i="32"/>
  <c r="M97" i="32"/>
  <c r="M93" i="32"/>
  <c r="M89" i="32"/>
  <c r="M102" i="32"/>
  <c r="M98" i="32"/>
  <c r="M94" i="32"/>
  <c r="M90" i="32"/>
  <c r="M86" i="32"/>
  <c r="M103" i="32"/>
  <c r="M145" i="32"/>
  <c r="P266" i="32"/>
  <c r="P83" i="32"/>
  <c r="O83" i="32"/>
  <c r="P91" i="32"/>
  <c r="O91" i="32"/>
  <c r="M27" i="32"/>
  <c r="P49" i="32"/>
  <c r="O95" i="32"/>
  <c r="M144" i="32"/>
  <c r="M143" i="32"/>
  <c r="M135" i="32"/>
  <c r="M127" i="32"/>
  <c r="M138" i="32"/>
  <c r="M130" i="32"/>
  <c r="M141" i="32"/>
  <c r="M133" i="32"/>
  <c r="M136" i="32"/>
  <c r="M128" i="32"/>
  <c r="M139" i="32"/>
  <c r="M131" i="32"/>
  <c r="M142" i="32"/>
  <c r="M134" i="32"/>
  <c r="M126" i="32"/>
  <c r="M137" i="32"/>
  <c r="M129" i="32"/>
  <c r="M66" i="32"/>
  <c r="M70" i="32"/>
  <c r="M74" i="32"/>
  <c r="M78" i="32"/>
  <c r="M82" i="32"/>
  <c r="M125" i="32"/>
  <c r="M121" i="32"/>
  <c r="M117" i="32"/>
  <c r="M113" i="32"/>
  <c r="M109" i="32"/>
  <c r="M122" i="32"/>
  <c r="M118" i="32"/>
  <c r="M114" i="32"/>
  <c r="M123" i="32"/>
  <c r="M119" i="32"/>
  <c r="M115" i="32"/>
  <c r="M111" i="32"/>
  <c r="M124" i="32"/>
  <c r="M120" i="32"/>
  <c r="M116" i="32"/>
  <c r="M107" i="32"/>
  <c r="M167" i="32"/>
  <c r="O269" i="32"/>
  <c r="M224" i="32"/>
  <c r="M220" i="32"/>
  <c r="M216" i="32"/>
  <c r="M212" i="32"/>
  <c r="M208" i="32"/>
  <c r="M225" i="32"/>
  <c r="M221" i="32"/>
  <c r="M217" i="32"/>
  <c r="M213" i="32"/>
  <c r="M209" i="32"/>
  <c r="M222" i="32"/>
  <c r="M218" i="32"/>
  <c r="M214" i="32"/>
  <c r="M210" i="32"/>
  <c r="M206" i="32"/>
  <c r="M223" i="32"/>
  <c r="P274" i="32"/>
  <c r="O274" i="32"/>
  <c r="P286" i="32"/>
  <c r="O286" i="32"/>
  <c r="M69" i="32"/>
  <c r="M73" i="32"/>
  <c r="M77" i="32"/>
  <c r="M81" i="32"/>
  <c r="M85" i="32"/>
  <c r="P162" i="32"/>
  <c r="O162" i="32"/>
  <c r="M184" i="32"/>
  <c r="M180" i="32"/>
  <c r="M176" i="32"/>
  <c r="M172" i="32"/>
  <c r="M185" i="32"/>
  <c r="M181" i="32"/>
  <c r="M177" i="32"/>
  <c r="M173" i="32"/>
  <c r="M169" i="32"/>
  <c r="M174" i="32"/>
  <c r="O255" i="32"/>
  <c r="P255" i="32"/>
  <c r="H406" i="32"/>
  <c r="M48" i="32"/>
  <c r="M52" i="32"/>
  <c r="M56" i="32"/>
  <c r="M60" i="32"/>
  <c r="O61" i="32"/>
  <c r="M64" i="32"/>
  <c r="P110" i="32"/>
  <c r="M179" i="32"/>
  <c r="P203" i="32"/>
  <c r="O203" i="32"/>
  <c r="M215" i="32"/>
  <c r="P241" i="32"/>
  <c r="O241" i="32"/>
  <c r="M80" i="32"/>
  <c r="M84" i="32"/>
  <c r="P170" i="32"/>
  <c r="O170" i="32"/>
  <c r="M47" i="32"/>
  <c r="M51" i="32"/>
  <c r="M55" i="32"/>
  <c r="M59" i="32"/>
  <c r="M207" i="32"/>
  <c r="P235" i="32"/>
  <c r="O235" i="32"/>
  <c r="M67" i="32"/>
  <c r="M71" i="32"/>
  <c r="M75" i="32"/>
  <c r="M79" i="32"/>
  <c r="O168" i="32"/>
  <c r="P182" i="32"/>
  <c r="O182" i="32"/>
  <c r="M219" i="32"/>
  <c r="M149" i="32"/>
  <c r="M153" i="32"/>
  <c r="M157" i="32"/>
  <c r="M161" i="32"/>
  <c r="M165" i="32"/>
  <c r="M194" i="32"/>
  <c r="M198" i="32"/>
  <c r="M202" i="32"/>
  <c r="M227" i="32"/>
  <c r="M231" i="32"/>
  <c r="M238" i="32"/>
  <c r="M262" i="32"/>
  <c r="M258" i="32"/>
  <c r="M254" i="32"/>
  <c r="M250" i="32"/>
  <c r="M246" i="32"/>
  <c r="M249" i="32"/>
  <c r="M252" i="32"/>
  <c r="M257" i="32"/>
  <c r="M260" i="32"/>
  <c r="M265" i="32"/>
  <c r="P305" i="32"/>
  <c r="O305" i="32"/>
  <c r="P301" i="32"/>
  <c r="O301" i="32"/>
  <c r="M148" i="32"/>
  <c r="M152" i="32"/>
  <c r="M156" i="32"/>
  <c r="M160" i="32"/>
  <c r="M164" i="32"/>
  <c r="M189" i="32"/>
  <c r="M193" i="32"/>
  <c r="M197" i="32"/>
  <c r="M201" i="32"/>
  <c r="M205" i="32"/>
  <c r="M226" i="32"/>
  <c r="M230" i="32"/>
  <c r="M237" i="32"/>
  <c r="M240" i="32"/>
  <c r="M243" i="32"/>
  <c r="P268" i="32"/>
  <c r="O268" i="32"/>
  <c r="O283" i="32"/>
  <c r="P297" i="32"/>
  <c r="O297" i="32"/>
  <c r="P325" i="32"/>
  <c r="O325" i="32"/>
  <c r="P343" i="32"/>
  <c r="O343" i="32"/>
  <c r="O278" i="32"/>
  <c r="P383" i="32"/>
  <c r="O383" i="32"/>
  <c r="M147" i="32"/>
  <c r="M151" i="32"/>
  <c r="M155" i="32"/>
  <c r="M159" i="32"/>
  <c r="M163" i="32"/>
  <c r="M188" i="32"/>
  <c r="M192" i="32"/>
  <c r="M196" i="32"/>
  <c r="M200" i="32"/>
  <c r="M204" i="32"/>
  <c r="M229" i="32"/>
  <c r="M236" i="32"/>
  <c r="M248" i="32"/>
  <c r="M253" i="32"/>
  <c r="M256" i="32"/>
  <c r="M261" i="32"/>
  <c r="M264" i="32"/>
  <c r="P303" i="32"/>
  <c r="O303" i="32"/>
  <c r="P403" i="32"/>
  <c r="O403" i="32"/>
  <c r="O363" i="32"/>
  <c r="P363" i="32"/>
  <c r="M146" i="32"/>
  <c r="M150" i="32"/>
  <c r="M154" i="32"/>
  <c r="M158" i="32"/>
  <c r="M187" i="32"/>
  <c r="M191" i="32"/>
  <c r="M195" i="32"/>
  <c r="M199" i="32"/>
  <c r="M228" i="32"/>
  <c r="M239" i="32"/>
  <c r="M244" i="32"/>
  <c r="O296" i="32"/>
  <c r="O330" i="32"/>
  <c r="O338" i="32"/>
  <c r="O342" i="32"/>
  <c r="M366" i="32"/>
  <c r="M370" i="32"/>
  <c r="M374" i="32"/>
  <c r="M378" i="32"/>
  <c r="M382" i="32"/>
  <c r="M267" i="32"/>
  <c r="M271" i="32"/>
  <c r="M275" i="32"/>
  <c r="M279" i="32"/>
  <c r="M308" i="32"/>
  <c r="M312" i="32"/>
  <c r="M316" i="32"/>
  <c r="M320" i="32"/>
  <c r="M324" i="32"/>
  <c r="O346" i="32"/>
  <c r="M349" i="32"/>
  <c r="O350" i="32"/>
  <c r="M353" i="32"/>
  <c r="M357" i="32"/>
  <c r="O358" i="32"/>
  <c r="M361" i="32"/>
  <c r="O362" i="32"/>
  <c r="M365" i="32"/>
  <c r="M386" i="32"/>
  <c r="M390" i="32"/>
  <c r="M394" i="32"/>
  <c r="M398" i="32"/>
  <c r="M402" i="32"/>
  <c r="M287" i="32"/>
  <c r="M291" i="32"/>
  <c r="M295" i="32"/>
  <c r="M299" i="32"/>
  <c r="M328" i="32"/>
  <c r="M332" i="32"/>
  <c r="M336" i="32"/>
  <c r="O337" i="32"/>
  <c r="M340" i="32"/>
  <c r="O341" i="32"/>
  <c r="M344" i="32"/>
  <c r="M369" i="32"/>
  <c r="M373" i="32"/>
  <c r="M377" i="32"/>
  <c r="M381" i="32"/>
  <c r="M385" i="32"/>
  <c r="M307" i="32"/>
  <c r="M311" i="32"/>
  <c r="M315" i="32"/>
  <c r="M319" i="32"/>
  <c r="M323" i="32"/>
  <c r="M348" i="32"/>
  <c r="M352" i="32"/>
  <c r="M356" i="32"/>
  <c r="M360" i="32"/>
  <c r="M364" i="32"/>
  <c r="M389" i="32"/>
  <c r="M393" i="32"/>
  <c r="M397" i="32"/>
  <c r="M401" i="32"/>
  <c r="M405" i="32"/>
  <c r="M327" i="32"/>
  <c r="M331" i="32"/>
  <c r="M335" i="32"/>
  <c r="M339" i="32"/>
  <c r="M368" i="32"/>
  <c r="M372" i="32"/>
  <c r="M376" i="32"/>
  <c r="M380" i="32"/>
  <c r="M384" i="32"/>
  <c r="M306" i="32"/>
  <c r="M310" i="32"/>
  <c r="M314" i="32"/>
  <c r="M318" i="32"/>
  <c r="M322" i="32"/>
  <c r="M347" i="32"/>
  <c r="M351" i="32"/>
  <c r="M355" i="32"/>
  <c r="M359" i="32"/>
  <c r="M388" i="32"/>
  <c r="M392" i="32"/>
  <c r="M396" i="32"/>
  <c r="M400" i="32"/>
  <c r="M404" i="32"/>
  <c r="M367" i="32"/>
  <c r="M371" i="32"/>
  <c r="M375" i="32"/>
  <c r="M379" i="32"/>
  <c r="M317" i="32"/>
  <c r="M321" i="32"/>
  <c r="M387" i="32"/>
  <c r="M391" i="32"/>
  <c r="M395" i="32"/>
  <c r="M399" i="32"/>
  <c r="O277" i="32" l="1"/>
  <c r="O76" i="32"/>
  <c r="O293" i="32"/>
  <c r="Q293" i="32" s="1"/>
  <c r="O280" i="32"/>
  <c r="O290" i="32"/>
  <c r="Q290" i="32" s="1"/>
  <c r="O46" i="32"/>
  <c r="O53" i="32"/>
  <c r="P57" i="32"/>
  <c r="Q57" i="32" s="1"/>
  <c r="O54" i="32"/>
  <c r="Q54" i="32" s="1"/>
  <c r="P58" i="32"/>
  <c r="P232" i="32"/>
  <c r="Q232" i="32" s="1"/>
  <c r="P313" i="32"/>
  <c r="Q313" i="32" s="1"/>
  <c r="P334" i="32"/>
  <c r="Q334" i="32" s="1"/>
  <c r="O281" i="32"/>
  <c r="O112" i="32"/>
  <c r="Q112" i="32" s="1"/>
  <c r="P304" i="32"/>
  <c r="Q304" i="32" s="1"/>
  <c r="P345" i="32"/>
  <c r="Q345" i="32" s="1"/>
  <c r="P329" i="32"/>
  <c r="Q329" i="32" s="1"/>
  <c r="P284" i="32"/>
  <c r="Q284" i="32" s="1"/>
  <c r="P233" i="32"/>
  <c r="Q233" i="32" s="1"/>
  <c r="P282" i="32"/>
  <c r="Q282" i="32" s="1"/>
  <c r="P175" i="32"/>
  <c r="Q175" i="32" s="1"/>
  <c r="O333" i="32"/>
  <c r="Q333" i="32" s="1"/>
  <c r="O326" i="32"/>
  <c r="Q326" i="32" s="1"/>
  <c r="P247" i="32"/>
  <c r="Q247" i="32" s="1"/>
  <c r="O68" i="32"/>
  <c r="Q68" i="32" s="1"/>
  <c r="P183" i="32"/>
  <c r="Q183" i="32" s="1"/>
  <c r="O276" i="32"/>
  <c r="Q276" i="32" s="1"/>
  <c r="O263" i="32"/>
  <c r="Q263" i="32" s="1"/>
  <c r="P87" i="32"/>
  <c r="Q87" i="32" s="1"/>
  <c r="P190" i="32"/>
  <c r="Q190" i="32" s="1"/>
  <c r="O289" i="32"/>
  <c r="Q289" i="32" s="1"/>
  <c r="O166" i="32"/>
  <c r="Q166" i="32" s="1"/>
  <c r="O62" i="32"/>
  <c r="Q62" i="32" s="1"/>
  <c r="P171" i="32"/>
  <c r="Q171" i="32" s="1"/>
  <c r="P272" i="32"/>
  <c r="Q272" i="32" s="1"/>
  <c r="O245" i="32"/>
  <c r="Q245" i="32" s="1"/>
  <c r="O65" i="32"/>
  <c r="Q65" i="32" s="1"/>
  <c r="P298" i="32"/>
  <c r="Q298" i="32" s="1"/>
  <c r="O302" i="32"/>
  <c r="Q302" i="32" s="1"/>
  <c r="P273" i="32"/>
  <c r="Q273" i="32" s="1"/>
  <c r="O354" i="32"/>
  <c r="Q354" i="32" s="1"/>
  <c r="O309" i="32"/>
  <c r="Q309" i="32" s="1"/>
  <c r="O285" i="32"/>
  <c r="Q285" i="32" s="1"/>
  <c r="Q61" i="32"/>
  <c r="Q106" i="32"/>
  <c r="Q63" i="32"/>
  <c r="Q338" i="32"/>
  <c r="Q300" i="32"/>
  <c r="Q278" i="32"/>
  <c r="Q341" i="32"/>
  <c r="Q186" i="32"/>
  <c r="Q337" i="32"/>
  <c r="Q362" i="32"/>
  <c r="Q346" i="32"/>
  <c r="Q242" i="32"/>
  <c r="Q288" i="32"/>
  <c r="Q270" i="32"/>
  <c r="Q330" i="32"/>
  <c r="Q277" i="32"/>
  <c r="Q296" i="32"/>
  <c r="Q358" i="32"/>
  <c r="Q259" i="32"/>
  <c r="Q110" i="32"/>
  <c r="Q50" i="32"/>
  <c r="Q294" i="32"/>
  <c r="Q269" i="32"/>
  <c r="Q72" i="32"/>
  <c r="Q108" i="32"/>
  <c r="Q292" i="32"/>
  <c r="Q46" i="32"/>
  <c r="Q251" i="32"/>
  <c r="Q76" i="32"/>
  <c r="Q178" i="32"/>
  <c r="Q350" i="32"/>
  <c r="Q403" i="32"/>
  <c r="Q343" i="32"/>
  <c r="Q301" i="32"/>
  <c r="Q182" i="32"/>
  <c r="Q241" i="32"/>
  <c r="Q255" i="32"/>
  <c r="Q363" i="32"/>
  <c r="Q168" i="32"/>
  <c r="Q342" i="32"/>
  <c r="Q95" i="32"/>
  <c r="M406" i="32"/>
  <c r="Q280" i="32"/>
  <c r="Q281" i="32"/>
  <c r="Q274" i="32"/>
  <c r="Q58" i="32"/>
  <c r="Q283" i="32"/>
  <c r="Q211" i="32"/>
  <c r="P375" i="32"/>
  <c r="O375" i="32"/>
  <c r="P306" i="32"/>
  <c r="O306" i="32"/>
  <c r="P299" i="32"/>
  <c r="O299" i="32"/>
  <c r="P366" i="32"/>
  <c r="O366" i="32"/>
  <c r="P264" i="32"/>
  <c r="O264" i="32"/>
  <c r="P71" i="32"/>
  <c r="O71" i="32"/>
  <c r="P222" i="32"/>
  <c r="O222" i="32"/>
  <c r="P70" i="32"/>
  <c r="O70" i="32"/>
  <c r="P135" i="32"/>
  <c r="O135" i="32"/>
  <c r="P90" i="32"/>
  <c r="O90" i="32"/>
  <c r="P105" i="32"/>
  <c r="O105" i="32"/>
  <c r="P45" i="32"/>
  <c r="O45" i="32"/>
  <c r="O39" i="32"/>
  <c r="P39" i="32"/>
  <c r="P399" i="32"/>
  <c r="O399" i="32"/>
  <c r="P371" i="32"/>
  <c r="O371" i="32"/>
  <c r="O355" i="32"/>
  <c r="P355" i="32"/>
  <c r="P384" i="32"/>
  <c r="O384" i="32"/>
  <c r="P327" i="32"/>
  <c r="O327" i="32"/>
  <c r="P356" i="32"/>
  <c r="O356" i="32"/>
  <c r="P385" i="32"/>
  <c r="O385" i="32"/>
  <c r="P340" i="32"/>
  <c r="O340" i="32"/>
  <c r="P295" i="32"/>
  <c r="O295" i="32"/>
  <c r="P365" i="32"/>
  <c r="O365" i="32"/>
  <c r="P349" i="32"/>
  <c r="O349" i="32"/>
  <c r="P275" i="32"/>
  <c r="O275" i="32"/>
  <c r="P244" i="32"/>
  <c r="O244" i="32"/>
  <c r="P154" i="32"/>
  <c r="O154" i="32"/>
  <c r="O261" i="32"/>
  <c r="P261" i="32"/>
  <c r="O196" i="32"/>
  <c r="P196" i="32"/>
  <c r="Q383" i="32"/>
  <c r="P205" i="32"/>
  <c r="O205" i="32"/>
  <c r="O152" i="32"/>
  <c r="P152" i="32"/>
  <c r="Q305" i="32"/>
  <c r="P250" i="32"/>
  <c r="O250" i="32"/>
  <c r="P198" i="32"/>
  <c r="O198" i="32"/>
  <c r="P67" i="32"/>
  <c r="O67" i="32"/>
  <c r="P59" i="32"/>
  <c r="O59" i="32"/>
  <c r="O84" i="32"/>
  <c r="P84" i="32"/>
  <c r="P179" i="32"/>
  <c r="O179" i="32"/>
  <c r="P52" i="32"/>
  <c r="O52" i="32"/>
  <c r="P185" i="32"/>
  <c r="O185" i="32"/>
  <c r="P85" i="32"/>
  <c r="O85" i="32"/>
  <c r="P209" i="32"/>
  <c r="O209" i="32"/>
  <c r="P220" i="32"/>
  <c r="O220" i="32"/>
  <c r="P111" i="32"/>
  <c r="O111" i="32"/>
  <c r="P113" i="32"/>
  <c r="O113" i="32"/>
  <c r="P66" i="32"/>
  <c r="O66" i="32"/>
  <c r="P128" i="32"/>
  <c r="O128" i="32"/>
  <c r="P143" i="32"/>
  <c r="O143" i="32"/>
  <c r="O27" i="32"/>
  <c r="P27" i="32"/>
  <c r="Q266" i="32"/>
  <c r="P94" i="32"/>
  <c r="O94" i="32"/>
  <c r="P88" i="32"/>
  <c r="O88" i="32"/>
  <c r="P28" i="32"/>
  <c r="O28" i="32"/>
  <c r="O43" i="32"/>
  <c r="P43" i="32"/>
  <c r="P331" i="32"/>
  <c r="O331" i="32"/>
  <c r="O124" i="32"/>
  <c r="P124" i="32"/>
  <c r="P395" i="32"/>
  <c r="O395" i="32"/>
  <c r="P367" i="32"/>
  <c r="O367" i="32"/>
  <c r="O351" i="32"/>
  <c r="P351" i="32"/>
  <c r="P380" i="32"/>
  <c r="O380" i="32"/>
  <c r="P405" i="32"/>
  <c r="O405" i="32"/>
  <c r="P352" i="32"/>
  <c r="O352" i="32"/>
  <c r="P381" i="32"/>
  <c r="O381" i="32"/>
  <c r="O291" i="32"/>
  <c r="P291" i="32"/>
  <c r="P271" i="32"/>
  <c r="O271" i="32"/>
  <c r="P239" i="32"/>
  <c r="O239" i="32"/>
  <c r="P150" i="32"/>
  <c r="O150" i="32"/>
  <c r="P256" i="32"/>
  <c r="O256" i="32"/>
  <c r="O192" i="32"/>
  <c r="P192" i="32"/>
  <c r="Q268" i="32"/>
  <c r="O201" i="32"/>
  <c r="P201" i="32"/>
  <c r="O148" i="32"/>
  <c r="P148" i="32"/>
  <c r="P254" i="32"/>
  <c r="O254" i="32"/>
  <c r="P194" i="32"/>
  <c r="O194" i="32"/>
  <c r="P219" i="32"/>
  <c r="O219" i="32"/>
  <c r="P55" i="32"/>
  <c r="O55" i="32"/>
  <c r="O80" i="32"/>
  <c r="P80" i="32"/>
  <c r="P48" i="32"/>
  <c r="O48" i="32"/>
  <c r="P172" i="32"/>
  <c r="O172" i="32"/>
  <c r="P81" i="32"/>
  <c r="O81" i="32"/>
  <c r="P213" i="32"/>
  <c r="O213" i="32"/>
  <c r="P224" i="32"/>
  <c r="O224" i="32"/>
  <c r="O115" i="32"/>
  <c r="P115" i="32"/>
  <c r="O117" i="32"/>
  <c r="P117" i="32"/>
  <c r="P129" i="32"/>
  <c r="O129" i="32"/>
  <c r="P136" i="32"/>
  <c r="O136" i="32"/>
  <c r="P144" i="32"/>
  <c r="O144" i="32"/>
  <c r="P98" i="32"/>
  <c r="O98" i="32"/>
  <c r="P92" i="32"/>
  <c r="O92" i="32"/>
  <c r="O32" i="32"/>
  <c r="P32" i="32"/>
  <c r="O26" i="32"/>
  <c r="P26" i="32"/>
  <c r="P158" i="32"/>
  <c r="O158" i="32"/>
  <c r="O200" i="32"/>
  <c r="P200" i="32"/>
  <c r="P226" i="32"/>
  <c r="O226" i="32"/>
  <c r="P202" i="32"/>
  <c r="O202" i="32"/>
  <c r="P207" i="32"/>
  <c r="O207" i="32"/>
  <c r="P56" i="32"/>
  <c r="O56" i="32"/>
  <c r="P181" i="32"/>
  <c r="O181" i="32"/>
  <c r="P216" i="32"/>
  <c r="O216" i="32"/>
  <c r="P391" i="32"/>
  <c r="O391" i="32"/>
  <c r="O404" i="32"/>
  <c r="P404" i="32"/>
  <c r="O347" i="32"/>
  <c r="P347" i="32"/>
  <c r="P376" i="32"/>
  <c r="O376" i="32"/>
  <c r="P401" i="32"/>
  <c r="O401" i="32"/>
  <c r="P348" i="32"/>
  <c r="O348" i="32"/>
  <c r="P377" i="32"/>
  <c r="O377" i="32"/>
  <c r="P336" i="32"/>
  <c r="O336" i="32"/>
  <c r="O287" i="32"/>
  <c r="P287" i="32"/>
  <c r="P361" i="32"/>
  <c r="O361" i="32"/>
  <c r="P324" i="32"/>
  <c r="O324" i="32"/>
  <c r="O267" i="32"/>
  <c r="P267" i="32"/>
  <c r="P228" i="32"/>
  <c r="O228" i="32"/>
  <c r="P146" i="32"/>
  <c r="O146" i="32"/>
  <c r="O253" i="32"/>
  <c r="P253" i="32"/>
  <c r="O188" i="32"/>
  <c r="P188" i="32"/>
  <c r="O197" i="32"/>
  <c r="P197" i="32"/>
  <c r="P265" i="32"/>
  <c r="O265" i="32"/>
  <c r="P258" i="32"/>
  <c r="O258" i="32"/>
  <c r="O165" i="32"/>
  <c r="P165" i="32"/>
  <c r="P51" i="32"/>
  <c r="O51" i="32"/>
  <c r="P176" i="32"/>
  <c r="O176" i="32"/>
  <c r="P77" i="32"/>
  <c r="O77" i="32"/>
  <c r="P223" i="32"/>
  <c r="O223" i="32"/>
  <c r="P217" i="32"/>
  <c r="O217" i="32"/>
  <c r="O119" i="32"/>
  <c r="P119" i="32"/>
  <c r="O121" i="32"/>
  <c r="P121" i="32"/>
  <c r="P137" i="32"/>
  <c r="O137" i="32"/>
  <c r="P133" i="32"/>
  <c r="O133" i="32"/>
  <c r="P102" i="32"/>
  <c r="O102" i="32"/>
  <c r="P96" i="32"/>
  <c r="O96" i="32"/>
  <c r="P36" i="32"/>
  <c r="O36" i="32"/>
  <c r="O30" i="32"/>
  <c r="P30" i="32"/>
  <c r="O359" i="32"/>
  <c r="P359" i="32"/>
  <c r="P386" i="32"/>
  <c r="O386" i="32"/>
  <c r="P139" i="32"/>
  <c r="O139" i="32"/>
  <c r="P387" i="32"/>
  <c r="O387" i="32"/>
  <c r="O400" i="32"/>
  <c r="P400" i="32"/>
  <c r="O322" i="32"/>
  <c r="P322" i="32"/>
  <c r="P372" i="32"/>
  <c r="O372" i="32"/>
  <c r="P397" i="32"/>
  <c r="O397" i="32"/>
  <c r="P323" i="32"/>
  <c r="O323" i="32"/>
  <c r="P373" i="32"/>
  <c r="O373" i="32"/>
  <c r="P402" i="32"/>
  <c r="O402" i="32"/>
  <c r="P320" i="32"/>
  <c r="O320" i="32"/>
  <c r="P382" i="32"/>
  <c r="O382" i="32"/>
  <c r="P199" i="32"/>
  <c r="O199" i="32"/>
  <c r="P248" i="32"/>
  <c r="O248" i="32"/>
  <c r="O163" i="32"/>
  <c r="P163" i="32"/>
  <c r="P243" i="32"/>
  <c r="O243" i="32"/>
  <c r="O193" i="32"/>
  <c r="P193" i="32"/>
  <c r="P260" i="32"/>
  <c r="O260" i="32"/>
  <c r="P262" i="32"/>
  <c r="O262" i="32"/>
  <c r="O161" i="32"/>
  <c r="P161" i="32"/>
  <c r="P47" i="32"/>
  <c r="O47" i="32"/>
  <c r="P64" i="32"/>
  <c r="O64" i="32"/>
  <c r="P174" i="32"/>
  <c r="O174" i="32"/>
  <c r="P180" i="32"/>
  <c r="O180" i="32"/>
  <c r="P73" i="32"/>
  <c r="O73" i="32"/>
  <c r="P206" i="32"/>
  <c r="O206" i="32"/>
  <c r="P221" i="32"/>
  <c r="O221" i="32"/>
  <c r="P167" i="32"/>
  <c r="O167" i="32"/>
  <c r="O123" i="32"/>
  <c r="P123" i="32"/>
  <c r="O125" i="32"/>
  <c r="P125" i="32"/>
  <c r="P126" i="32"/>
  <c r="O126" i="32"/>
  <c r="P141" i="32"/>
  <c r="O141" i="32"/>
  <c r="P89" i="32"/>
  <c r="O89" i="32"/>
  <c r="P100" i="32"/>
  <c r="O100" i="32"/>
  <c r="P29" i="32"/>
  <c r="O29" i="32"/>
  <c r="P40" i="32"/>
  <c r="O40" i="32"/>
  <c r="O34" i="32"/>
  <c r="P34" i="32"/>
  <c r="P279" i="32"/>
  <c r="O279" i="32"/>
  <c r="O147" i="32"/>
  <c r="P147" i="32"/>
  <c r="P246" i="32"/>
  <c r="O246" i="32"/>
  <c r="P109" i="32"/>
  <c r="O109" i="32"/>
  <c r="P321" i="32"/>
  <c r="O321" i="32"/>
  <c r="O396" i="32"/>
  <c r="P396" i="32"/>
  <c r="O318" i="32"/>
  <c r="P318" i="32"/>
  <c r="P368" i="32"/>
  <c r="O368" i="32"/>
  <c r="P393" i="32"/>
  <c r="O393" i="32"/>
  <c r="P319" i="32"/>
  <c r="O319" i="32"/>
  <c r="P369" i="32"/>
  <c r="O369" i="32"/>
  <c r="P332" i="32"/>
  <c r="O332" i="32"/>
  <c r="P398" i="32"/>
  <c r="O398" i="32"/>
  <c r="P357" i="32"/>
  <c r="O357" i="32"/>
  <c r="P316" i="32"/>
  <c r="O316" i="32"/>
  <c r="P378" i="32"/>
  <c r="O378" i="32"/>
  <c r="P195" i="32"/>
  <c r="O195" i="32"/>
  <c r="O236" i="32"/>
  <c r="P236" i="32"/>
  <c r="O159" i="32"/>
  <c r="P159" i="32"/>
  <c r="Q325" i="32"/>
  <c r="P240" i="32"/>
  <c r="O240" i="32"/>
  <c r="O189" i="32"/>
  <c r="P189" i="32"/>
  <c r="P257" i="32"/>
  <c r="O257" i="32"/>
  <c r="P238" i="32"/>
  <c r="O238" i="32"/>
  <c r="O157" i="32"/>
  <c r="P157" i="32"/>
  <c r="Q170" i="32"/>
  <c r="P215" i="32"/>
  <c r="O215" i="32"/>
  <c r="P169" i="32"/>
  <c r="O169" i="32"/>
  <c r="P184" i="32"/>
  <c r="O184" i="32"/>
  <c r="P69" i="32"/>
  <c r="O69" i="32"/>
  <c r="P210" i="32"/>
  <c r="O210" i="32"/>
  <c r="P225" i="32"/>
  <c r="O225" i="32"/>
  <c r="P107" i="32"/>
  <c r="O107" i="32"/>
  <c r="O114" i="32"/>
  <c r="P114" i="32"/>
  <c r="P82" i="32"/>
  <c r="O82" i="32"/>
  <c r="P134" i="32"/>
  <c r="O134" i="32"/>
  <c r="P130" i="32"/>
  <c r="O130" i="32"/>
  <c r="Q91" i="32"/>
  <c r="P145" i="32"/>
  <c r="O145" i="32"/>
  <c r="P93" i="32"/>
  <c r="O93" i="32"/>
  <c r="P104" i="32"/>
  <c r="O104" i="32"/>
  <c r="P33" i="32"/>
  <c r="O33" i="32"/>
  <c r="P44" i="32"/>
  <c r="O44" i="32"/>
  <c r="O38" i="32"/>
  <c r="P38" i="32"/>
  <c r="Q140" i="32"/>
  <c r="Q99" i="32"/>
  <c r="P360" i="32"/>
  <c r="O360" i="32"/>
  <c r="O156" i="32"/>
  <c r="P156" i="32"/>
  <c r="P317" i="32"/>
  <c r="O317" i="32"/>
  <c r="O392" i="32"/>
  <c r="P392" i="32"/>
  <c r="O314" i="32"/>
  <c r="P314" i="32"/>
  <c r="P339" i="32"/>
  <c r="O339" i="32"/>
  <c r="P389" i="32"/>
  <c r="O389" i="32"/>
  <c r="P315" i="32"/>
  <c r="O315" i="32"/>
  <c r="P394" i="32"/>
  <c r="O394" i="32"/>
  <c r="P312" i="32"/>
  <c r="O312" i="32"/>
  <c r="P374" i="32"/>
  <c r="O374" i="32"/>
  <c r="P191" i="32"/>
  <c r="O191" i="32"/>
  <c r="Q303" i="32"/>
  <c r="O229" i="32"/>
  <c r="P229" i="32"/>
  <c r="O155" i="32"/>
  <c r="P155" i="32"/>
  <c r="P237" i="32"/>
  <c r="O237" i="32"/>
  <c r="O164" i="32"/>
  <c r="P164" i="32"/>
  <c r="P252" i="32"/>
  <c r="O252" i="32"/>
  <c r="P231" i="32"/>
  <c r="O231" i="32"/>
  <c r="O153" i="32"/>
  <c r="P153" i="32"/>
  <c r="P79" i="32"/>
  <c r="O79" i="32"/>
  <c r="Q235" i="32"/>
  <c r="Q203" i="32"/>
  <c r="P60" i="32"/>
  <c r="O60" i="32"/>
  <c r="P173" i="32"/>
  <c r="O173" i="32"/>
  <c r="Q162" i="32"/>
  <c r="Q286" i="32"/>
  <c r="P214" i="32"/>
  <c r="O214" i="32"/>
  <c r="P208" i="32"/>
  <c r="O208" i="32"/>
  <c r="O116" i="32"/>
  <c r="P116" i="32"/>
  <c r="O118" i="32"/>
  <c r="P118" i="32"/>
  <c r="P78" i="32"/>
  <c r="O78" i="32"/>
  <c r="P142" i="32"/>
  <c r="O142" i="32"/>
  <c r="P138" i="32"/>
  <c r="O138" i="32"/>
  <c r="P103" i="32"/>
  <c r="O103" i="32"/>
  <c r="P97" i="32"/>
  <c r="O97" i="32"/>
  <c r="P37" i="32"/>
  <c r="O37" i="32"/>
  <c r="O31" i="32"/>
  <c r="P31" i="32"/>
  <c r="O42" i="32"/>
  <c r="P42" i="32"/>
  <c r="O307" i="32"/>
  <c r="P307" i="32"/>
  <c r="P379" i="32"/>
  <c r="O379" i="32"/>
  <c r="O388" i="32"/>
  <c r="P388" i="32"/>
  <c r="P310" i="32"/>
  <c r="O310" i="32"/>
  <c r="P335" i="32"/>
  <c r="O335" i="32"/>
  <c r="P364" i="32"/>
  <c r="O364" i="32"/>
  <c r="P311" i="32"/>
  <c r="O311" i="32"/>
  <c r="P344" i="32"/>
  <c r="O344" i="32"/>
  <c r="P328" i="32"/>
  <c r="O328" i="32"/>
  <c r="P390" i="32"/>
  <c r="O390" i="32"/>
  <c r="P353" i="32"/>
  <c r="O353" i="32"/>
  <c r="P308" i="32"/>
  <c r="O308" i="32"/>
  <c r="P370" i="32"/>
  <c r="O370" i="32"/>
  <c r="P187" i="32"/>
  <c r="O187" i="32"/>
  <c r="O204" i="32"/>
  <c r="P204" i="32"/>
  <c r="O151" i="32"/>
  <c r="P151" i="32"/>
  <c r="Q297" i="32"/>
  <c r="P230" i="32"/>
  <c r="O230" i="32"/>
  <c r="O160" i="32"/>
  <c r="P160" i="32"/>
  <c r="P249" i="32"/>
  <c r="O249" i="32"/>
  <c r="P227" i="32"/>
  <c r="O227" i="32"/>
  <c r="O149" i="32"/>
  <c r="P149" i="32"/>
  <c r="P75" i="32"/>
  <c r="O75" i="32"/>
  <c r="P177" i="32"/>
  <c r="O177" i="32"/>
  <c r="P218" i="32"/>
  <c r="O218" i="32"/>
  <c r="P212" i="32"/>
  <c r="O212" i="32"/>
  <c r="O120" i="32"/>
  <c r="P120" i="32"/>
  <c r="O122" i="32"/>
  <c r="P122" i="32"/>
  <c r="P74" i="32"/>
  <c r="O74" i="32"/>
  <c r="P131" i="32"/>
  <c r="O131" i="32"/>
  <c r="P127" i="32"/>
  <c r="O127" i="32"/>
  <c r="Q49" i="32"/>
  <c r="Q83" i="32"/>
  <c r="P86" i="32"/>
  <c r="O86" i="32"/>
  <c r="P101" i="32"/>
  <c r="O101" i="32"/>
  <c r="P41" i="32"/>
  <c r="O41" i="32"/>
  <c r="O35" i="32"/>
  <c r="P35" i="32"/>
  <c r="Q53" i="32"/>
  <c r="Q132" i="32"/>
  <c r="Q392" i="32" l="1"/>
  <c r="Q249" i="32"/>
  <c r="Q82" i="32"/>
  <c r="Q210" i="32"/>
  <c r="Q378" i="32"/>
  <c r="Q332" i="32"/>
  <c r="Q368" i="32"/>
  <c r="Q109" i="32"/>
  <c r="Q89" i="32"/>
  <c r="Q206" i="32"/>
  <c r="Q244" i="32"/>
  <c r="Q295" i="32"/>
  <c r="Q327" i="32"/>
  <c r="Q399" i="32"/>
  <c r="Q90" i="32"/>
  <c r="Q71" i="32"/>
  <c r="Q306" i="32"/>
  <c r="Q227" i="32"/>
  <c r="Q134" i="32"/>
  <c r="Q225" i="32"/>
  <c r="Q169" i="32"/>
  <c r="Q240" i="32"/>
  <c r="Q195" i="32"/>
  <c r="Q398" i="32"/>
  <c r="Q393" i="32"/>
  <c r="Q321" i="32"/>
  <c r="Q279" i="32"/>
  <c r="Q100" i="32"/>
  <c r="Q94" i="32"/>
  <c r="Q205" i="32"/>
  <c r="Q154" i="32"/>
  <c r="Q365" i="32"/>
  <c r="Q356" i="32"/>
  <c r="Q371" i="32"/>
  <c r="Q105" i="32"/>
  <c r="Q222" i="32"/>
  <c r="Q299" i="32"/>
  <c r="Q160" i="32"/>
  <c r="Q388" i="32"/>
  <c r="Q31" i="32"/>
  <c r="Q116" i="32"/>
  <c r="Q164" i="32"/>
  <c r="Q314" i="32"/>
  <c r="Q261" i="32"/>
  <c r="Q349" i="32"/>
  <c r="Q385" i="32"/>
  <c r="Q45" i="32"/>
  <c r="Q70" i="32"/>
  <c r="Q366" i="32"/>
  <c r="Q35" i="32"/>
  <c r="Q122" i="32"/>
  <c r="Q153" i="32"/>
  <c r="Q157" i="32"/>
  <c r="Q69" i="32"/>
  <c r="Q215" i="32"/>
  <c r="Q316" i="32"/>
  <c r="Q28" i="32"/>
  <c r="Q275" i="32"/>
  <c r="Q340" i="32"/>
  <c r="Q384" i="32"/>
  <c r="Q135" i="32"/>
  <c r="Q264" i="32"/>
  <c r="Q375" i="32"/>
  <c r="Q120" i="32"/>
  <c r="Q307" i="32"/>
  <c r="Q155" i="32"/>
  <c r="Q38" i="32"/>
  <c r="P406" i="32"/>
  <c r="G10" i="33" s="1"/>
  <c r="Q42" i="32"/>
  <c r="Q118" i="32"/>
  <c r="Q229" i="32"/>
  <c r="Q156" i="32"/>
  <c r="Q27" i="32"/>
  <c r="Q84" i="32"/>
  <c r="Q196" i="32"/>
  <c r="Q98" i="32"/>
  <c r="Q81" i="32"/>
  <c r="Q55" i="32"/>
  <c r="Q256" i="32"/>
  <c r="Q380" i="32"/>
  <c r="Q187" i="32"/>
  <c r="Q130" i="32"/>
  <c r="Q107" i="32"/>
  <c r="Q184" i="32"/>
  <c r="Q357" i="32"/>
  <c r="Q319" i="32"/>
  <c r="Q29" i="32"/>
  <c r="Q88" i="32"/>
  <c r="Q101" i="32"/>
  <c r="Q131" i="32"/>
  <c r="Q212" i="32"/>
  <c r="Q308" i="32"/>
  <c r="Q163" i="32"/>
  <c r="Q30" i="32"/>
  <c r="Q404" i="32"/>
  <c r="Q200" i="32"/>
  <c r="Q92" i="32"/>
  <c r="Q129" i="32"/>
  <c r="Q213" i="32"/>
  <c r="Q271" i="32"/>
  <c r="Q405" i="32"/>
  <c r="Q395" i="32"/>
  <c r="Q204" i="32"/>
  <c r="Q159" i="32"/>
  <c r="Q318" i="32"/>
  <c r="Q123" i="32"/>
  <c r="Q197" i="32"/>
  <c r="Q287" i="32"/>
  <c r="Q193" i="32"/>
  <c r="Q322" i="32"/>
  <c r="Q121" i="32"/>
  <c r="Q165" i="32"/>
  <c r="Q188" i="32"/>
  <c r="Q267" i="32"/>
  <c r="Q144" i="32"/>
  <c r="Q172" i="32"/>
  <c r="Q148" i="32"/>
  <c r="Q150" i="32"/>
  <c r="Q381" i="32"/>
  <c r="Q331" i="32"/>
  <c r="Q161" i="32"/>
  <c r="Q400" i="32"/>
  <c r="Q359" i="32"/>
  <c r="Q119" i="32"/>
  <c r="Q253" i="32"/>
  <c r="Q347" i="32"/>
  <c r="Q136" i="32"/>
  <c r="Q224" i="32"/>
  <c r="Q48" i="32"/>
  <c r="Q201" i="32"/>
  <c r="Q239" i="32"/>
  <c r="Q352" i="32"/>
  <c r="Q367" i="32"/>
  <c r="Q41" i="32"/>
  <c r="Q127" i="32"/>
  <c r="Q370" i="32"/>
  <c r="Q328" i="32"/>
  <c r="Q335" i="32"/>
  <c r="Q97" i="32"/>
  <c r="Q78" i="32"/>
  <c r="Q214" i="32"/>
  <c r="Q60" i="32"/>
  <c r="Q231" i="32"/>
  <c r="Q374" i="32"/>
  <c r="Q389" i="32"/>
  <c r="Q317" i="32"/>
  <c r="Q93" i="32"/>
  <c r="Q238" i="32"/>
  <c r="Q126" i="32"/>
  <c r="Q221" i="32"/>
  <c r="Q174" i="32"/>
  <c r="Q243" i="32"/>
  <c r="Q382" i="32"/>
  <c r="Q323" i="32"/>
  <c r="Q102" i="32"/>
  <c r="Q176" i="32"/>
  <c r="Q258" i="32"/>
  <c r="Q324" i="32"/>
  <c r="Q377" i="32"/>
  <c r="Q181" i="32"/>
  <c r="Q226" i="32"/>
  <c r="Q26" i="32"/>
  <c r="Q115" i="32"/>
  <c r="Q219" i="32"/>
  <c r="Q351" i="32"/>
  <c r="Q128" i="32"/>
  <c r="Q220" i="32"/>
  <c r="Q52" i="32"/>
  <c r="Q67" i="32"/>
  <c r="Q152" i="32"/>
  <c r="Q355" i="32"/>
  <c r="Q151" i="32"/>
  <c r="Q344" i="32"/>
  <c r="Q310" i="32"/>
  <c r="Q103" i="32"/>
  <c r="Q252" i="32"/>
  <c r="Q312" i="32"/>
  <c r="Q339" i="32"/>
  <c r="Q44" i="32"/>
  <c r="Q145" i="32"/>
  <c r="Q257" i="32"/>
  <c r="Q34" i="32"/>
  <c r="Q262" i="32"/>
  <c r="Q320" i="32"/>
  <c r="Q397" i="32"/>
  <c r="Q387" i="32"/>
  <c r="Q133" i="32"/>
  <c r="Q217" i="32"/>
  <c r="Q265" i="32"/>
  <c r="Q146" i="32"/>
  <c r="Q361" i="32"/>
  <c r="Q348" i="32"/>
  <c r="Q56" i="32"/>
  <c r="Q32" i="32"/>
  <c r="Q194" i="32"/>
  <c r="Q66" i="32"/>
  <c r="Q209" i="32"/>
  <c r="Q179" i="32"/>
  <c r="Q198" i="32"/>
  <c r="Q75" i="32"/>
  <c r="Q369" i="32"/>
  <c r="Q246" i="32"/>
  <c r="Q40" i="32"/>
  <c r="Q125" i="32"/>
  <c r="Q86" i="32"/>
  <c r="Q74" i="32"/>
  <c r="Q218" i="32"/>
  <c r="Q353" i="32"/>
  <c r="Q311" i="32"/>
  <c r="Q138" i="32"/>
  <c r="Q173" i="32"/>
  <c r="Q79" i="32"/>
  <c r="Q394" i="32"/>
  <c r="Q360" i="32"/>
  <c r="Q33" i="32"/>
  <c r="Q114" i="32"/>
  <c r="Q73" i="32"/>
  <c r="Q64" i="32"/>
  <c r="Q260" i="32"/>
  <c r="Q248" i="32"/>
  <c r="Q402" i="32"/>
  <c r="Q372" i="32"/>
  <c r="Q139" i="32"/>
  <c r="Q36" i="32"/>
  <c r="Q137" i="32"/>
  <c r="Q223" i="32"/>
  <c r="Q51" i="32"/>
  <c r="Q228" i="32"/>
  <c r="Q401" i="32"/>
  <c r="Q391" i="32"/>
  <c r="Q207" i="32"/>
  <c r="Q158" i="32"/>
  <c r="Q80" i="32"/>
  <c r="Q254" i="32"/>
  <c r="Q192" i="32"/>
  <c r="Q43" i="32"/>
  <c r="Q113" i="32"/>
  <c r="Q85" i="32"/>
  <c r="Q250" i="32"/>
  <c r="O406" i="32"/>
  <c r="G8" i="33" s="1"/>
  <c r="Q177" i="32"/>
  <c r="Q149" i="32"/>
  <c r="Q230" i="32"/>
  <c r="Q390" i="32"/>
  <c r="Q364" i="32"/>
  <c r="Q379" i="32"/>
  <c r="Q37" i="32"/>
  <c r="Q142" i="32"/>
  <c r="Q208" i="32"/>
  <c r="Q237" i="32"/>
  <c r="Q191" i="32"/>
  <c r="Q315" i="32"/>
  <c r="Q104" i="32"/>
  <c r="Q189" i="32"/>
  <c r="Q236" i="32"/>
  <c r="Q396" i="32"/>
  <c r="Q147" i="32"/>
  <c r="Q141" i="32"/>
  <c r="Q167" i="32"/>
  <c r="Q180" i="32"/>
  <c r="Q47" i="32"/>
  <c r="Q199" i="32"/>
  <c r="Q373" i="32"/>
  <c r="Q386" i="32"/>
  <c r="Q96" i="32"/>
  <c r="Q77" i="32"/>
  <c r="Q336" i="32"/>
  <c r="Q376" i="32"/>
  <c r="Q216" i="32"/>
  <c r="Q202" i="32"/>
  <c r="Q117" i="32"/>
  <c r="Q291" i="32"/>
  <c r="Q124" i="32"/>
  <c r="Q143" i="32"/>
  <c r="Q111" i="32"/>
  <c r="Q185" i="32"/>
  <c r="Q59" i="32"/>
  <c r="Q39" i="32"/>
  <c r="Q406" i="32" l="1"/>
  <c r="G6" i="33" l="1"/>
  <c r="B22" i="30" s="1"/>
</calcChain>
</file>

<file path=xl/sharedStrings.xml><?xml version="1.0" encoding="utf-8"?>
<sst xmlns="http://schemas.openxmlformats.org/spreadsheetml/2006/main" count="192" uniqueCount="147">
  <si>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</si>
  <si>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</si>
  <si>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</si>
  <si>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</si>
  <si>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</si>
  <si>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</si>
  <si>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</si>
  <si>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</si>
  <si>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</si>
  <si>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</si>
  <si>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</si>
  <si>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</si>
  <si>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</si>
  <si>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</si>
  <si>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</si>
  <si>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</si>
  <si>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</si>
  <si>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</si>
  <si>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</si>
  <si>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</si>
  <si>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</si>
  <si>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</si>
  <si>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</si>
  <si>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</si>
  <si>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</si>
  <si>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</si>
  <si>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</si>
  <si>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</si>
  <si>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</si>
  <si>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</si>
  <si>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</si>
  <si>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</si>
  <si>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</si>
  <si>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</si>
  <si>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t>JCM_TH_F_PMS_ver01.0</t>
    <phoneticPr fontId="2"/>
  </si>
  <si>
    <r>
      <t>EC</t>
    </r>
    <r>
      <rPr>
        <vertAlign val="subscript"/>
        <sz val="11"/>
        <rFont val="Arial"/>
        <family val="2"/>
      </rPr>
      <t>PJ,i,total,p</t>
    </r>
    <phoneticPr fontId="2"/>
  </si>
  <si>
    <t>-</t>
    <phoneticPr fontId="2"/>
  </si>
  <si>
    <t>-</t>
    <phoneticPr fontId="2"/>
  </si>
  <si>
    <t>MWh/p</t>
    <phoneticPr fontId="2"/>
  </si>
  <si>
    <t>Option C</t>
    <phoneticPr fontId="2"/>
  </si>
  <si>
    <t>Monitored data</t>
    <phoneticPr fontId="2"/>
  </si>
  <si>
    <t>Monitored data</t>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</si>
  <si>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</si>
  <si>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</si>
  <si>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"PMS(input_separate)" sheet</t>
    <phoneticPr fontId="2"/>
  </si>
  <si>
    <t>N/A</t>
    <phoneticPr fontId="2"/>
  </si>
  <si>
    <r>
      <t>D</t>
    </r>
    <r>
      <rPr>
        <vertAlign val="subscript"/>
        <sz val="11"/>
        <rFont val="Arial"/>
        <family val="2"/>
      </rPr>
      <t>i,p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</si>
  <si>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</si>
  <si>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t>day/p</t>
    <phoneticPr fontId="2"/>
  </si>
  <si>
    <t>Counting the number of days of this monitoring period</t>
    <phoneticPr fontId="2"/>
  </si>
  <si>
    <t>Once at the end of this monitoring period</t>
    <phoneticPr fontId="2"/>
  </si>
  <si>
    <t>Input on "PMS(input_separate)" sheet</t>
    <phoneticPr fontId="2"/>
  </si>
  <si>
    <r>
      <t>EF</t>
    </r>
    <r>
      <rPr>
        <vertAlign val="subscript"/>
        <sz val="11"/>
        <rFont val="Arial"/>
        <family val="2"/>
      </rPr>
      <t>elec,i</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</si>
  <si>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phoneticPr fontId="2"/>
  </si>
  <si>
    <t>Input on "PMS(input_separate)" sheet</t>
  </si>
  <si>
    <r>
      <t>η</t>
    </r>
    <r>
      <rPr>
        <vertAlign val="subscript"/>
        <sz val="11"/>
        <rFont val="Arial"/>
        <family val="2"/>
      </rPr>
      <t>PJ,i,j</t>
    </r>
    <phoneticPr fontId="2"/>
  </si>
  <si>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2"/>
  </si>
  <si>
    <t>lm/W</t>
    <phoneticPr fontId="2"/>
  </si>
  <si>
    <t>Information prepared by manufacturer (e.g. catalogs, specifications, or quotations).</t>
    <phoneticPr fontId="2"/>
  </si>
  <si>
    <r>
      <t>η</t>
    </r>
    <r>
      <rPr>
        <vertAlign val="subscript"/>
        <sz val="11"/>
        <rFont val="Arial"/>
        <family val="2"/>
      </rPr>
      <t>RE,i,j</t>
    </r>
    <phoneticPr fontId="2"/>
  </si>
  <si>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2"/>
  </si>
  <si>
    <t>-</t>
    <phoneticPr fontId="2"/>
  </si>
  <si>
    <t>lm/W</t>
    <phoneticPr fontId="2"/>
  </si>
  <si>
    <t>Default value set in the methodology.</t>
    <phoneticPr fontId="2"/>
  </si>
  <si>
    <r>
      <t>P</t>
    </r>
    <r>
      <rPr>
        <vertAlign val="subscript"/>
        <sz val="11"/>
        <rFont val="Arial"/>
        <family val="2"/>
      </rPr>
      <t>PJ,i,j</t>
    </r>
    <phoneticPr fontId="2"/>
  </si>
  <si>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</si>
  <si>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t>W</t>
    <phoneticPr fontId="2"/>
  </si>
  <si>
    <t>Information prepared by manufacturer (e.g. catalogs, specifications, or quotations).</t>
    <phoneticPr fontId="2"/>
  </si>
  <si>
    <r>
      <t>n</t>
    </r>
    <r>
      <rPr>
        <vertAlign val="subscript"/>
        <sz val="11"/>
        <rFont val="Arial"/>
        <family val="2"/>
      </rPr>
      <t>PJ,i,j</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</si>
  <si>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</si>
  <si>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t>-</t>
    <phoneticPr fontId="2"/>
  </si>
  <si>
    <r>
      <t>h</t>
    </r>
    <r>
      <rPr>
        <vertAlign val="subscript"/>
        <sz val="11"/>
        <rFont val="Arial"/>
        <family val="2"/>
      </rPr>
      <t>i</t>
    </r>
    <phoneticPr fontId="2"/>
  </si>
  <si>
    <r>
      <rPr>
        <b/>
        <sz val="11"/>
        <rFont val="Arial"/>
        <family val="2"/>
      </rPr>
      <t>[Option 2]</t>
    </r>
    <r>
      <rPr>
        <sz val="11"/>
        <rFont val="Arial"/>
        <family val="2"/>
      </rPr>
      <t xml:space="preserve">
Daily opening hours of the facility </t>
    </r>
    <r>
      <rPr>
        <i/>
        <sz val="11"/>
        <rFont val="Arial"/>
        <family val="2"/>
      </rPr>
      <t>i</t>
    </r>
    <phoneticPr fontId="2"/>
  </si>
  <si>
    <t>hour/day</t>
    <phoneticPr fontId="2"/>
  </si>
  <si>
    <t>Information on the facility where project lighting is installed.</t>
    <phoneticPr fontId="2"/>
  </si>
  <si>
    <r>
      <t xml:space="preserve">Parameters to be monitored </t>
    </r>
    <r>
      <rPr>
        <b/>
        <i/>
        <sz val="11"/>
        <color indexed="9"/>
        <rFont val="Arial"/>
        <family val="2"/>
      </rPr>
      <t>ex post</t>
    </r>
    <phoneticPr fontId="24"/>
  </si>
  <si>
    <r>
      <t xml:space="preserve">Project-specific parameters to be fixed </t>
    </r>
    <r>
      <rPr>
        <b/>
        <i/>
        <sz val="11"/>
        <color indexed="9"/>
        <rFont val="Arial"/>
        <family val="2"/>
      </rPr>
      <t>ex ante</t>
    </r>
    <phoneticPr fontId="24"/>
  </si>
  <si>
    <r>
      <rPr>
        <b/>
        <i/>
        <sz val="11"/>
        <color theme="0"/>
        <rFont val="Arial"/>
        <family val="2"/>
      </rPr>
      <t>Ex-ante</t>
    </r>
    <r>
      <rPr>
        <b/>
        <sz val="11"/>
        <color theme="0"/>
        <rFont val="Arial"/>
        <family val="2"/>
      </rPr>
      <t xml:space="preserve"> estimation of emissions</t>
    </r>
    <phoneticPr fontId="24"/>
  </si>
  <si>
    <t>Parameters</t>
    <phoneticPr fontId="24"/>
  </si>
  <si>
    <t>i</t>
    <phoneticPr fontId="24"/>
  </si>
  <si>
    <t>j</t>
    <phoneticPr fontId="24"/>
  </si>
  <si>
    <r>
      <t>EC</t>
    </r>
    <r>
      <rPr>
        <vertAlign val="subscript"/>
        <sz val="11"/>
        <rFont val="Arial"/>
        <family val="2"/>
      </rPr>
      <t>PJ,i,total,p</t>
    </r>
    <phoneticPr fontId="2"/>
  </si>
  <si>
    <r>
      <t>D</t>
    </r>
    <r>
      <rPr>
        <vertAlign val="subscript"/>
        <sz val="11"/>
        <rFont val="Arial"/>
        <family val="2"/>
      </rPr>
      <t>i,p</t>
    </r>
    <phoneticPr fontId="2"/>
  </si>
  <si>
    <r>
      <t>P</t>
    </r>
    <r>
      <rPr>
        <vertAlign val="subscript"/>
        <sz val="11"/>
        <rFont val="Arial"/>
        <family val="2"/>
      </rPr>
      <t>PJ,i,total</t>
    </r>
    <phoneticPr fontId="24"/>
  </si>
  <si>
    <r>
      <t>η</t>
    </r>
    <r>
      <rPr>
        <vertAlign val="subscript"/>
        <sz val="11"/>
        <rFont val="Arial"/>
        <family val="2"/>
      </rPr>
      <t>RE,i,j</t>
    </r>
    <phoneticPr fontId="2"/>
  </si>
  <si>
    <r>
      <t>EF</t>
    </r>
    <r>
      <rPr>
        <vertAlign val="subscript"/>
        <sz val="11"/>
        <rFont val="Arial"/>
        <family val="2"/>
      </rPr>
      <t>elec,i</t>
    </r>
    <phoneticPr fontId="2"/>
  </si>
  <si>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</si>
  <si>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</si>
  <si>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24"/>
  </si>
  <si>
    <r>
      <t>ER</t>
    </r>
    <r>
      <rPr>
        <b/>
        <vertAlign val="subscript"/>
        <sz val="11"/>
        <rFont val="Arial"/>
        <family val="2"/>
      </rPr>
      <t>i,j,p</t>
    </r>
    <phoneticPr fontId="2"/>
  </si>
  <si>
    <t>Description of data</t>
    <phoneticPr fontId="24"/>
  </si>
  <si>
    <t>Identification number of the facility</t>
    <phoneticPr fontId="24"/>
  </si>
  <si>
    <t>Identification number of the group of project lighting of the same model</t>
    <phoneticPr fontId="24"/>
  </si>
  <si>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</si>
  <si>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r>
      <t xml:space="preserve">Total rated power consumption in the facility </t>
    </r>
    <r>
      <rPr>
        <i/>
        <sz val="11"/>
        <rFont val="Arial"/>
        <family val="2"/>
      </rPr>
      <t>i</t>
    </r>
    <phoneticPr fontId="24"/>
  </si>
  <si>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24"/>
  </si>
  <si>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24"/>
  </si>
  <si>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</si>
  <si>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</si>
  <si>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24"/>
  </si>
  <si>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24"/>
  </si>
  <si>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24"/>
  </si>
  <si>
    <t>Units</t>
    <phoneticPr fontId="24"/>
  </si>
  <si>
    <t>-</t>
    <phoneticPr fontId="24"/>
  </si>
  <si>
    <t>-</t>
    <phoneticPr fontId="24"/>
  </si>
  <si>
    <t>MWh/p</t>
    <phoneticPr fontId="2"/>
  </si>
  <si>
    <t>day/p</t>
    <phoneticPr fontId="2"/>
  </si>
  <si>
    <t>W</t>
    <phoneticPr fontId="2"/>
  </si>
  <si>
    <t>W</t>
    <phoneticPr fontId="24"/>
  </si>
  <si>
    <t>hour/day</t>
    <phoneticPr fontId="2"/>
  </si>
  <si>
    <t>lm/W</t>
    <phoneticPr fontId="24"/>
  </si>
  <si>
    <t>lm/W</t>
    <phoneticPr fontId="24"/>
  </si>
  <si>
    <r>
      <t>tCO</t>
    </r>
    <r>
      <rPr>
        <vertAlign val="subscript"/>
        <sz val="11"/>
        <rFont val="Arial"/>
        <family val="2"/>
      </rPr>
      <t>2</t>
    </r>
    <r>
      <rPr>
        <sz val="11"/>
        <rFont val="Arial"/>
        <family val="2"/>
      </rPr>
      <t>/MWh</t>
    </r>
    <phoneticPr fontId="2"/>
  </si>
  <si>
    <t>MWh/p</t>
    <phoneticPr fontId="24"/>
  </si>
  <si>
    <t>MWh/p</t>
    <phoneticPr fontId="24"/>
  </si>
  <si>
    <r>
      <t>tCO</t>
    </r>
    <r>
      <rPr>
        <vertAlign val="subscript"/>
        <sz val="11"/>
        <rFont val="Arial"/>
        <family val="2"/>
      </rPr>
      <t>2</t>
    </r>
    <r>
      <rPr>
        <sz val="11"/>
        <rFont val="Arial"/>
        <family val="2"/>
      </rPr>
      <t>/p</t>
    </r>
    <phoneticPr fontId="24"/>
  </si>
  <si>
    <r>
      <t>tCO</t>
    </r>
    <r>
      <rPr>
        <vertAlign val="subscript"/>
        <sz val="11"/>
        <rFont val="Arial"/>
        <family val="2"/>
      </rPr>
      <t>2</t>
    </r>
    <r>
      <rPr>
        <sz val="11"/>
        <rFont val="Arial"/>
        <family val="2"/>
      </rPr>
      <t>/p</t>
    </r>
    <phoneticPr fontId="24"/>
  </si>
  <si>
    <t>Estimated values</t>
    <phoneticPr fontId="24"/>
  </si>
  <si>
    <t>Total</t>
    <phoneticPr fontId="24"/>
  </si>
  <si>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</si>
  <si>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</si>
  <si>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</si>
  <si>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</si>
  <si>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</si>
  <si>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Units</t>
    <phoneticPr fontId="2"/>
  </si>
  <si>
    <r>
      <t xml:space="preserve">Emission reductions during the period </t>
    </r>
    <r>
      <rPr>
        <i/>
        <sz val="11"/>
        <color theme="1"/>
        <rFont val="Arial"/>
        <family val="2"/>
      </rPr>
      <t>p</t>
    </r>
    <phoneticPr fontId="2"/>
  </si>
  <si>
    <t>N/A</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</si>
  <si>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</si>
  <si>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</si>
  <si>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</si>
  <si>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</si>
  <si>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</si>
  <si>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</si>
  <si>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t>3. Calculations of the project emissions</t>
    <phoneticPr fontId="2"/>
  </si>
  <si>
    <r>
      <t xml:space="preserve">Project emissions during the period </t>
    </r>
    <r>
      <rPr>
        <i/>
        <sz val="11"/>
        <color theme="1"/>
        <rFont val="Arial"/>
        <family val="2"/>
      </rPr>
      <t>p</t>
    </r>
  </si>
  <si>
    <r>
      <t>PE</t>
    </r>
    <r>
      <rPr>
        <vertAlign val="subscript"/>
        <sz val="11"/>
        <color theme="1"/>
        <rFont val="Arial"/>
        <family val="2"/>
      </rPr>
      <t>p</t>
    </r>
  </si>
  <si>
    <t>[List of Default Values]</t>
    <phoneticPr fontId="2"/>
  </si>
  <si>
    <t>Luminous efficiency of reference lighting</t>
    <phoneticPr fontId="2"/>
  </si>
  <si>
    <r>
      <t>η</t>
    </r>
    <r>
      <rPr>
        <i/>
        <vertAlign val="subscript"/>
        <sz val="11"/>
        <rFont val="Arial"/>
        <family val="2"/>
      </rPr>
      <t>RE,i</t>
    </r>
    <r>
      <rPr>
        <i/>
        <vertAlign val="subscript"/>
        <sz val="11"/>
        <rFont val="游ゴシック"/>
        <family val="2"/>
        <charset val="128"/>
      </rPr>
      <t>,j</t>
    </r>
    <phoneticPr fontId="2"/>
  </si>
  <si>
    <t>lm/W</t>
    <phoneticPr fontId="2"/>
  </si>
  <si>
    <t xml:space="preserve"> (Rated power consumption x ≥ 40W)</t>
    <phoneticPr fontId="2"/>
  </si>
  <si>
    <r>
      <rPr>
        <b/>
        <sz val="11"/>
        <rFont val="Arial"/>
        <family val="2"/>
      </rPr>
      <t xml:space="preserve">[Grid electricity]
</t>
    </r>
    <r>
      <rPr>
        <sz val="11"/>
        <rFont val="Arial"/>
        <family val="2"/>
      </rPr>
      <t xml:space="preserve">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t>
    </r>
    <r>
      <rPr>
        <b/>
        <sz val="11"/>
        <rFont val="Arial"/>
        <family val="2"/>
      </rPr>
      <t>[Captive electricity]</t>
    </r>
    <r>
      <rPr>
        <sz val="11"/>
        <rFont val="Arial"/>
        <family val="2"/>
      </rPr>
      <t xml:space="preserve">
CDM approved small scale methodology AMS-I.A</t>
    </r>
    <phoneticPr fontId="2"/>
  </si>
  <si>
    <t xml:space="preserve"> (Rated power consumption 0W ≤ x &lt; 40W)</t>
    <phoneticPr fontId="2"/>
  </si>
  <si>
    <r>
      <t>tCO</t>
    </r>
    <r>
      <rPr>
        <vertAlign val="subscript"/>
        <sz val="11"/>
        <rFont val="Arial"/>
        <family val="2"/>
      </rPr>
      <t>2</t>
    </r>
    <r>
      <rPr>
        <sz val="11"/>
        <rFont val="Arial"/>
        <family val="2"/>
      </rPr>
      <t>/MWh</t>
    </r>
    <phoneticPr fontId="2"/>
  </si>
  <si>
    <r>
      <rPr>
        <b/>
        <sz val="11"/>
        <rFont val="Arial"/>
        <family val="2"/>
      </rPr>
      <t xml:space="preserve">[Option 1]
</t>
    </r>
    <r>
      <rPr>
        <sz val="11"/>
        <rFont val="Arial"/>
        <family val="2"/>
      </rPr>
      <t xml:space="preserve">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</si>
  <si>
    <t>Information prepared by project participant (e.g. ledger, inventory or management record etc.).</t>
    <phoneticPr fontId="2"/>
  </si>
  <si>
    <r>
      <rPr>
        <b/>
        <sz val="11"/>
        <rFont val="Arial"/>
        <family val="2"/>
      </rPr>
      <t>[Option 1]</t>
    </r>
    <r>
      <rPr>
        <sz val="11"/>
        <rFont val="Arial"/>
        <family val="2"/>
      </rPr>
      <t xml:space="preserve">
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</si>
</sst>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Red]\(#,##0\)"/>
    <numFmt numFmtId="178" formatCode="0.000_);[Red]\(0.000\)"/>
    <numFmt numFmtId="179" formatCode="0.0_);[Red]\(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vertAlign val="subscript"/>
      <sz val="11"/>
      <name val="Arial"/>
      <family val="2"/>
    </font>
    <font>
      <b/>
      <sz val="11"/>
      <name val="Arial"/>
      <family val="2"/>
    </font>
    <font>
      <i/>
      <sz val="11"/>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vertAlign val="subscript"/>
      <sz val="11"/>
      <name val="Arial"/>
      <family val="2"/>
    </font>
    <font>
      <sz val="11"/>
      <color rgb="FF000000"/>
      <name val="Arial"/>
      <family val="2"/>
    </font>
    <font>
      <i/>
      <sz val="11"/>
      <color theme="1"/>
      <name val="Arial"/>
      <family val="2"/>
    </font>
    <font>
      <vertAlign val="subscript"/>
      <sz val="11"/>
      <color theme="1"/>
      <name val="Arial"/>
      <family val="2"/>
    </font>
    <font>
      <i/>
      <vertAlign val="subscript"/>
      <sz val="11"/>
      <name val="Arial"/>
      <family val="2"/>
    </font>
    <font>
      <i/>
      <vertAlign val="subscript"/>
      <sz val="11"/>
      <name val="游ゴシック"/>
      <family val="2"/>
      <charset val="128"/>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lignment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7" fillId="0" borderId="6" xfId="0" applyFont="1" applyFill="1" applyBorder="1" applyAlignment="1" applyProtection="1">
      <alignment horizontal="left" vertical="center" wrapText="1"/>
      <protection locked="0"/>
    </xf>
    <xf numFmtId="0" fontId="7" fillId="2" borderId="1" xfId="0" quotePrefix="1" applyFont="1" applyFill="1" applyBorder="1" applyAlignment="1" applyProtection="1">
      <alignment vertical="center" wrapText="1"/>
      <protection locked="0"/>
    </xf>
    <xf numFmtId="0" fontId="7" fillId="2" borderId="6"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0" fontId="9" fillId="4" borderId="3" xfId="0" applyFont="1" applyFill="1" applyBorder="1" applyAlignment="1">
      <alignment horizontal="center" vertical="center" wrapText="1"/>
    </xf>
    <xf numFmtId="0" fontId="23" fillId="0" borderId="0" xfId="0" applyFont="1">
      <alignment vertical="center"/>
    </xf>
    <xf numFmtId="0" fontId="23" fillId="0" borderId="0" xfId="0" applyFont="1" applyAlignment="1">
      <alignment horizontal="right" vertical="center"/>
    </xf>
    <xf numFmtId="0" fontId="25" fillId="4" borderId="6" xfId="0" applyFont="1" applyFill="1" applyBorder="1">
      <alignment vertical="center"/>
    </xf>
    <xf numFmtId="0" fontId="5" fillId="4" borderId="8" xfId="0" applyFont="1" applyFill="1" applyBorder="1" applyAlignment="1">
      <alignment vertical="center" wrapText="1"/>
    </xf>
    <xf numFmtId="0" fontId="5" fillId="4" borderId="9" xfId="0" applyFont="1" applyFill="1" applyBorder="1" applyAlignment="1">
      <alignment vertical="center" wrapText="1"/>
    </xf>
    <xf numFmtId="0" fontId="25" fillId="0" borderId="0" xfId="0" applyFont="1">
      <alignment vertical="center"/>
    </xf>
    <xf numFmtId="0" fontId="29" fillId="4" borderId="6" xfId="0" applyFont="1" applyFill="1" applyBorder="1" applyAlignment="1">
      <alignment vertical="center" wrapText="1"/>
    </xf>
    <xf numFmtId="0" fontId="21"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7" fillId="5" borderId="6" xfId="0" applyFont="1" applyFill="1" applyBorder="1" applyAlignment="1">
      <alignment horizontal="center" vertical="center" wrapText="1"/>
    </xf>
    <xf numFmtId="0" fontId="23" fillId="5" borderId="6" xfId="0" applyFont="1" applyFill="1" applyBorder="1" applyProtection="1">
      <alignment vertical="center"/>
      <protection locked="0"/>
    </xf>
    <xf numFmtId="176" fontId="31" fillId="0" borderId="6" xfId="0" applyNumberFormat="1" applyFont="1" applyFill="1" applyBorder="1" applyProtection="1">
      <alignment vertical="center"/>
      <protection locked="0"/>
    </xf>
    <xf numFmtId="177" fontId="31" fillId="0" borderId="6" xfId="0" applyNumberFormat="1" applyFont="1" applyFill="1" applyBorder="1" applyProtection="1">
      <alignment vertical="center"/>
      <protection locked="0"/>
    </xf>
    <xf numFmtId="0" fontId="7" fillId="5" borderId="9" xfId="0" applyFont="1" applyFill="1" applyBorder="1" applyAlignment="1">
      <alignment vertical="center"/>
    </xf>
    <xf numFmtId="179" fontId="7" fillId="5" borderId="9" xfId="0" applyNumberFormat="1" applyFont="1" applyFill="1" applyBorder="1" applyAlignment="1">
      <alignment vertical="center"/>
    </xf>
    <xf numFmtId="176" fontId="31" fillId="5" borderId="6" xfId="1" applyNumberFormat="1" applyFont="1" applyFill="1" applyBorder="1">
      <alignment vertical="center"/>
    </xf>
    <xf numFmtId="176" fontId="31" fillId="5" borderId="6" xfId="0" applyNumberFormat="1" applyFont="1" applyFill="1" applyBorder="1">
      <alignment vertical="center"/>
    </xf>
    <xf numFmtId="176" fontId="31" fillId="0" borderId="6" xfId="1" applyNumberFormat="1" applyFont="1" applyFill="1" applyBorder="1" applyProtection="1">
      <alignment vertical="center"/>
      <protection locked="0"/>
    </xf>
    <xf numFmtId="176" fontId="31" fillId="5" borderId="10" xfId="0" applyNumberFormat="1" applyFont="1" applyFill="1" applyBorder="1">
      <alignment vertical="center"/>
    </xf>
    <xf numFmtId="0" fontId="25" fillId="0" borderId="6" xfId="0" applyFont="1" applyBorder="1" applyAlignment="1">
      <alignment horizontal="right" vertical="center"/>
    </xf>
    <xf numFmtId="0" fontId="23" fillId="0" borderId="6" xfId="0" applyFont="1" applyBorder="1" applyAlignment="1">
      <alignment horizontal="center" vertical="center"/>
    </xf>
    <xf numFmtId="176" fontId="23" fillId="0" borderId="6" xfId="0" applyNumberFormat="1" applyFont="1" applyBorder="1" applyAlignment="1">
      <alignment vertical="center"/>
    </xf>
    <xf numFmtId="177" fontId="31" fillId="0" borderId="6" xfId="1" applyNumberFormat="1" applyFont="1" applyFill="1" applyBorder="1">
      <alignment vertical="center"/>
    </xf>
    <xf numFmtId="176" fontId="31" fillId="0" borderId="6" xfId="1" applyNumberFormat="1" applyFont="1" applyFill="1" applyBorder="1">
      <alignment vertical="center"/>
    </xf>
    <xf numFmtId="179" fontId="23" fillId="0" borderId="6" xfId="0" applyNumberFormat="1" applyFont="1" applyBorder="1" applyAlignment="1">
      <alignment vertical="center"/>
    </xf>
    <xf numFmtId="176" fontId="31" fillId="0" borderId="7" xfId="1" applyNumberFormat="1" applyFont="1" applyFill="1" applyBorder="1">
      <alignment vertical="center"/>
    </xf>
    <xf numFmtId="0" fontId="5" fillId="4" borderId="10" xfId="0" applyFont="1" applyFill="1" applyBorder="1" applyAlignment="1">
      <alignment horizontal="center" vertical="center"/>
    </xf>
    <xf numFmtId="0" fontId="23" fillId="6" borderId="6" xfId="0" applyFont="1" applyFill="1" applyBorder="1">
      <alignment vertical="center"/>
    </xf>
    <xf numFmtId="0" fontId="3" fillId="0" borderId="7" xfId="0" applyFont="1" applyBorder="1" applyAlignment="1">
      <alignment horizontal="center" vertical="center"/>
    </xf>
    <xf numFmtId="176" fontId="3" fillId="0" borderId="13" xfId="0" applyNumberFormat="1" applyFont="1" applyBorder="1">
      <alignment vertical="center"/>
    </xf>
    <xf numFmtId="0" fontId="23" fillId="0" borderId="9" xfId="0" applyFont="1" applyBorder="1">
      <alignment vertical="center"/>
    </xf>
    <xf numFmtId="0" fontId="23" fillId="0" borderId="6" xfId="0" applyFont="1" applyFill="1" applyBorder="1" applyAlignment="1">
      <alignment horizontal="center" vertical="center"/>
    </xf>
    <xf numFmtId="0" fontId="23" fillId="6" borderId="10" xfId="0" applyFont="1" applyFill="1" applyBorder="1">
      <alignment vertical="center"/>
    </xf>
    <xf numFmtId="176" fontId="3" fillId="0" borderId="13" xfId="1" applyNumberFormat="1" applyFont="1" applyBorder="1">
      <alignment vertical="center"/>
    </xf>
    <xf numFmtId="0" fontId="23" fillId="6" borderId="10" xfId="0" applyFont="1" applyFill="1" applyBorder="1" applyAlignment="1">
      <alignment vertical="center"/>
    </xf>
    <xf numFmtId="0" fontId="23" fillId="6" borderId="6" xfId="0" applyFont="1" applyFill="1" applyBorder="1" applyAlignment="1">
      <alignment vertical="center"/>
    </xf>
    <xf numFmtId="179" fontId="3" fillId="7" borderId="6" xfId="0" applyNumberFormat="1" applyFont="1" applyFill="1" applyBorder="1">
      <alignment vertical="center"/>
    </xf>
    <xf numFmtId="0" fontId="7" fillId="0" borderId="6" xfId="0" applyFont="1" applyFill="1" applyBorder="1" applyAlignment="1" applyProtection="1">
      <alignment horizontal="center" vertical="center" wrapText="1"/>
      <protection locked="0"/>
    </xf>
    <xf numFmtId="0" fontId="7" fillId="5" borderId="7" xfId="0" applyFont="1" applyFill="1" applyBorder="1" applyAlignment="1">
      <alignment vertical="center" wrapText="1"/>
    </xf>
    <xf numFmtId="0" fontId="7" fillId="5" borderId="9" xfId="0" applyFont="1" applyFill="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7" fillId="0" borderId="6" xfId="0" applyFont="1" applyBorder="1" applyAlignment="1" applyProtection="1">
      <alignment horizontal="left" vertical="center" wrapText="1"/>
      <protection locked="0"/>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3" fillId="5" borderId="10" xfId="0" applyFont="1" applyFill="1" applyBorder="1" applyAlignment="1" applyProtection="1">
      <alignment horizontal="center" vertical="center"/>
      <protection locked="0"/>
    </xf>
    <xf numFmtId="0" fontId="23" fillId="5" borderId="12" xfId="0" applyFont="1" applyFill="1" applyBorder="1" applyAlignment="1" applyProtection="1">
      <alignment horizontal="center" vertical="center"/>
      <protection locked="0"/>
    </xf>
    <xf numFmtId="0" fontId="23" fillId="5" borderId="11" xfId="0" applyFont="1" applyFill="1" applyBorder="1" applyAlignment="1" applyProtection="1">
      <alignment horizontal="center" vertical="center"/>
      <protection locked="0"/>
    </xf>
    <xf numFmtId="176" fontId="23" fillId="0" borderId="10" xfId="0" applyNumberFormat="1" applyFont="1" applyBorder="1" applyAlignment="1" applyProtection="1">
      <alignment vertical="center"/>
      <protection locked="0"/>
    </xf>
    <xf numFmtId="176" fontId="23" fillId="0" borderId="12" xfId="0" applyNumberFormat="1" applyFont="1" applyBorder="1" applyAlignment="1" applyProtection="1">
      <alignment vertical="center"/>
      <protection locked="0"/>
    </xf>
    <xf numFmtId="176" fontId="23" fillId="0" borderId="11" xfId="0" applyNumberFormat="1" applyFont="1" applyBorder="1" applyAlignment="1" applyProtection="1">
      <alignment vertical="center"/>
      <protection locked="0"/>
    </xf>
    <xf numFmtId="177" fontId="23" fillId="0" borderId="10" xfId="0" applyNumberFormat="1" applyFont="1" applyBorder="1" applyAlignment="1" applyProtection="1">
      <alignment vertical="center"/>
      <protection locked="0"/>
    </xf>
    <xf numFmtId="177" fontId="23" fillId="0" borderId="12" xfId="0" applyNumberFormat="1" applyFont="1" applyBorder="1" applyAlignment="1" applyProtection="1">
      <alignment vertical="center"/>
      <protection locked="0"/>
    </xf>
    <xf numFmtId="177" fontId="23" fillId="0" borderId="11" xfId="0" applyNumberFormat="1" applyFont="1" applyBorder="1" applyAlignment="1" applyProtection="1">
      <alignment vertical="center"/>
      <protection locked="0"/>
    </xf>
    <xf numFmtId="176" fontId="31" fillId="5" borderId="10" xfId="0" applyNumberFormat="1" applyFont="1" applyFill="1" applyBorder="1" applyAlignment="1" applyProtection="1">
      <alignment vertical="center"/>
    </xf>
    <xf numFmtId="176" fontId="31" fillId="5" borderId="12" xfId="0" applyNumberFormat="1" applyFont="1" applyFill="1" applyBorder="1" applyAlignment="1" applyProtection="1">
      <alignment vertical="center"/>
    </xf>
    <xf numFmtId="176" fontId="31" fillId="5" borderId="11" xfId="0" applyNumberFormat="1" applyFont="1" applyFill="1" applyBorder="1" applyAlignment="1" applyProtection="1">
      <alignment vertical="center"/>
    </xf>
    <xf numFmtId="178" fontId="23" fillId="0" borderId="10" xfId="0" applyNumberFormat="1" applyFont="1" applyBorder="1" applyAlignment="1" applyProtection="1">
      <alignment vertical="center"/>
      <protection locked="0"/>
    </xf>
    <xf numFmtId="178" fontId="23" fillId="0" borderId="12" xfId="0" applyNumberFormat="1" applyFont="1" applyBorder="1" applyAlignment="1" applyProtection="1">
      <alignment vertical="center"/>
      <protection locked="0"/>
    </xf>
    <xf numFmtId="178" fontId="23" fillId="0" borderId="11" xfId="0" applyNumberFormat="1" applyFont="1" applyBorder="1" applyAlignment="1" applyProtection="1">
      <alignment vertical="center"/>
      <protection locked="0"/>
    </xf>
    <xf numFmtId="0" fontId="27"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9" xfId="0" applyFont="1" applyFill="1" applyBorder="1" applyAlignment="1">
      <alignment horizontal="center" vertical="center"/>
    </xf>
    <xf numFmtId="0" fontId="29" fillId="4" borderId="10" xfId="0" applyFont="1" applyFill="1" applyBorder="1" applyAlignment="1">
      <alignment horizontal="left" vertical="top" wrapText="1"/>
    </xf>
    <xf numFmtId="0" fontId="29" fillId="4" borderId="12" xfId="0" applyFont="1" applyFill="1" applyBorder="1" applyAlignment="1">
      <alignment horizontal="left" vertical="top" wrapText="1"/>
    </xf>
    <xf numFmtId="0" fontId="29" fillId="4" borderId="11" xfId="0" applyFont="1" applyFill="1" applyBorder="1" applyAlignment="1">
      <alignment horizontal="left" vertical="top"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22" fillId="7" borderId="7" xfId="0" applyFont="1" applyFill="1" applyBorder="1" applyAlignment="1">
      <alignment horizontal="center" vertical="center"/>
    </xf>
    <xf numFmtId="0" fontId="22" fillId="7"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80" zoomScaleNormal="80" zoomScaleSheetLayoutView="80" workbookViewId="0"/>
  </sheetViews>
  <sheetFormatPr defaultColWidth="9" defaultRowHeight="14.25" x14ac:dyDescent="0.15"/>
  <cols>
    <col min="1" max="1" width="3.625" style="1" customWidth="1"/>
    <col min="2" max="2" width="15.625" style="1" customWidth="1"/>
    <col min="3" max="3" width="16.875" style="1" customWidth="1"/>
    <col min="4" max="4" width="35.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5" t="s">
        <v>34</v>
      </c>
    </row>
    <row r="2" spans="1:11" ht="27.75" customHeight="1" x14ac:dyDescent="0.15">
      <c r="A2" s="18" t="s">
        <v>32</v>
      </c>
      <c r="B2" s="19"/>
      <c r="C2" s="19"/>
      <c r="D2" s="19"/>
      <c r="E2" s="19"/>
      <c r="F2" s="19"/>
      <c r="G2" s="19"/>
      <c r="H2" s="19"/>
      <c r="I2" s="19"/>
      <c r="J2" s="19"/>
      <c r="K2" s="20"/>
    </row>
    <row r="4" spans="1:11" ht="18.75" customHeight="1" x14ac:dyDescent="0.15">
      <c r="A4" s="16" t="s">
        <v>1</v>
      </c>
      <c r="B4" s="6"/>
    </row>
    <row r="5" spans="1:11" ht="18.75" customHeight="1" x14ac:dyDescent="0.15">
      <c r="A5" s="6"/>
      <c r="B5" s="21" t="s">
        <v>5</v>
      </c>
      <c r="C5" s="21" t="s">
        <v>6</v>
      </c>
      <c r="D5" s="21" t="s">
        <v>7</v>
      </c>
      <c r="E5" s="21" t="s">
        <v>8</v>
      </c>
      <c r="F5" s="21" t="s">
        <v>9</v>
      </c>
      <c r="G5" s="21" t="s">
        <v>10</v>
      </c>
      <c r="H5" s="21" t="s">
        <v>11</v>
      </c>
      <c r="I5" s="21" t="s">
        <v>12</v>
      </c>
      <c r="J5" s="21" t="s">
        <v>13</v>
      </c>
      <c r="K5" s="21" t="s">
        <v>14</v>
      </c>
    </row>
    <row r="6" spans="1:11" s="12" customFormat="1" ht="39" customHeight="1" x14ac:dyDescent="0.15">
      <c r="B6" s="21" t="s">
        <v>15</v>
      </c>
      <c r="C6" s="21" t="s">
        <v>16</v>
      </c>
      <c r="D6" s="21" t="s">
        <v>17</v>
      </c>
      <c r="E6" s="21" t="s">
        <v>18</v>
      </c>
      <c r="F6" s="21" t="s">
        <v>19</v>
      </c>
      <c r="G6" s="21" t="s">
        <v>20</v>
      </c>
      <c r="H6" s="21" t="s">
        <v>21</v>
      </c>
      <c r="I6" s="21" t="s">
        <v>22</v>
      </c>
      <c r="J6" s="21" t="s">
        <v>23</v>
      </c>
      <c r="K6" s="21" t="s">
        <v>24</v>
      </c>
    </row>
    <row r="7" spans="1:11" ht="183" customHeight="1" x14ac:dyDescent="0.15">
      <c r="B7" s="35">
        <v>1</v>
      </c>
      <c r="C7" s="36" t="s">
        <v>35</v>
      </c>
      <c r="D7" s="37" t="s">
        <v>144</v>
      </c>
      <c r="E7" s="36" t="s">
        <v>37</v>
      </c>
      <c r="F7" s="36" t="s">
        <v>38</v>
      </c>
      <c r="G7" s="38" t="s">
        <v>39</v>
      </c>
      <c r="H7" s="38" t="s">
        <v>41</v>
      </c>
      <c r="I7" s="39" t="s">
        <v>42</v>
      </c>
      <c r="J7" s="40" t="s">
        <v>43</v>
      </c>
      <c r="K7" s="41" t="s">
        <v>44</v>
      </c>
    </row>
    <row r="8" spans="1:11" ht="68.25" customHeight="1" x14ac:dyDescent="0.15">
      <c r="B8" s="35" t="s">
        <v>45</v>
      </c>
      <c r="C8" s="36" t="s">
        <v>46</v>
      </c>
      <c r="D8" s="37" t="s">
        <v>47</v>
      </c>
      <c r="E8" s="36" t="s">
        <v>36</v>
      </c>
      <c r="F8" s="36" t="s">
        <v>48</v>
      </c>
      <c r="G8" s="42" t="s">
        <v>29</v>
      </c>
      <c r="H8" s="42" t="s">
        <v>40</v>
      </c>
      <c r="I8" s="43" t="s">
        <v>49</v>
      </c>
      <c r="J8" s="44" t="s">
        <v>50</v>
      </c>
      <c r="K8" s="41" t="s">
        <v>51</v>
      </c>
    </row>
    <row r="9" spans="1:11" ht="8.25" customHeight="1" x14ac:dyDescent="0.15"/>
    <row r="10" spans="1:11" ht="20.100000000000001" customHeight="1" x14ac:dyDescent="0.15">
      <c r="A10" s="16" t="s">
        <v>2</v>
      </c>
    </row>
    <row r="11" spans="1:11" ht="20.100000000000001" customHeight="1" x14ac:dyDescent="0.15">
      <c r="B11" s="21" t="s">
        <v>5</v>
      </c>
      <c r="C11" s="90" t="s">
        <v>6</v>
      </c>
      <c r="D11" s="90"/>
      <c r="E11" s="21" t="s">
        <v>7</v>
      </c>
      <c r="F11" s="21" t="s">
        <v>8</v>
      </c>
      <c r="G11" s="90" t="s">
        <v>9</v>
      </c>
      <c r="H11" s="90"/>
      <c r="I11" s="90"/>
      <c r="J11" s="90" t="s">
        <v>10</v>
      </c>
      <c r="K11" s="90"/>
    </row>
    <row r="12" spans="1:11" ht="39" customHeight="1" x14ac:dyDescent="0.15">
      <c r="B12" s="45" t="s">
        <v>16</v>
      </c>
      <c r="C12" s="91" t="s">
        <v>17</v>
      </c>
      <c r="D12" s="91"/>
      <c r="E12" s="45" t="s">
        <v>18</v>
      </c>
      <c r="F12" s="45" t="s">
        <v>19</v>
      </c>
      <c r="G12" s="91" t="s">
        <v>21</v>
      </c>
      <c r="H12" s="91"/>
      <c r="I12" s="91"/>
      <c r="J12" s="91" t="s">
        <v>24</v>
      </c>
      <c r="K12" s="91"/>
    </row>
    <row r="13" spans="1:11" ht="105" customHeight="1" x14ac:dyDescent="0.15">
      <c r="B13" s="36" t="s">
        <v>52</v>
      </c>
      <c r="C13" s="85" t="s">
        <v>53</v>
      </c>
      <c r="D13" s="86"/>
      <c r="E13" s="36" t="s">
        <v>36</v>
      </c>
      <c r="F13" s="36" t="s">
        <v>143</v>
      </c>
      <c r="G13" s="92" t="s">
        <v>141</v>
      </c>
      <c r="H13" s="92"/>
      <c r="I13" s="92"/>
      <c r="J13" s="84" t="s">
        <v>54</v>
      </c>
      <c r="K13" s="84"/>
    </row>
    <row r="14" spans="1:11" ht="68.25" customHeight="1" x14ac:dyDescent="0.15">
      <c r="B14" s="36" t="s">
        <v>55</v>
      </c>
      <c r="C14" s="85" t="s">
        <v>56</v>
      </c>
      <c r="D14" s="86"/>
      <c r="E14" s="36" t="s">
        <v>36</v>
      </c>
      <c r="F14" s="36" t="s">
        <v>57</v>
      </c>
      <c r="G14" s="92" t="s">
        <v>58</v>
      </c>
      <c r="H14" s="92"/>
      <c r="I14" s="92"/>
      <c r="J14" s="84" t="s">
        <v>54</v>
      </c>
      <c r="K14" s="84"/>
    </row>
    <row r="15" spans="1:11" ht="68.25" customHeight="1" x14ac:dyDescent="0.15">
      <c r="B15" s="36" t="s">
        <v>59</v>
      </c>
      <c r="C15" s="85" t="s">
        <v>60</v>
      </c>
      <c r="D15" s="86"/>
      <c r="E15" s="36" t="s">
        <v>61</v>
      </c>
      <c r="F15" s="36" t="s">
        <v>62</v>
      </c>
      <c r="G15" s="87" t="s">
        <v>63</v>
      </c>
      <c r="H15" s="88"/>
      <c r="I15" s="89"/>
      <c r="J15" s="84" t="s">
        <v>54</v>
      </c>
      <c r="K15" s="84"/>
    </row>
    <row r="16" spans="1:11" ht="68.25" customHeight="1" x14ac:dyDescent="0.15">
      <c r="B16" s="36" t="s">
        <v>64</v>
      </c>
      <c r="C16" s="85" t="s">
        <v>65</v>
      </c>
      <c r="D16" s="86"/>
      <c r="E16" s="36" t="s">
        <v>36</v>
      </c>
      <c r="F16" s="36" t="s">
        <v>66</v>
      </c>
      <c r="G16" s="87" t="s">
        <v>67</v>
      </c>
      <c r="H16" s="88"/>
      <c r="I16" s="89"/>
      <c r="J16" s="84" t="s">
        <v>54</v>
      </c>
      <c r="K16" s="84"/>
    </row>
    <row r="17" spans="1:11" ht="68.25" customHeight="1" x14ac:dyDescent="0.15">
      <c r="B17" s="36" t="s">
        <v>68</v>
      </c>
      <c r="C17" s="85" t="s">
        <v>69</v>
      </c>
      <c r="D17" s="86"/>
      <c r="E17" s="36" t="s">
        <v>36</v>
      </c>
      <c r="F17" s="36" t="s">
        <v>70</v>
      </c>
      <c r="G17" s="87" t="s">
        <v>145</v>
      </c>
      <c r="H17" s="88"/>
      <c r="I17" s="89"/>
      <c r="J17" s="84" t="s">
        <v>54</v>
      </c>
      <c r="K17" s="84"/>
    </row>
    <row r="18" spans="1:11" ht="68.25" customHeight="1" x14ac:dyDescent="0.15">
      <c r="B18" s="36" t="s">
        <v>71</v>
      </c>
      <c r="C18" s="85" t="s">
        <v>72</v>
      </c>
      <c r="D18" s="86"/>
      <c r="E18" s="36" t="s">
        <v>36</v>
      </c>
      <c r="F18" s="36" t="s">
        <v>73</v>
      </c>
      <c r="G18" s="87" t="s">
        <v>74</v>
      </c>
      <c r="H18" s="88"/>
      <c r="I18" s="89"/>
      <c r="J18" s="84" t="s">
        <v>54</v>
      </c>
      <c r="K18" s="84"/>
    </row>
    <row r="19" spans="1:11" ht="6.75" customHeight="1" x14ac:dyDescent="0.15"/>
    <row r="20" spans="1:11" ht="18.75" customHeight="1" x14ac:dyDescent="0.15">
      <c r="A20" s="17" t="s">
        <v>3</v>
      </c>
      <c r="B20" s="4"/>
    </row>
    <row r="21" spans="1:11" ht="21.75" thickBot="1" x14ac:dyDescent="0.2">
      <c r="B21" s="94" t="s">
        <v>31</v>
      </c>
      <c r="C21" s="94"/>
      <c r="D21" s="22" t="s">
        <v>19</v>
      </c>
    </row>
    <row r="22" spans="1:11" ht="21.75" thickBot="1" x14ac:dyDescent="0.2">
      <c r="B22" s="95">
        <f ca="1">ROUNDDOWN('PMS(calc_process)'!G6, 0)</f>
        <v>0</v>
      </c>
      <c r="C22" s="96"/>
      <c r="D22" s="23" t="s">
        <v>33</v>
      </c>
    </row>
    <row r="23" spans="1:11" ht="20.100000000000001" customHeight="1" x14ac:dyDescent="0.15">
      <c r="B23" s="5"/>
      <c r="C23" s="5"/>
      <c r="F23" s="13"/>
      <c r="G23" s="13"/>
    </row>
    <row r="24" spans="1:11" ht="18.75" customHeight="1" x14ac:dyDescent="0.15">
      <c r="A24" s="16" t="s">
        <v>4</v>
      </c>
    </row>
    <row r="25" spans="1:11" ht="18" customHeight="1" x14ac:dyDescent="0.15">
      <c r="B25" s="24" t="s">
        <v>26</v>
      </c>
      <c r="C25" s="93" t="s">
        <v>27</v>
      </c>
      <c r="D25" s="93"/>
      <c r="E25" s="93"/>
      <c r="F25" s="93"/>
      <c r="G25" s="93"/>
      <c r="H25" s="93"/>
      <c r="I25" s="93"/>
      <c r="J25" s="14"/>
    </row>
    <row r="26" spans="1:11" ht="18" customHeight="1" x14ac:dyDescent="0.15">
      <c r="B26" s="24" t="s">
        <v>25</v>
      </c>
      <c r="C26" s="93" t="s">
        <v>28</v>
      </c>
      <c r="D26" s="93"/>
      <c r="E26" s="93"/>
      <c r="F26" s="93"/>
      <c r="G26" s="93"/>
      <c r="H26" s="93"/>
      <c r="I26" s="93"/>
      <c r="J26" s="14"/>
    </row>
    <row r="27" spans="1:11" ht="18" customHeight="1" x14ac:dyDescent="0.15">
      <c r="B27" s="24" t="s">
        <v>29</v>
      </c>
      <c r="C27" s="93" t="s">
        <v>30</v>
      </c>
      <c r="D27" s="93"/>
      <c r="E27" s="93"/>
      <c r="F27" s="93"/>
      <c r="G27" s="93"/>
      <c r="H27" s="93"/>
      <c r="I27" s="93"/>
      <c r="J27" s="14"/>
    </row>
  </sheetData>
  <mergeCells count="29">
    <mergeCell ref="C26:I26"/>
    <mergeCell ref="C27:I27"/>
    <mergeCell ref="C11:D11"/>
    <mergeCell ref="C12:D12"/>
    <mergeCell ref="B21:C21"/>
    <mergeCell ref="B22:C22"/>
    <mergeCell ref="C13:D13"/>
    <mergeCell ref="C25:I25"/>
    <mergeCell ref="C14:D14"/>
    <mergeCell ref="G14:I14"/>
    <mergeCell ref="C17:D17"/>
    <mergeCell ref="G17:I17"/>
    <mergeCell ref="J11:K11"/>
    <mergeCell ref="J12:K12"/>
    <mergeCell ref="J13:K13"/>
    <mergeCell ref="G11:I11"/>
    <mergeCell ref="G12:I12"/>
    <mergeCell ref="G13:I13"/>
    <mergeCell ref="J17:K17"/>
    <mergeCell ref="C18:D18"/>
    <mergeCell ref="G18:I18"/>
    <mergeCell ref="J18:K18"/>
    <mergeCell ref="J14:K14"/>
    <mergeCell ref="C15:D15"/>
    <mergeCell ref="G15:I15"/>
    <mergeCell ref="J15:K15"/>
    <mergeCell ref="C16:D16"/>
    <mergeCell ref="G16:I16"/>
    <mergeCell ref="J16:K16"/>
  </mergeCells>
  <phoneticPr fontId="2"/>
  <pageMargins left="0.70866141732283472" right="0.70866141732283472"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Q406"/>
  <sheetViews>
    <sheetView showGridLines="0" view="pageBreakPreview" zoomScale="80" zoomScaleNormal="60" zoomScaleSheetLayoutView="80" workbookViewId="0"/>
  </sheetViews>
  <sheetFormatPr defaultColWidth="14.375" defaultRowHeight="14.25" x14ac:dyDescent="0.15"/>
  <cols>
    <col min="1" max="16384" width="14.375" style="46"/>
  </cols>
  <sheetData>
    <row r="1" spans="1:17" ht="18" customHeight="1" x14ac:dyDescent="0.15">
      <c r="Q1" s="47" t="str">
        <f>'PMS(input)'!K1</f>
        <v>JCM_TH_F_PMS_ver01.0</v>
      </c>
    </row>
    <row r="2" spans="1:17" s="51" customFormat="1" ht="63.6" customHeight="1" x14ac:dyDescent="0.15">
      <c r="A2" s="48"/>
      <c r="B2" s="97"/>
      <c r="C2" s="98"/>
      <c r="D2" s="120" t="s">
        <v>75</v>
      </c>
      <c r="E2" s="120"/>
      <c r="F2" s="97" t="s">
        <v>76</v>
      </c>
      <c r="G2" s="121"/>
      <c r="H2" s="121"/>
      <c r="I2" s="121"/>
      <c r="J2" s="121"/>
      <c r="K2" s="121"/>
      <c r="L2" s="98"/>
      <c r="M2" s="49"/>
      <c r="N2" s="50"/>
      <c r="O2" s="114" t="s">
        <v>77</v>
      </c>
      <c r="P2" s="114"/>
      <c r="Q2" s="114"/>
    </row>
    <row r="3" spans="1:17" ht="18.95" customHeight="1" x14ac:dyDescent="0.15">
      <c r="A3" s="52" t="s">
        <v>78</v>
      </c>
      <c r="B3" s="36" t="s">
        <v>79</v>
      </c>
      <c r="C3" s="36" t="s">
        <v>80</v>
      </c>
      <c r="D3" s="36" t="s">
        <v>81</v>
      </c>
      <c r="E3" s="36" t="s">
        <v>82</v>
      </c>
      <c r="F3" s="36" t="s">
        <v>64</v>
      </c>
      <c r="G3" s="36" t="s">
        <v>68</v>
      </c>
      <c r="H3" s="36" t="s">
        <v>83</v>
      </c>
      <c r="I3" s="36" t="s">
        <v>71</v>
      </c>
      <c r="J3" s="36" t="s">
        <v>55</v>
      </c>
      <c r="K3" s="36" t="s">
        <v>84</v>
      </c>
      <c r="L3" s="36" t="s">
        <v>85</v>
      </c>
      <c r="M3" s="115" t="s">
        <v>86</v>
      </c>
      <c r="N3" s="116"/>
      <c r="O3" s="53" t="s">
        <v>87</v>
      </c>
      <c r="P3" s="53" t="s">
        <v>88</v>
      </c>
      <c r="Q3" s="53" t="s">
        <v>89</v>
      </c>
    </row>
    <row r="4" spans="1:17" ht="144" customHeight="1" x14ac:dyDescent="0.15">
      <c r="A4" s="52" t="s">
        <v>90</v>
      </c>
      <c r="B4" s="54" t="s">
        <v>91</v>
      </c>
      <c r="C4" s="54" t="s">
        <v>92</v>
      </c>
      <c r="D4" s="37" t="s">
        <v>146</v>
      </c>
      <c r="E4" s="37" t="s">
        <v>93</v>
      </c>
      <c r="F4" s="55" t="s">
        <v>65</v>
      </c>
      <c r="G4" s="55" t="s">
        <v>69</v>
      </c>
      <c r="H4" s="55" t="s">
        <v>94</v>
      </c>
      <c r="I4" s="55" t="s">
        <v>72</v>
      </c>
      <c r="J4" s="54" t="s">
        <v>95</v>
      </c>
      <c r="K4" s="54" t="s">
        <v>96</v>
      </c>
      <c r="L4" s="54" t="s">
        <v>53</v>
      </c>
      <c r="M4" s="37" t="s">
        <v>97</v>
      </c>
      <c r="N4" s="37" t="s">
        <v>98</v>
      </c>
      <c r="O4" s="37" t="s">
        <v>99</v>
      </c>
      <c r="P4" s="37" t="s">
        <v>100</v>
      </c>
      <c r="Q4" s="37" t="s">
        <v>101</v>
      </c>
    </row>
    <row r="5" spans="1:17" ht="18.75" x14ac:dyDescent="0.15">
      <c r="A5" s="52" t="s">
        <v>102</v>
      </c>
      <c r="B5" s="56" t="s">
        <v>103</v>
      </c>
      <c r="C5" s="56" t="s">
        <v>104</v>
      </c>
      <c r="D5" s="36" t="s">
        <v>105</v>
      </c>
      <c r="E5" s="36" t="s">
        <v>106</v>
      </c>
      <c r="F5" s="36" t="s">
        <v>107</v>
      </c>
      <c r="G5" s="36" t="s">
        <v>70</v>
      </c>
      <c r="H5" s="36" t="s">
        <v>108</v>
      </c>
      <c r="I5" s="36" t="s">
        <v>109</v>
      </c>
      <c r="J5" s="56" t="s">
        <v>110</v>
      </c>
      <c r="K5" s="56" t="s">
        <v>111</v>
      </c>
      <c r="L5" s="36" t="s">
        <v>112</v>
      </c>
      <c r="M5" s="56" t="s">
        <v>113</v>
      </c>
      <c r="N5" s="56" t="s">
        <v>114</v>
      </c>
      <c r="O5" s="56" t="s">
        <v>115</v>
      </c>
      <c r="P5" s="56" t="s">
        <v>116</v>
      </c>
      <c r="Q5" s="56" t="s">
        <v>116</v>
      </c>
    </row>
    <row r="6" spans="1:17" ht="14.25" customHeight="1" x14ac:dyDescent="0.15">
      <c r="A6" s="117" t="s">
        <v>117</v>
      </c>
      <c r="B6" s="99">
        <v>1</v>
      </c>
      <c r="C6" s="57">
        <v>1</v>
      </c>
      <c r="D6" s="102"/>
      <c r="E6" s="105"/>
      <c r="F6" s="58"/>
      <c r="G6" s="59"/>
      <c r="H6" s="108">
        <f>SUMPRODUCT(F6:F25,G6:G25)</f>
        <v>0</v>
      </c>
      <c r="I6" s="102"/>
      <c r="J6" s="58"/>
      <c r="K6" s="60" t="str">
        <f>IF(F6="","",IF(F6&lt;40,'PMS(calc_process)'!$F$14,IF('PMS(input_separate)'!F6&gt;=40,'PMS(calc_process)'!$F$15)))</f>
        <v/>
      </c>
      <c r="L6" s="111"/>
      <c r="M6" s="61">
        <f ca="1">IFERROR(OFFSET(D6,1-C6,0)*F6*G6/OFFSET(H6,1-C6,0),)</f>
        <v>0</v>
      </c>
      <c r="N6" s="61">
        <f ca="1">F6*G6*10^(-6)*OFFSET(I6,1-C6,0)*OFFSET(E6,1-C6,0)</f>
        <v>0</v>
      </c>
      <c r="O6" s="62">
        <f ca="1">IFERROR(IF(M6=0,N6*J6/K6*OFFSET(L6,1-C6,0),M6*J6/K6*OFFSET(L6,1-C6,0)),)</f>
        <v>0</v>
      </c>
      <c r="P6" s="62">
        <f ca="1">IF(M6=0,N6*OFFSET(L6,1-C6,0),M6*OFFSET(L6,1-C6,0))</f>
        <v>0</v>
      </c>
      <c r="Q6" s="63">
        <f ca="1">O6-P6</f>
        <v>0</v>
      </c>
    </row>
    <row r="7" spans="1:17" x14ac:dyDescent="0.15">
      <c r="A7" s="118"/>
      <c r="B7" s="100"/>
      <c r="C7" s="57">
        <v>2</v>
      </c>
      <c r="D7" s="103"/>
      <c r="E7" s="106"/>
      <c r="F7" s="58"/>
      <c r="G7" s="59"/>
      <c r="H7" s="109"/>
      <c r="I7" s="103"/>
      <c r="J7" s="58"/>
      <c r="K7" s="60" t="str">
        <f>IF(F7="","",IF(F7&lt;40,'PMS(calc_process)'!$F$14,IF('PMS(input_separate)'!F7&gt;=40,'PMS(calc_process)'!$F$15)))</f>
        <v/>
      </c>
      <c r="L7" s="112"/>
      <c r="M7" s="61">
        <f t="shared" ref="M7:M70" ca="1" si="0">IFERROR(OFFSET(D7,1-C7,0)*F7*G7/OFFSET(H7,1-C7,0),)</f>
        <v>0</v>
      </c>
      <c r="N7" s="61">
        <f t="shared" ref="N7:N70" ca="1" si="1">F7*G7*10^(-6)*OFFSET(I7,1-C7,0)*OFFSET(E7,1-C7,0)</f>
        <v>0</v>
      </c>
      <c r="O7" s="62">
        <f t="shared" ref="O7:O70" ca="1" si="2">IFERROR(IF(M7=0,N7*J7/K7*OFFSET(L7,1-C7,0),M7*J7/K7*OFFSET(L7,1-C7,0)),)</f>
        <v>0</v>
      </c>
      <c r="P7" s="62">
        <f t="shared" ref="P7:P70" ca="1" si="3">IF(M7=0,N7*OFFSET(L7,1-C7,0),M7*OFFSET(L7,1-C7,0))</f>
        <v>0</v>
      </c>
      <c r="Q7" s="63">
        <f t="shared" ref="Q7:Q25" ca="1" si="4">O7-P7</f>
        <v>0</v>
      </c>
    </row>
    <row r="8" spans="1:17" x14ac:dyDescent="0.15">
      <c r="A8" s="118"/>
      <c r="B8" s="100"/>
      <c r="C8" s="57">
        <v>3</v>
      </c>
      <c r="D8" s="103"/>
      <c r="E8" s="106"/>
      <c r="F8" s="58"/>
      <c r="G8" s="59"/>
      <c r="H8" s="109"/>
      <c r="I8" s="103"/>
      <c r="J8" s="58"/>
      <c r="K8" s="60" t="str">
        <f>IF(F8="","",IF(F8&lt;40,'PMS(calc_process)'!$F$14,IF('PMS(input_separate)'!F8&gt;=40,'PMS(calc_process)'!$F$15)))</f>
        <v/>
      </c>
      <c r="L8" s="112"/>
      <c r="M8" s="61">
        <f t="shared" ca="1" si="0"/>
        <v>0</v>
      </c>
      <c r="N8" s="61">
        <f t="shared" ca="1" si="1"/>
        <v>0</v>
      </c>
      <c r="O8" s="62">
        <f t="shared" ca="1" si="2"/>
        <v>0</v>
      </c>
      <c r="P8" s="62">
        <f t="shared" ca="1" si="3"/>
        <v>0</v>
      </c>
      <c r="Q8" s="63">
        <f t="shared" ca="1" si="4"/>
        <v>0</v>
      </c>
    </row>
    <row r="9" spans="1:17" x14ac:dyDescent="0.15">
      <c r="A9" s="118"/>
      <c r="B9" s="100"/>
      <c r="C9" s="57">
        <v>4</v>
      </c>
      <c r="D9" s="103"/>
      <c r="E9" s="106"/>
      <c r="F9" s="58"/>
      <c r="G9" s="59"/>
      <c r="H9" s="109"/>
      <c r="I9" s="103"/>
      <c r="J9" s="58"/>
      <c r="K9" s="60" t="str">
        <f>IF(F9="","",IF(F9&lt;40,'PMS(calc_process)'!$F$14,IF('PMS(input_separate)'!F9&gt;=40,'PMS(calc_process)'!$F$15)))</f>
        <v/>
      </c>
      <c r="L9" s="112"/>
      <c r="M9" s="61">
        <f t="shared" ca="1" si="0"/>
        <v>0</v>
      </c>
      <c r="N9" s="61">
        <f t="shared" ca="1" si="1"/>
        <v>0</v>
      </c>
      <c r="O9" s="62">
        <f t="shared" ca="1" si="2"/>
        <v>0</v>
      </c>
      <c r="P9" s="62">
        <f t="shared" ca="1" si="3"/>
        <v>0</v>
      </c>
      <c r="Q9" s="63">
        <f t="shared" ca="1" si="4"/>
        <v>0</v>
      </c>
    </row>
    <row r="10" spans="1:17" x14ac:dyDescent="0.15">
      <c r="A10" s="118"/>
      <c r="B10" s="100"/>
      <c r="C10" s="57">
        <v>5</v>
      </c>
      <c r="D10" s="103"/>
      <c r="E10" s="106"/>
      <c r="F10" s="58"/>
      <c r="G10" s="59"/>
      <c r="H10" s="109"/>
      <c r="I10" s="103"/>
      <c r="J10" s="58"/>
      <c r="K10" s="60" t="str">
        <f>IF(F10="","",IF(F10&lt;40,'PMS(calc_process)'!$F$14,IF('PMS(input_separate)'!F10&gt;=40,'PMS(calc_process)'!$F$15)))</f>
        <v/>
      </c>
      <c r="L10" s="112"/>
      <c r="M10" s="61">
        <f t="shared" ca="1" si="0"/>
        <v>0</v>
      </c>
      <c r="N10" s="61">
        <f t="shared" ca="1" si="1"/>
        <v>0</v>
      </c>
      <c r="O10" s="62">
        <f t="shared" ca="1" si="2"/>
        <v>0</v>
      </c>
      <c r="P10" s="62">
        <f t="shared" ca="1" si="3"/>
        <v>0</v>
      </c>
      <c r="Q10" s="63">
        <f t="shared" ca="1" si="4"/>
        <v>0</v>
      </c>
    </row>
    <row r="11" spans="1:17" x14ac:dyDescent="0.15">
      <c r="A11" s="118"/>
      <c r="B11" s="100"/>
      <c r="C11" s="57">
        <v>6</v>
      </c>
      <c r="D11" s="103"/>
      <c r="E11" s="106"/>
      <c r="F11" s="58"/>
      <c r="G11" s="59"/>
      <c r="H11" s="109"/>
      <c r="I11" s="103"/>
      <c r="J11" s="58"/>
      <c r="K11" s="60" t="str">
        <f>IF(F11="","",IF(F11&lt;40,'PMS(calc_process)'!$F$14,IF('PMS(input_separate)'!F11&gt;=40,'PMS(calc_process)'!$F$15)))</f>
        <v/>
      </c>
      <c r="L11" s="112"/>
      <c r="M11" s="61">
        <f t="shared" ca="1" si="0"/>
        <v>0</v>
      </c>
      <c r="N11" s="61">
        <f t="shared" ca="1" si="1"/>
        <v>0</v>
      </c>
      <c r="O11" s="62">
        <f t="shared" ca="1" si="2"/>
        <v>0</v>
      </c>
      <c r="P11" s="62">
        <f t="shared" ca="1" si="3"/>
        <v>0</v>
      </c>
      <c r="Q11" s="63">
        <f t="shared" ca="1" si="4"/>
        <v>0</v>
      </c>
    </row>
    <row r="12" spans="1:17" x14ac:dyDescent="0.15">
      <c r="A12" s="118"/>
      <c r="B12" s="100"/>
      <c r="C12" s="57">
        <v>7</v>
      </c>
      <c r="D12" s="103"/>
      <c r="E12" s="106"/>
      <c r="F12" s="58"/>
      <c r="G12" s="59"/>
      <c r="H12" s="109"/>
      <c r="I12" s="103"/>
      <c r="J12" s="58"/>
      <c r="K12" s="60" t="str">
        <f>IF(F12="","",IF(F12&lt;40,'PMS(calc_process)'!$F$14,IF('PMS(input_separate)'!F12&gt;=40,'PMS(calc_process)'!$F$15)))</f>
        <v/>
      </c>
      <c r="L12" s="112"/>
      <c r="M12" s="61">
        <f t="shared" ca="1" si="0"/>
        <v>0</v>
      </c>
      <c r="N12" s="61">
        <f t="shared" ca="1" si="1"/>
        <v>0</v>
      </c>
      <c r="O12" s="62">
        <f t="shared" ca="1" si="2"/>
        <v>0</v>
      </c>
      <c r="P12" s="62">
        <f t="shared" ca="1" si="3"/>
        <v>0</v>
      </c>
      <c r="Q12" s="63">
        <f t="shared" ca="1" si="4"/>
        <v>0</v>
      </c>
    </row>
    <row r="13" spans="1:17" x14ac:dyDescent="0.15">
      <c r="A13" s="118"/>
      <c r="B13" s="100"/>
      <c r="C13" s="57">
        <v>8</v>
      </c>
      <c r="D13" s="103"/>
      <c r="E13" s="106"/>
      <c r="F13" s="58"/>
      <c r="G13" s="59"/>
      <c r="H13" s="109"/>
      <c r="I13" s="103"/>
      <c r="J13" s="58"/>
      <c r="K13" s="60" t="str">
        <f>IF(F13="","",IF(F13&lt;40,'PMS(calc_process)'!$F$14,IF('PMS(input_separate)'!F13&gt;=40,'PMS(calc_process)'!$F$15)))</f>
        <v/>
      </c>
      <c r="L13" s="112"/>
      <c r="M13" s="61">
        <f t="shared" ca="1" si="0"/>
        <v>0</v>
      </c>
      <c r="N13" s="61">
        <f t="shared" ca="1" si="1"/>
        <v>0</v>
      </c>
      <c r="O13" s="62">
        <f t="shared" ca="1" si="2"/>
        <v>0</v>
      </c>
      <c r="P13" s="62">
        <f t="shared" ca="1" si="3"/>
        <v>0</v>
      </c>
      <c r="Q13" s="63">
        <f t="shared" ca="1" si="4"/>
        <v>0</v>
      </c>
    </row>
    <row r="14" spans="1:17" x14ac:dyDescent="0.15">
      <c r="A14" s="118"/>
      <c r="B14" s="100"/>
      <c r="C14" s="57">
        <v>9</v>
      </c>
      <c r="D14" s="103"/>
      <c r="E14" s="106"/>
      <c r="F14" s="58"/>
      <c r="G14" s="59"/>
      <c r="H14" s="109"/>
      <c r="I14" s="103"/>
      <c r="J14" s="58"/>
      <c r="K14" s="60" t="str">
        <f>IF(F14="","",IF(F14&lt;40,'PMS(calc_process)'!$F$14,IF('PMS(input_separate)'!F14&gt;=40,'PMS(calc_process)'!$F$15)))</f>
        <v/>
      </c>
      <c r="L14" s="112"/>
      <c r="M14" s="61">
        <f t="shared" ca="1" si="0"/>
        <v>0</v>
      </c>
      <c r="N14" s="61">
        <f t="shared" ca="1" si="1"/>
        <v>0</v>
      </c>
      <c r="O14" s="62">
        <f t="shared" ca="1" si="2"/>
        <v>0</v>
      </c>
      <c r="P14" s="62">
        <f t="shared" ca="1" si="3"/>
        <v>0</v>
      </c>
      <c r="Q14" s="63">
        <f t="shared" ca="1" si="4"/>
        <v>0</v>
      </c>
    </row>
    <row r="15" spans="1:17" x14ac:dyDescent="0.15">
      <c r="A15" s="118"/>
      <c r="B15" s="100"/>
      <c r="C15" s="57">
        <v>10</v>
      </c>
      <c r="D15" s="103"/>
      <c r="E15" s="106"/>
      <c r="F15" s="58"/>
      <c r="G15" s="59"/>
      <c r="H15" s="109"/>
      <c r="I15" s="103"/>
      <c r="J15" s="58"/>
      <c r="K15" s="60" t="str">
        <f>IF(F15="","",IF(F15&lt;40,'PMS(calc_process)'!$F$14,IF('PMS(input_separate)'!F15&gt;=40,'PMS(calc_process)'!$F$15)))</f>
        <v/>
      </c>
      <c r="L15" s="112"/>
      <c r="M15" s="61">
        <f t="shared" ca="1" si="0"/>
        <v>0</v>
      </c>
      <c r="N15" s="61">
        <f t="shared" ca="1" si="1"/>
        <v>0</v>
      </c>
      <c r="O15" s="62">
        <f t="shared" ca="1" si="2"/>
        <v>0</v>
      </c>
      <c r="P15" s="62">
        <f t="shared" ca="1" si="3"/>
        <v>0</v>
      </c>
      <c r="Q15" s="63">
        <f t="shared" ca="1" si="4"/>
        <v>0</v>
      </c>
    </row>
    <row r="16" spans="1:17" x14ac:dyDescent="0.15">
      <c r="A16" s="118"/>
      <c r="B16" s="100"/>
      <c r="C16" s="57">
        <v>11</v>
      </c>
      <c r="D16" s="103"/>
      <c r="E16" s="106"/>
      <c r="F16" s="58"/>
      <c r="G16" s="59"/>
      <c r="H16" s="109"/>
      <c r="I16" s="103"/>
      <c r="J16" s="58"/>
      <c r="K16" s="60" t="str">
        <f>IF(F16="","",IF(F16&lt;40,'PMS(calc_process)'!$F$14,IF('PMS(input_separate)'!F16&gt;=40,'PMS(calc_process)'!$F$15)))</f>
        <v/>
      </c>
      <c r="L16" s="112"/>
      <c r="M16" s="61">
        <f t="shared" ca="1" si="0"/>
        <v>0</v>
      </c>
      <c r="N16" s="61">
        <f t="shared" ca="1" si="1"/>
        <v>0</v>
      </c>
      <c r="O16" s="62">
        <f t="shared" ca="1" si="2"/>
        <v>0</v>
      </c>
      <c r="P16" s="62">
        <f t="shared" ca="1" si="3"/>
        <v>0</v>
      </c>
      <c r="Q16" s="63">
        <f t="shared" ca="1" si="4"/>
        <v>0</v>
      </c>
    </row>
    <row r="17" spans="1:17" x14ac:dyDescent="0.15">
      <c r="A17" s="118"/>
      <c r="B17" s="100"/>
      <c r="C17" s="57">
        <v>12</v>
      </c>
      <c r="D17" s="103"/>
      <c r="E17" s="106"/>
      <c r="F17" s="58"/>
      <c r="G17" s="59"/>
      <c r="H17" s="109"/>
      <c r="I17" s="103"/>
      <c r="J17" s="58"/>
      <c r="K17" s="60" t="str">
        <f>IF(F17="","",IF(F17&lt;40,'PMS(calc_process)'!$F$14,IF('PMS(input_separate)'!F17&gt;=40,'PMS(calc_process)'!$F$15)))</f>
        <v/>
      </c>
      <c r="L17" s="112"/>
      <c r="M17" s="61">
        <f t="shared" ca="1" si="0"/>
        <v>0</v>
      </c>
      <c r="N17" s="61">
        <f t="shared" ca="1" si="1"/>
        <v>0</v>
      </c>
      <c r="O17" s="62">
        <f t="shared" ca="1" si="2"/>
        <v>0</v>
      </c>
      <c r="P17" s="62">
        <f t="shared" ca="1" si="3"/>
        <v>0</v>
      </c>
      <c r="Q17" s="63">
        <f t="shared" ca="1" si="4"/>
        <v>0</v>
      </c>
    </row>
    <row r="18" spans="1:17" x14ac:dyDescent="0.15">
      <c r="A18" s="118"/>
      <c r="B18" s="100"/>
      <c r="C18" s="57">
        <v>13</v>
      </c>
      <c r="D18" s="103"/>
      <c r="E18" s="106"/>
      <c r="F18" s="58"/>
      <c r="G18" s="59"/>
      <c r="H18" s="109"/>
      <c r="I18" s="103"/>
      <c r="J18" s="58"/>
      <c r="K18" s="60" t="str">
        <f>IF(F18="","",IF(F18&lt;40,'PMS(calc_process)'!$F$14,IF('PMS(input_separate)'!F18&gt;=40,'PMS(calc_process)'!$F$15)))</f>
        <v/>
      </c>
      <c r="L18" s="112"/>
      <c r="M18" s="61">
        <f t="shared" ca="1" si="0"/>
        <v>0</v>
      </c>
      <c r="N18" s="61">
        <f t="shared" ca="1" si="1"/>
        <v>0</v>
      </c>
      <c r="O18" s="62">
        <f t="shared" ca="1" si="2"/>
        <v>0</v>
      </c>
      <c r="P18" s="62">
        <f t="shared" ca="1" si="3"/>
        <v>0</v>
      </c>
      <c r="Q18" s="63">
        <f t="shared" ca="1" si="4"/>
        <v>0</v>
      </c>
    </row>
    <row r="19" spans="1:17" x14ac:dyDescent="0.15">
      <c r="A19" s="118"/>
      <c r="B19" s="100"/>
      <c r="C19" s="57">
        <v>14</v>
      </c>
      <c r="D19" s="103"/>
      <c r="E19" s="106"/>
      <c r="F19" s="58"/>
      <c r="G19" s="59"/>
      <c r="H19" s="109"/>
      <c r="I19" s="103"/>
      <c r="J19" s="58"/>
      <c r="K19" s="60" t="str">
        <f>IF(F19="","",IF(F19&lt;40,'PMS(calc_process)'!$F$14,IF('PMS(input_separate)'!F19&gt;=40,'PMS(calc_process)'!$F$15)))</f>
        <v/>
      </c>
      <c r="L19" s="112"/>
      <c r="M19" s="61">
        <f t="shared" ca="1" si="0"/>
        <v>0</v>
      </c>
      <c r="N19" s="61">
        <f t="shared" ca="1" si="1"/>
        <v>0</v>
      </c>
      <c r="O19" s="62">
        <f t="shared" ca="1" si="2"/>
        <v>0</v>
      </c>
      <c r="P19" s="62">
        <f t="shared" ca="1" si="3"/>
        <v>0</v>
      </c>
      <c r="Q19" s="63">
        <f t="shared" ca="1" si="4"/>
        <v>0</v>
      </c>
    </row>
    <row r="20" spans="1:17" x14ac:dyDescent="0.15">
      <c r="A20" s="118"/>
      <c r="B20" s="100"/>
      <c r="C20" s="57">
        <v>15</v>
      </c>
      <c r="D20" s="103"/>
      <c r="E20" s="106"/>
      <c r="F20" s="58"/>
      <c r="G20" s="59"/>
      <c r="H20" s="109"/>
      <c r="I20" s="103"/>
      <c r="J20" s="58"/>
      <c r="K20" s="60" t="str">
        <f>IF(F20="","",IF(F20&lt;40,'PMS(calc_process)'!$F$14,IF('PMS(input_separate)'!F20&gt;=40,'PMS(calc_process)'!$F$15)))</f>
        <v/>
      </c>
      <c r="L20" s="112"/>
      <c r="M20" s="61">
        <f t="shared" ca="1" si="0"/>
        <v>0</v>
      </c>
      <c r="N20" s="61">
        <f t="shared" ca="1" si="1"/>
        <v>0</v>
      </c>
      <c r="O20" s="62">
        <f t="shared" ca="1" si="2"/>
        <v>0</v>
      </c>
      <c r="P20" s="62">
        <f t="shared" ca="1" si="3"/>
        <v>0</v>
      </c>
      <c r="Q20" s="63">
        <f t="shared" ca="1" si="4"/>
        <v>0</v>
      </c>
    </row>
    <row r="21" spans="1:17" x14ac:dyDescent="0.15">
      <c r="A21" s="118"/>
      <c r="B21" s="100"/>
      <c r="C21" s="57">
        <v>16</v>
      </c>
      <c r="D21" s="103"/>
      <c r="E21" s="106"/>
      <c r="F21" s="58"/>
      <c r="G21" s="59"/>
      <c r="H21" s="109"/>
      <c r="I21" s="103"/>
      <c r="J21" s="58"/>
      <c r="K21" s="60" t="str">
        <f>IF(F21="","",IF(F21&lt;40,'PMS(calc_process)'!$F$14,IF('PMS(input_separate)'!F21&gt;=40,'PMS(calc_process)'!$F$15)))</f>
        <v/>
      </c>
      <c r="L21" s="112"/>
      <c r="M21" s="61">
        <f t="shared" ca="1" si="0"/>
        <v>0</v>
      </c>
      <c r="N21" s="61">
        <f t="shared" ca="1" si="1"/>
        <v>0</v>
      </c>
      <c r="O21" s="62">
        <f t="shared" ca="1" si="2"/>
        <v>0</v>
      </c>
      <c r="P21" s="62">
        <f t="shared" ca="1" si="3"/>
        <v>0</v>
      </c>
      <c r="Q21" s="63">
        <f t="shared" ca="1" si="4"/>
        <v>0</v>
      </c>
    </row>
    <row r="22" spans="1:17" x14ac:dyDescent="0.15">
      <c r="A22" s="118"/>
      <c r="B22" s="100"/>
      <c r="C22" s="57">
        <v>17</v>
      </c>
      <c r="D22" s="103"/>
      <c r="E22" s="106"/>
      <c r="F22" s="58"/>
      <c r="G22" s="59"/>
      <c r="H22" s="109"/>
      <c r="I22" s="103"/>
      <c r="J22" s="58"/>
      <c r="K22" s="60" t="str">
        <f>IF(F22="","",IF(F22&lt;40,'PMS(calc_process)'!$F$14,IF('PMS(input_separate)'!F22&gt;=40,'PMS(calc_process)'!$F$15)))</f>
        <v/>
      </c>
      <c r="L22" s="112"/>
      <c r="M22" s="61">
        <f t="shared" ca="1" si="0"/>
        <v>0</v>
      </c>
      <c r="N22" s="61">
        <f t="shared" ca="1" si="1"/>
        <v>0</v>
      </c>
      <c r="O22" s="62">
        <f t="shared" ca="1" si="2"/>
        <v>0</v>
      </c>
      <c r="P22" s="62">
        <f t="shared" ca="1" si="3"/>
        <v>0</v>
      </c>
      <c r="Q22" s="63">
        <f t="shared" ca="1" si="4"/>
        <v>0</v>
      </c>
    </row>
    <row r="23" spans="1:17" x14ac:dyDescent="0.15">
      <c r="A23" s="118"/>
      <c r="B23" s="100"/>
      <c r="C23" s="57">
        <v>18</v>
      </c>
      <c r="D23" s="103"/>
      <c r="E23" s="106"/>
      <c r="F23" s="58"/>
      <c r="G23" s="59"/>
      <c r="H23" s="109"/>
      <c r="I23" s="103"/>
      <c r="J23" s="58"/>
      <c r="K23" s="60" t="str">
        <f>IF(F23="","",IF(F23&lt;40,'PMS(calc_process)'!$F$14,IF('PMS(input_separate)'!F23&gt;=40,'PMS(calc_process)'!$F$15)))</f>
        <v/>
      </c>
      <c r="L23" s="112"/>
      <c r="M23" s="61">
        <f t="shared" ca="1" si="0"/>
        <v>0</v>
      </c>
      <c r="N23" s="61">
        <f t="shared" ca="1" si="1"/>
        <v>0</v>
      </c>
      <c r="O23" s="62">
        <f t="shared" ca="1" si="2"/>
        <v>0</v>
      </c>
      <c r="P23" s="62">
        <f t="shared" ca="1" si="3"/>
        <v>0</v>
      </c>
      <c r="Q23" s="63">
        <f t="shared" ca="1" si="4"/>
        <v>0</v>
      </c>
    </row>
    <row r="24" spans="1:17" x14ac:dyDescent="0.15">
      <c r="A24" s="118"/>
      <c r="B24" s="100"/>
      <c r="C24" s="57">
        <v>19</v>
      </c>
      <c r="D24" s="103"/>
      <c r="E24" s="106"/>
      <c r="F24" s="58"/>
      <c r="G24" s="59"/>
      <c r="H24" s="109"/>
      <c r="I24" s="103"/>
      <c r="J24" s="58"/>
      <c r="K24" s="60" t="str">
        <f>IF(F24="","",IF(F24&lt;40,'PMS(calc_process)'!$F$14,IF('PMS(input_separate)'!F24&gt;=40,'PMS(calc_process)'!$F$15)))</f>
        <v/>
      </c>
      <c r="L24" s="112"/>
      <c r="M24" s="61">
        <f t="shared" ca="1" si="0"/>
        <v>0</v>
      </c>
      <c r="N24" s="61">
        <f t="shared" ca="1" si="1"/>
        <v>0</v>
      </c>
      <c r="O24" s="62">
        <f t="shared" ca="1" si="2"/>
        <v>0</v>
      </c>
      <c r="P24" s="62">
        <f t="shared" ca="1" si="3"/>
        <v>0</v>
      </c>
      <c r="Q24" s="63">
        <f t="shared" ca="1" si="4"/>
        <v>0</v>
      </c>
    </row>
    <row r="25" spans="1:17" x14ac:dyDescent="0.15">
      <c r="A25" s="118"/>
      <c r="B25" s="101"/>
      <c r="C25" s="57">
        <v>20</v>
      </c>
      <c r="D25" s="104"/>
      <c r="E25" s="107"/>
      <c r="F25" s="58"/>
      <c r="G25" s="59"/>
      <c r="H25" s="110"/>
      <c r="I25" s="104"/>
      <c r="J25" s="58"/>
      <c r="K25" s="60" t="str">
        <f>IF(F25="","",IF(F25&lt;40,'PMS(calc_process)'!$F$14,IF('PMS(input_separate)'!F25&gt;=40,'PMS(calc_process)'!$F$15)))</f>
        <v/>
      </c>
      <c r="L25" s="113"/>
      <c r="M25" s="61">
        <f t="shared" ca="1" si="0"/>
        <v>0</v>
      </c>
      <c r="N25" s="61">
        <f t="shared" ca="1" si="1"/>
        <v>0</v>
      </c>
      <c r="O25" s="62">
        <f t="shared" ca="1" si="2"/>
        <v>0</v>
      </c>
      <c r="P25" s="62">
        <f t="shared" ca="1" si="3"/>
        <v>0</v>
      </c>
      <c r="Q25" s="63">
        <f t="shared" ca="1" si="4"/>
        <v>0</v>
      </c>
    </row>
    <row r="26" spans="1:17" ht="14.25" customHeight="1" x14ac:dyDescent="0.15">
      <c r="A26" s="118"/>
      <c r="B26" s="99">
        <v>2</v>
      </c>
      <c r="C26" s="57">
        <v>1</v>
      </c>
      <c r="D26" s="102"/>
      <c r="E26" s="105"/>
      <c r="F26" s="58"/>
      <c r="G26" s="59"/>
      <c r="H26" s="108">
        <f t="shared" ref="H26" si="5">SUMPRODUCT(F26:F45,G26:G45)</f>
        <v>0</v>
      </c>
      <c r="I26" s="102"/>
      <c r="J26" s="64"/>
      <c r="K26" s="60" t="str">
        <f>IF(F26="","",IF(F26&lt;40,'PMS(calc_process)'!$F$14,IF('PMS(input_separate)'!F26&gt;=40,'PMS(calc_process)'!$F$15)))</f>
        <v/>
      </c>
      <c r="L26" s="111"/>
      <c r="M26" s="61">
        <f t="shared" ca="1" si="0"/>
        <v>0</v>
      </c>
      <c r="N26" s="61">
        <f t="shared" ca="1" si="1"/>
        <v>0</v>
      </c>
      <c r="O26" s="62">
        <f t="shared" ca="1" si="2"/>
        <v>0</v>
      </c>
      <c r="P26" s="62">
        <f t="shared" ca="1" si="3"/>
        <v>0</v>
      </c>
      <c r="Q26" s="63">
        <f ca="1">O26-P26</f>
        <v>0</v>
      </c>
    </row>
    <row r="27" spans="1:17" x14ac:dyDescent="0.15">
      <c r="A27" s="118"/>
      <c r="B27" s="100"/>
      <c r="C27" s="57">
        <v>2</v>
      </c>
      <c r="D27" s="103"/>
      <c r="E27" s="106"/>
      <c r="F27" s="58"/>
      <c r="G27" s="59"/>
      <c r="H27" s="109"/>
      <c r="I27" s="103"/>
      <c r="J27" s="58"/>
      <c r="K27" s="60" t="str">
        <f>IF(F27="","",IF(F27&lt;40,'PMS(calc_process)'!$F$14,IF('PMS(input_separate)'!F27&gt;=40,'PMS(calc_process)'!$F$15)))</f>
        <v/>
      </c>
      <c r="L27" s="112"/>
      <c r="M27" s="61">
        <f t="shared" ca="1" si="0"/>
        <v>0</v>
      </c>
      <c r="N27" s="61">
        <f t="shared" ca="1" si="1"/>
        <v>0</v>
      </c>
      <c r="O27" s="62">
        <f t="shared" ca="1" si="2"/>
        <v>0</v>
      </c>
      <c r="P27" s="62">
        <f t="shared" ca="1" si="3"/>
        <v>0</v>
      </c>
      <c r="Q27" s="63">
        <f t="shared" ref="Q27:Q45" ca="1" si="6">O27-P27</f>
        <v>0</v>
      </c>
    </row>
    <row r="28" spans="1:17" x14ac:dyDescent="0.15">
      <c r="A28" s="118"/>
      <c r="B28" s="100"/>
      <c r="C28" s="57">
        <v>3</v>
      </c>
      <c r="D28" s="103"/>
      <c r="E28" s="106"/>
      <c r="F28" s="58"/>
      <c r="G28" s="59"/>
      <c r="H28" s="109"/>
      <c r="I28" s="103"/>
      <c r="J28" s="58"/>
      <c r="K28" s="60" t="str">
        <f>IF(F28="","",IF(F28&lt;40,'PMS(calc_process)'!$F$14,IF('PMS(input_separate)'!F28&gt;=40,'PMS(calc_process)'!$F$15)))</f>
        <v/>
      </c>
      <c r="L28" s="112"/>
      <c r="M28" s="61">
        <f t="shared" ca="1" si="0"/>
        <v>0</v>
      </c>
      <c r="N28" s="61">
        <f t="shared" ca="1" si="1"/>
        <v>0</v>
      </c>
      <c r="O28" s="62">
        <f t="shared" ca="1" si="2"/>
        <v>0</v>
      </c>
      <c r="P28" s="62">
        <f t="shared" ca="1" si="3"/>
        <v>0</v>
      </c>
      <c r="Q28" s="63">
        <f t="shared" ca="1" si="6"/>
        <v>0</v>
      </c>
    </row>
    <row r="29" spans="1:17" x14ac:dyDescent="0.15">
      <c r="A29" s="118"/>
      <c r="B29" s="100"/>
      <c r="C29" s="57">
        <v>4</v>
      </c>
      <c r="D29" s="103"/>
      <c r="E29" s="106"/>
      <c r="F29" s="58"/>
      <c r="G29" s="59"/>
      <c r="H29" s="109"/>
      <c r="I29" s="103"/>
      <c r="J29" s="58"/>
      <c r="K29" s="60" t="str">
        <f>IF(F29="","",IF(F29&lt;40,'PMS(calc_process)'!$F$14,IF('PMS(input_separate)'!F29&gt;=40,'PMS(calc_process)'!$F$15)))</f>
        <v/>
      </c>
      <c r="L29" s="112"/>
      <c r="M29" s="61">
        <f t="shared" ca="1" si="0"/>
        <v>0</v>
      </c>
      <c r="N29" s="61">
        <f t="shared" ca="1" si="1"/>
        <v>0</v>
      </c>
      <c r="O29" s="62">
        <f t="shared" ca="1" si="2"/>
        <v>0</v>
      </c>
      <c r="P29" s="62">
        <f t="shared" ca="1" si="3"/>
        <v>0</v>
      </c>
      <c r="Q29" s="63">
        <f t="shared" ca="1" si="6"/>
        <v>0</v>
      </c>
    </row>
    <row r="30" spans="1:17" x14ac:dyDescent="0.15">
      <c r="A30" s="118"/>
      <c r="B30" s="100"/>
      <c r="C30" s="57">
        <v>5</v>
      </c>
      <c r="D30" s="103"/>
      <c r="E30" s="106"/>
      <c r="F30" s="58"/>
      <c r="G30" s="59"/>
      <c r="H30" s="109"/>
      <c r="I30" s="103"/>
      <c r="J30" s="58"/>
      <c r="K30" s="60" t="str">
        <f>IF(F30="","",IF(F30&lt;40,'PMS(calc_process)'!$F$14,IF('PMS(input_separate)'!F30&gt;=40,'PMS(calc_process)'!$F$15)))</f>
        <v/>
      </c>
      <c r="L30" s="112"/>
      <c r="M30" s="61">
        <f t="shared" ca="1" si="0"/>
        <v>0</v>
      </c>
      <c r="N30" s="61">
        <f t="shared" ca="1" si="1"/>
        <v>0</v>
      </c>
      <c r="O30" s="62">
        <f t="shared" ca="1" si="2"/>
        <v>0</v>
      </c>
      <c r="P30" s="62">
        <f t="shared" ca="1" si="3"/>
        <v>0</v>
      </c>
      <c r="Q30" s="63">
        <f t="shared" ca="1" si="6"/>
        <v>0</v>
      </c>
    </row>
    <row r="31" spans="1:17" x14ac:dyDescent="0.15">
      <c r="A31" s="118"/>
      <c r="B31" s="100"/>
      <c r="C31" s="57">
        <v>6</v>
      </c>
      <c r="D31" s="103"/>
      <c r="E31" s="106"/>
      <c r="F31" s="58"/>
      <c r="G31" s="59"/>
      <c r="H31" s="109"/>
      <c r="I31" s="103"/>
      <c r="J31" s="58"/>
      <c r="K31" s="60" t="str">
        <f>IF(F31="","",IF(F31&lt;40,'PMS(calc_process)'!$F$14,IF('PMS(input_separate)'!F31&gt;=40,'PMS(calc_process)'!$F$15)))</f>
        <v/>
      </c>
      <c r="L31" s="112"/>
      <c r="M31" s="61">
        <f t="shared" ca="1" si="0"/>
        <v>0</v>
      </c>
      <c r="N31" s="61">
        <f t="shared" ca="1" si="1"/>
        <v>0</v>
      </c>
      <c r="O31" s="62">
        <f t="shared" ca="1" si="2"/>
        <v>0</v>
      </c>
      <c r="P31" s="62">
        <f t="shared" ca="1" si="3"/>
        <v>0</v>
      </c>
      <c r="Q31" s="63">
        <f t="shared" ca="1" si="6"/>
        <v>0</v>
      </c>
    </row>
    <row r="32" spans="1:17" x14ac:dyDescent="0.15">
      <c r="A32" s="118"/>
      <c r="B32" s="100"/>
      <c r="C32" s="57">
        <v>7</v>
      </c>
      <c r="D32" s="103"/>
      <c r="E32" s="106"/>
      <c r="F32" s="58"/>
      <c r="G32" s="59"/>
      <c r="H32" s="109"/>
      <c r="I32" s="103"/>
      <c r="J32" s="58"/>
      <c r="K32" s="60" t="str">
        <f>IF(F32="","",IF(F32&lt;40,'PMS(calc_process)'!$F$14,IF('PMS(input_separate)'!F32&gt;=40,'PMS(calc_process)'!$F$15)))</f>
        <v/>
      </c>
      <c r="L32" s="112"/>
      <c r="M32" s="61">
        <f t="shared" ca="1" si="0"/>
        <v>0</v>
      </c>
      <c r="N32" s="61">
        <f t="shared" ca="1" si="1"/>
        <v>0</v>
      </c>
      <c r="O32" s="62">
        <f t="shared" ca="1" si="2"/>
        <v>0</v>
      </c>
      <c r="P32" s="62">
        <f t="shared" ca="1" si="3"/>
        <v>0</v>
      </c>
      <c r="Q32" s="63">
        <f t="shared" ca="1" si="6"/>
        <v>0</v>
      </c>
    </row>
    <row r="33" spans="1:17" x14ac:dyDescent="0.15">
      <c r="A33" s="118"/>
      <c r="B33" s="100"/>
      <c r="C33" s="57">
        <v>8</v>
      </c>
      <c r="D33" s="103"/>
      <c r="E33" s="106"/>
      <c r="F33" s="58"/>
      <c r="G33" s="59"/>
      <c r="H33" s="109"/>
      <c r="I33" s="103"/>
      <c r="J33" s="58"/>
      <c r="K33" s="60" t="str">
        <f>IF(F33="","",IF(F33&lt;40,'PMS(calc_process)'!$F$14,IF('PMS(input_separate)'!F33&gt;=40,'PMS(calc_process)'!$F$15)))</f>
        <v/>
      </c>
      <c r="L33" s="112"/>
      <c r="M33" s="61">
        <f t="shared" ca="1" si="0"/>
        <v>0</v>
      </c>
      <c r="N33" s="61">
        <f t="shared" ca="1" si="1"/>
        <v>0</v>
      </c>
      <c r="O33" s="62">
        <f t="shared" ca="1" si="2"/>
        <v>0</v>
      </c>
      <c r="P33" s="62">
        <f t="shared" ca="1" si="3"/>
        <v>0</v>
      </c>
      <c r="Q33" s="63">
        <f t="shared" ca="1" si="6"/>
        <v>0</v>
      </c>
    </row>
    <row r="34" spans="1:17" x14ac:dyDescent="0.15">
      <c r="A34" s="118"/>
      <c r="B34" s="100"/>
      <c r="C34" s="57">
        <v>9</v>
      </c>
      <c r="D34" s="103"/>
      <c r="E34" s="106"/>
      <c r="F34" s="58"/>
      <c r="G34" s="59"/>
      <c r="H34" s="109"/>
      <c r="I34" s="103"/>
      <c r="J34" s="58"/>
      <c r="K34" s="60" t="str">
        <f>IF(F34="","",IF(F34&lt;40,'PMS(calc_process)'!$F$14,IF('PMS(input_separate)'!F34&gt;=40,'PMS(calc_process)'!$F$15)))</f>
        <v/>
      </c>
      <c r="L34" s="112"/>
      <c r="M34" s="61">
        <f t="shared" ca="1" si="0"/>
        <v>0</v>
      </c>
      <c r="N34" s="61">
        <f t="shared" ca="1" si="1"/>
        <v>0</v>
      </c>
      <c r="O34" s="62">
        <f t="shared" ca="1" si="2"/>
        <v>0</v>
      </c>
      <c r="P34" s="62">
        <f t="shared" ca="1" si="3"/>
        <v>0</v>
      </c>
      <c r="Q34" s="63">
        <f t="shared" ca="1" si="6"/>
        <v>0</v>
      </c>
    </row>
    <row r="35" spans="1:17" x14ac:dyDescent="0.15">
      <c r="A35" s="118"/>
      <c r="B35" s="100"/>
      <c r="C35" s="57">
        <v>10</v>
      </c>
      <c r="D35" s="103"/>
      <c r="E35" s="106"/>
      <c r="F35" s="58"/>
      <c r="G35" s="59"/>
      <c r="H35" s="109"/>
      <c r="I35" s="103"/>
      <c r="J35" s="58"/>
      <c r="K35" s="60" t="str">
        <f>IF(F35="","",IF(F35&lt;40,'PMS(calc_process)'!$F$14,IF('PMS(input_separate)'!F35&gt;=40,'PMS(calc_process)'!$F$15)))</f>
        <v/>
      </c>
      <c r="L35" s="112"/>
      <c r="M35" s="61">
        <f t="shared" ca="1" si="0"/>
        <v>0</v>
      </c>
      <c r="N35" s="61">
        <f t="shared" ca="1" si="1"/>
        <v>0</v>
      </c>
      <c r="O35" s="62">
        <f t="shared" ca="1" si="2"/>
        <v>0</v>
      </c>
      <c r="P35" s="62">
        <f t="shared" ca="1" si="3"/>
        <v>0</v>
      </c>
      <c r="Q35" s="63">
        <f t="shared" ca="1" si="6"/>
        <v>0</v>
      </c>
    </row>
    <row r="36" spans="1:17" x14ac:dyDescent="0.15">
      <c r="A36" s="118"/>
      <c r="B36" s="100"/>
      <c r="C36" s="57">
        <v>11</v>
      </c>
      <c r="D36" s="103"/>
      <c r="E36" s="106"/>
      <c r="F36" s="58"/>
      <c r="G36" s="59"/>
      <c r="H36" s="109"/>
      <c r="I36" s="103"/>
      <c r="J36" s="58"/>
      <c r="K36" s="60" t="str">
        <f>IF(F36="","",IF(F36&lt;40,'PMS(calc_process)'!$F$14,IF('PMS(input_separate)'!F36&gt;=40,'PMS(calc_process)'!$F$15)))</f>
        <v/>
      </c>
      <c r="L36" s="112"/>
      <c r="M36" s="61">
        <f t="shared" ca="1" si="0"/>
        <v>0</v>
      </c>
      <c r="N36" s="61">
        <f t="shared" ca="1" si="1"/>
        <v>0</v>
      </c>
      <c r="O36" s="62">
        <f t="shared" ca="1" si="2"/>
        <v>0</v>
      </c>
      <c r="P36" s="62">
        <f t="shared" ca="1" si="3"/>
        <v>0</v>
      </c>
      <c r="Q36" s="63">
        <f t="shared" ca="1" si="6"/>
        <v>0</v>
      </c>
    </row>
    <row r="37" spans="1:17" x14ac:dyDescent="0.15">
      <c r="A37" s="118"/>
      <c r="B37" s="100"/>
      <c r="C37" s="57">
        <v>12</v>
      </c>
      <c r="D37" s="103"/>
      <c r="E37" s="106"/>
      <c r="F37" s="58"/>
      <c r="G37" s="59"/>
      <c r="H37" s="109"/>
      <c r="I37" s="103"/>
      <c r="J37" s="58"/>
      <c r="K37" s="60" t="str">
        <f>IF(F37="","",IF(F37&lt;40,'PMS(calc_process)'!$F$14,IF('PMS(input_separate)'!F37&gt;=40,'PMS(calc_process)'!$F$15)))</f>
        <v/>
      </c>
      <c r="L37" s="112"/>
      <c r="M37" s="61">
        <f t="shared" ca="1" si="0"/>
        <v>0</v>
      </c>
      <c r="N37" s="61">
        <f t="shared" ca="1" si="1"/>
        <v>0</v>
      </c>
      <c r="O37" s="62">
        <f t="shared" ca="1" si="2"/>
        <v>0</v>
      </c>
      <c r="P37" s="62">
        <f t="shared" ca="1" si="3"/>
        <v>0</v>
      </c>
      <c r="Q37" s="63">
        <f t="shared" ca="1" si="6"/>
        <v>0</v>
      </c>
    </row>
    <row r="38" spans="1:17" x14ac:dyDescent="0.15">
      <c r="A38" s="118"/>
      <c r="B38" s="100"/>
      <c r="C38" s="57">
        <v>13</v>
      </c>
      <c r="D38" s="103"/>
      <c r="E38" s="106"/>
      <c r="F38" s="58"/>
      <c r="G38" s="59"/>
      <c r="H38" s="109"/>
      <c r="I38" s="103"/>
      <c r="J38" s="58"/>
      <c r="K38" s="60" t="str">
        <f>IF(F38="","",IF(F38&lt;40,'PMS(calc_process)'!$F$14,IF('PMS(input_separate)'!F38&gt;=40,'PMS(calc_process)'!$F$15)))</f>
        <v/>
      </c>
      <c r="L38" s="112"/>
      <c r="M38" s="61">
        <f t="shared" ca="1" si="0"/>
        <v>0</v>
      </c>
      <c r="N38" s="61">
        <f t="shared" ca="1" si="1"/>
        <v>0</v>
      </c>
      <c r="O38" s="62">
        <f t="shared" ca="1" si="2"/>
        <v>0</v>
      </c>
      <c r="P38" s="62">
        <f t="shared" ca="1" si="3"/>
        <v>0</v>
      </c>
      <c r="Q38" s="63">
        <f t="shared" ca="1" si="6"/>
        <v>0</v>
      </c>
    </row>
    <row r="39" spans="1:17" x14ac:dyDescent="0.15">
      <c r="A39" s="118"/>
      <c r="B39" s="100"/>
      <c r="C39" s="57">
        <v>14</v>
      </c>
      <c r="D39" s="103"/>
      <c r="E39" s="106"/>
      <c r="F39" s="58"/>
      <c r="G39" s="59"/>
      <c r="H39" s="109"/>
      <c r="I39" s="103"/>
      <c r="J39" s="58"/>
      <c r="K39" s="60" t="str">
        <f>IF(F39="","",IF(F39&lt;40,'PMS(calc_process)'!$F$14,IF('PMS(input_separate)'!F39&gt;=40,'PMS(calc_process)'!$F$15)))</f>
        <v/>
      </c>
      <c r="L39" s="112"/>
      <c r="M39" s="61">
        <f t="shared" ca="1" si="0"/>
        <v>0</v>
      </c>
      <c r="N39" s="61">
        <f t="shared" ca="1" si="1"/>
        <v>0</v>
      </c>
      <c r="O39" s="62">
        <f t="shared" ca="1" si="2"/>
        <v>0</v>
      </c>
      <c r="P39" s="62">
        <f t="shared" ca="1" si="3"/>
        <v>0</v>
      </c>
      <c r="Q39" s="63">
        <f t="shared" ca="1" si="6"/>
        <v>0</v>
      </c>
    </row>
    <row r="40" spans="1:17" x14ac:dyDescent="0.15">
      <c r="A40" s="118"/>
      <c r="B40" s="100"/>
      <c r="C40" s="57">
        <v>15</v>
      </c>
      <c r="D40" s="103"/>
      <c r="E40" s="106"/>
      <c r="F40" s="58"/>
      <c r="G40" s="59"/>
      <c r="H40" s="109"/>
      <c r="I40" s="103"/>
      <c r="J40" s="58"/>
      <c r="K40" s="60" t="str">
        <f>IF(F40="","",IF(F40&lt;40,'PMS(calc_process)'!$F$14,IF('PMS(input_separate)'!F40&gt;=40,'PMS(calc_process)'!$F$15)))</f>
        <v/>
      </c>
      <c r="L40" s="112"/>
      <c r="M40" s="61">
        <f t="shared" ca="1" si="0"/>
        <v>0</v>
      </c>
      <c r="N40" s="61">
        <f t="shared" ca="1" si="1"/>
        <v>0</v>
      </c>
      <c r="O40" s="62">
        <f t="shared" ca="1" si="2"/>
        <v>0</v>
      </c>
      <c r="P40" s="62">
        <f t="shared" ca="1" si="3"/>
        <v>0</v>
      </c>
      <c r="Q40" s="63">
        <f t="shared" ca="1" si="6"/>
        <v>0</v>
      </c>
    </row>
    <row r="41" spans="1:17" x14ac:dyDescent="0.15">
      <c r="A41" s="118"/>
      <c r="B41" s="100"/>
      <c r="C41" s="57">
        <v>16</v>
      </c>
      <c r="D41" s="103"/>
      <c r="E41" s="106"/>
      <c r="F41" s="58"/>
      <c r="G41" s="59"/>
      <c r="H41" s="109"/>
      <c r="I41" s="103"/>
      <c r="J41" s="58"/>
      <c r="K41" s="60" t="str">
        <f>IF(F41="","",IF(F41&lt;40,'PMS(calc_process)'!$F$14,IF('PMS(input_separate)'!F41&gt;=40,'PMS(calc_process)'!$F$15)))</f>
        <v/>
      </c>
      <c r="L41" s="112"/>
      <c r="M41" s="61">
        <f t="shared" ca="1" si="0"/>
        <v>0</v>
      </c>
      <c r="N41" s="61">
        <f t="shared" ca="1" si="1"/>
        <v>0</v>
      </c>
      <c r="O41" s="62">
        <f t="shared" ca="1" si="2"/>
        <v>0</v>
      </c>
      <c r="P41" s="62">
        <f t="shared" ca="1" si="3"/>
        <v>0</v>
      </c>
      <c r="Q41" s="63">
        <f t="shared" ca="1" si="6"/>
        <v>0</v>
      </c>
    </row>
    <row r="42" spans="1:17" x14ac:dyDescent="0.15">
      <c r="A42" s="118"/>
      <c r="B42" s="100"/>
      <c r="C42" s="57">
        <v>17</v>
      </c>
      <c r="D42" s="103"/>
      <c r="E42" s="106"/>
      <c r="F42" s="58"/>
      <c r="G42" s="59"/>
      <c r="H42" s="109"/>
      <c r="I42" s="103"/>
      <c r="J42" s="58"/>
      <c r="K42" s="60" t="str">
        <f>IF(F42="","",IF(F42&lt;40,'PMS(calc_process)'!$F$14,IF('PMS(input_separate)'!F42&gt;=40,'PMS(calc_process)'!$F$15)))</f>
        <v/>
      </c>
      <c r="L42" s="112"/>
      <c r="M42" s="61">
        <f t="shared" ca="1" si="0"/>
        <v>0</v>
      </c>
      <c r="N42" s="61">
        <f t="shared" ca="1" si="1"/>
        <v>0</v>
      </c>
      <c r="O42" s="62">
        <f t="shared" ca="1" si="2"/>
        <v>0</v>
      </c>
      <c r="P42" s="62">
        <f t="shared" ca="1" si="3"/>
        <v>0</v>
      </c>
      <c r="Q42" s="63">
        <f t="shared" ca="1" si="6"/>
        <v>0</v>
      </c>
    </row>
    <row r="43" spans="1:17" x14ac:dyDescent="0.15">
      <c r="A43" s="118"/>
      <c r="B43" s="100"/>
      <c r="C43" s="57">
        <v>18</v>
      </c>
      <c r="D43" s="103"/>
      <c r="E43" s="106"/>
      <c r="F43" s="58"/>
      <c r="G43" s="59"/>
      <c r="H43" s="109"/>
      <c r="I43" s="103"/>
      <c r="J43" s="58"/>
      <c r="K43" s="60" t="str">
        <f>IF(F43="","",IF(F43&lt;40,'PMS(calc_process)'!$F$14,IF('PMS(input_separate)'!F43&gt;=40,'PMS(calc_process)'!$F$15)))</f>
        <v/>
      </c>
      <c r="L43" s="112"/>
      <c r="M43" s="61">
        <f t="shared" ca="1" si="0"/>
        <v>0</v>
      </c>
      <c r="N43" s="61">
        <f t="shared" ca="1" si="1"/>
        <v>0</v>
      </c>
      <c r="O43" s="62">
        <f t="shared" ca="1" si="2"/>
        <v>0</v>
      </c>
      <c r="P43" s="62">
        <f t="shared" ca="1" si="3"/>
        <v>0</v>
      </c>
      <c r="Q43" s="63">
        <f t="shared" ca="1" si="6"/>
        <v>0</v>
      </c>
    </row>
    <row r="44" spans="1:17" x14ac:dyDescent="0.15">
      <c r="A44" s="118"/>
      <c r="B44" s="100"/>
      <c r="C44" s="57">
        <v>19</v>
      </c>
      <c r="D44" s="103"/>
      <c r="E44" s="106"/>
      <c r="F44" s="58"/>
      <c r="G44" s="59"/>
      <c r="H44" s="109"/>
      <c r="I44" s="103"/>
      <c r="J44" s="58"/>
      <c r="K44" s="60" t="str">
        <f>IF(F44="","",IF(F44&lt;40,'PMS(calc_process)'!$F$14,IF('PMS(input_separate)'!F44&gt;=40,'PMS(calc_process)'!$F$15)))</f>
        <v/>
      </c>
      <c r="L44" s="112"/>
      <c r="M44" s="61">
        <f t="shared" ca="1" si="0"/>
        <v>0</v>
      </c>
      <c r="N44" s="61">
        <f t="shared" ca="1" si="1"/>
        <v>0</v>
      </c>
      <c r="O44" s="62">
        <f t="shared" ca="1" si="2"/>
        <v>0</v>
      </c>
      <c r="P44" s="62">
        <f t="shared" ca="1" si="3"/>
        <v>0</v>
      </c>
      <c r="Q44" s="63">
        <f t="shared" ca="1" si="6"/>
        <v>0</v>
      </c>
    </row>
    <row r="45" spans="1:17" x14ac:dyDescent="0.15">
      <c r="A45" s="118"/>
      <c r="B45" s="101"/>
      <c r="C45" s="57">
        <v>20</v>
      </c>
      <c r="D45" s="104"/>
      <c r="E45" s="107"/>
      <c r="F45" s="58"/>
      <c r="G45" s="59"/>
      <c r="H45" s="110"/>
      <c r="I45" s="104"/>
      <c r="J45" s="58"/>
      <c r="K45" s="60" t="str">
        <f>IF(F45="","",IF(F45&lt;40,'PMS(calc_process)'!$F$14,IF('PMS(input_separate)'!F45&gt;=40,'PMS(calc_process)'!$F$15)))</f>
        <v/>
      </c>
      <c r="L45" s="113"/>
      <c r="M45" s="61">
        <f t="shared" ca="1" si="0"/>
        <v>0</v>
      </c>
      <c r="N45" s="61">
        <f t="shared" ca="1" si="1"/>
        <v>0</v>
      </c>
      <c r="O45" s="62">
        <f t="shared" ca="1" si="2"/>
        <v>0</v>
      </c>
      <c r="P45" s="62">
        <f t="shared" ca="1" si="3"/>
        <v>0</v>
      </c>
      <c r="Q45" s="63">
        <f t="shared" ca="1" si="6"/>
        <v>0</v>
      </c>
    </row>
    <row r="46" spans="1:17" ht="14.25" customHeight="1" x14ac:dyDescent="0.15">
      <c r="A46" s="118"/>
      <c r="B46" s="99">
        <v>3</v>
      </c>
      <c r="C46" s="57">
        <v>1</v>
      </c>
      <c r="D46" s="102"/>
      <c r="E46" s="105"/>
      <c r="F46" s="58"/>
      <c r="G46" s="59"/>
      <c r="H46" s="108">
        <f t="shared" ref="H46" si="7">SUMPRODUCT(F46:F65,G46:G65)</f>
        <v>0</v>
      </c>
      <c r="I46" s="102"/>
      <c r="J46" s="64"/>
      <c r="K46" s="60" t="str">
        <f>IF(F46="","",IF(F46&lt;40,'PMS(calc_process)'!$F$14,IF('PMS(input_separate)'!F46&gt;=40,'PMS(calc_process)'!$F$15)))</f>
        <v/>
      </c>
      <c r="L46" s="111"/>
      <c r="M46" s="61">
        <f t="shared" ca="1" si="0"/>
        <v>0</v>
      </c>
      <c r="N46" s="61">
        <f t="shared" ca="1" si="1"/>
        <v>0</v>
      </c>
      <c r="O46" s="62">
        <f t="shared" ca="1" si="2"/>
        <v>0</v>
      </c>
      <c r="P46" s="62">
        <f t="shared" ca="1" si="3"/>
        <v>0</v>
      </c>
      <c r="Q46" s="63">
        <f ca="1">O46-P46</f>
        <v>0</v>
      </c>
    </row>
    <row r="47" spans="1:17" x14ac:dyDescent="0.15">
      <c r="A47" s="118"/>
      <c r="B47" s="100"/>
      <c r="C47" s="57">
        <v>2</v>
      </c>
      <c r="D47" s="103"/>
      <c r="E47" s="106"/>
      <c r="F47" s="58"/>
      <c r="G47" s="59"/>
      <c r="H47" s="109"/>
      <c r="I47" s="103"/>
      <c r="J47" s="58"/>
      <c r="K47" s="60" t="str">
        <f>IF(F47="","",IF(F47&lt;40,'PMS(calc_process)'!$F$14,IF('PMS(input_separate)'!F47&gt;=40,'PMS(calc_process)'!$F$15)))</f>
        <v/>
      </c>
      <c r="L47" s="112"/>
      <c r="M47" s="61">
        <f t="shared" ca="1" si="0"/>
        <v>0</v>
      </c>
      <c r="N47" s="61">
        <f t="shared" ca="1" si="1"/>
        <v>0</v>
      </c>
      <c r="O47" s="62">
        <f t="shared" ca="1" si="2"/>
        <v>0</v>
      </c>
      <c r="P47" s="62">
        <f t="shared" ca="1" si="3"/>
        <v>0</v>
      </c>
      <c r="Q47" s="63">
        <f t="shared" ref="Q47:Q65" ca="1" si="8">O47-P47</f>
        <v>0</v>
      </c>
    </row>
    <row r="48" spans="1:17" x14ac:dyDescent="0.15">
      <c r="A48" s="118"/>
      <c r="B48" s="100"/>
      <c r="C48" s="57">
        <v>3</v>
      </c>
      <c r="D48" s="103"/>
      <c r="E48" s="106"/>
      <c r="F48" s="58"/>
      <c r="G48" s="59"/>
      <c r="H48" s="109"/>
      <c r="I48" s="103"/>
      <c r="J48" s="58"/>
      <c r="K48" s="60" t="str">
        <f>IF(F48="","",IF(F48&lt;40,'PMS(calc_process)'!$F$14,IF('PMS(input_separate)'!F48&gt;=40,'PMS(calc_process)'!$F$15)))</f>
        <v/>
      </c>
      <c r="L48" s="112"/>
      <c r="M48" s="61">
        <f t="shared" ca="1" si="0"/>
        <v>0</v>
      </c>
      <c r="N48" s="61">
        <f t="shared" ca="1" si="1"/>
        <v>0</v>
      </c>
      <c r="O48" s="62">
        <f t="shared" ca="1" si="2"/>
        <v>0</v>
      </c>
      <c r="P48" s="62">
        <f t="shared" ca="1" si="3"/>
        <v>0</v>
      </c>
      <c r="Q48" s="63">
        <f t="shared" ca="1" si="8"/>
        <v>0</v>
      </c>
    </row>
    <row r="49" spans="1:17" x14ac:dyDescent="0.15">
      <c r="A49" s="118"/>
      <c r="B49" s="100"/>
      <c r="C49" s="57">
        <v>4</v>
      </c>
      <c r="D49" s="103"/>
      <c r="E49" s="106"/>
      <c r="F49" s="58"/>
      <c r="G49" s="59"/>
      <c r="H49" s="109"/>
      <c r="I49" s="103"/>
      <c r="J49" s="58"/>
      <c r="K49" s="60" t="str">
        <f>IF(F49="","",IF(F49&lt;40,'PMS(calc_process)'!$F$14,IF('PMS(input_separate)'!F49&gt;=40,'PMS(calc_process)'!$F$15)))</f>
        <v/>
      </c>
      <c r="L49" s="112"/>
      <c r="M49" s="61">
        <f t="shared" ca="1" si="0"/>
        <v>0</v>
      </c>
      <c r="N49" s="61">
        <f t="shared" ca="1" si="1"/>
        <v>0</v>
      </c>
      <c r="O49" s="62">
        <f t="shared" ca="1" si="2"/>
        <v>0</v>
      </c>
      <c r="P49" s="62">
        <f t="shared" ca="1" si="3"/>
        <v>0</v>
      </c>
      <c r="Q49" s="63">
        <f t="shared" ca="1" si="8"/>
        <v>0</v>
      </c>
    </row>
    <row r="50" spans="1:17" x14ac:dyDescent="0.15">
      <c r="A50" s="118"/>
      <c r="B50" s="100"/>
      <c r="C50" s="57">
        <v>5</v>
      </c>
      <c r="D50" s="103"/>
      <c r="E50" s="106"/>
      <c r="F50" s="58"/>
      <c r="G50" s="59"/>
      <c r="H50" s="109"/>
      <c r="I50" s="103"/>
      <c r="J50" s="58"/>
      <c r="K50" s="60" t="str">
        <f>IF(F50="","",IF(F50&lt;40,'PMS(calc_process)'!$F$14,IF('PMS(input_separate)'!F50&gt;=40,'PMS(calc_process)'!$F$15)))</f>
        <v/>
      </c>
      <c r="L50" s="112"/>
      <c r="M50" s="61">
        <f t="shared" ca="1" si="0"/>
        <v>0</v>
      </c>
      <c r="N50" s="61">
        <f t="shared" ca="1" si="1"/>
        <v>0</v>
      </c>
      <c r="O50" s="62">
        <f t="shared" ca="1" si="2"/>
        <v>0</v>
      </c>
      <c r="P50" s="62">
        <f t="shared" ca="1" si="3"/>
        <v>0</v>
      </c>
      <c r="Q50" s="63">
        <f t="shared" ca="1" si="8"/>
        <v>0</v>
      </c>
    </row>
    <row r="51" spans="1:17" x14ac:dyDescent="0.15">
      <c r="A51" s="118"/>
      <c r="B51" s="100"/>
      <c r="C51" s="57">
        <v>6</v>
      </c>
      <c r="D51" s="103"/>
      <c r="E51" s="106"/>
      <c r="F51" s="58"/>
      <c r="G51" s="59"/>
      <c r="H51" s="109"/>
      <c r="I51" s="103"/>
      <c r="J51" s="58"/>
      <c r="K51" s="60" t="str">
        <f>IF(F51="","",IF(F51&lt;40,'PMS(calc_process)'!$F$14,IF('PMS(input_separate)'!F51&gt;=40,'PMS(calc_process)'!$F$15)))</f>
        <v/>
      </c>
      <c r="L51" s="112"/>
      <c r="M51" s="61">
        <f t="shared" ca="1" si="0"/>
        <v>0</v>
      </c>
      <c r="N51" s="61">
        <f t="shared" ca="1" si="1"/>
        <v>0</v>
      </c>
      <c r="O51" s="62">
        <f t="shared" ca="1" si="2"/>
        <v>0</v>
      </c>
      <c r="P51" s="62">
        <f t="shared" ca="1" si="3"/>
        <v>0</v>
      </c>
      <c r="Q51" s="63">
        <f t="shared" ca="1" si="8"/>
        <v>0</v>
      </c>
    </row>
    <row r="52" spans="1:17" x14ac:dyDescent="0.15">
      <c r="A52" s="118"/>
      <c r="B52" s="100"/>
      <c r="C52" s="57">
        <v>7</v>
      </c>
      <c r="D52" s="103"/>
      <c r="E52" s="106"/>
      <c r="F52" s="58"/>
      <c r="G52" s="59"/>
      <c r="H52" s="109"/>
      <c r="I52" s="103"/>
      <c r="J52" s="58"/>
      <c r="K52" s="60" t="str">
        <f>IF(F52="","",IF(F52&lt;40,'PMS(calc_process)'!$F$14,IF('PMS(input_separate)'!F52&gt;=40,'PMS(calc_process)'!$F$15)))</f>
        <v/>
      </c>
      <c r="L52" s="112"/>
      <c r="M52" s="61">
        <f t="shared" ca="1" si="0"/>
        <v>0</v>
      </c>
      <c r="N52" s="61">
        <f t="shared" ca="1" si="1"/>
        <v>0</v>
      </c>
      <c r="O52" s="62">
        <f t="shared" ca="1" si="2"/>
        <v>0</v>
      </c>
      <c r="P52" s="62">
        <f t="shared" ca="1" si="3"/>
        <v>0</v>
      </c>
      <c r="Q52" s="63">
        <f t="shared" ca="1" si="8"/>
        <v>0</v>
      </c>
    </row>
    <row r="53" spans="1:17" x14ac:dyDescent="0.15">
      <c r="A53" s="118"/>
      <c r="B53" s="100"/>
      <c r="C53" s="57">
        <v>8</v>
      </c>
      <c r="D53" s="103"/>
      <c r="E53" s="106"/>
      <c r="F53" s="58"/>
      <c r="G53" s="59"/>
      <c r="H53" s="109"/>
      <c r="I53" s="103"/>
      <c r="J53" s="58"/>
      <c r="K53" s="60" t="str">
        <f>IF(F53="","",IF(F53&lt;40,'PMS(calc_process)'!$F$14,IF('PMS(input_separate)'!F53&gt;=40,'PMS(calc_process)'!$F$15)))</f>
        <v/>
      </c>
      <c r="L53" s="112"/>
      <c r="M53" s="61">
        <f t="shared" ca="1" si="0"/>
        <v>0</v>
      </c>
      <c r="N53" s="61">
        <f t="shared" ca="1" si="1"/>
        <v>0</v>
      </c>
      <c r="O53" s="62">
        <f t="shared" ca="1" si="2"/>
        <v>0</v>
      </c>
      <c r="P53" s="62">
        <f t="shared" ca="1" si="3"/>
        <v>0</v>
      </c>
      <c r="Q53" s="63">
        <f t="shared" ca="1" si="8"/>
        <v>0</v>
      </c>
    </row>
    <row r="54" spans="1:17" x14ac:dyDescent="0.15">
      <c r="A54" s="118"/>
      <c r="B54" s="100"/>
      <c r="C54" s="57">
        <v>9</v>
      </c>
      <c r="D54" s="103"/>
      <c r="E54" s="106"/>
      <c r="F54" s="58"/>
      <c r="G54" s="59"/>
      <c r="H54" s="109"/>
      <c r="I54" s="103"/>
      <c r="J54" s="58"/>
      <c r="K54" s="60" t="str">
        <f>IF(F54="","",IF(F54&lt;40,'PMS(calc_process)'!$F$14,IF('PMS(input_separate)'!F54&gt;=40,'PMS(calc_process)'!$F$15)))</f>
        <v/>
      </c>
      <c r="L54" s="112"/>
      <c r="M54" s="61">
        <f t="shared" ca="1" si="0"/>
        <v>0</v>
      </c>
      <c r="N54" s="61">
        <f t="shared" ca="1" si="1"/>
        <v>0</v>
      </c>
      <c r="O54" s="62">
        <f t="shared" ca="1" si="2"/>
        <v>0</v>
      </c>
      <c r="P54" s="62">
        <f t="shared" ca="1" si="3"/>
        <v>0</v>
      </c>
      <c r="Q54" s="63">
        <f t="shared" ca="1" si="8"/>
        <v>0</v>
      </c>
    </row>
    <row r="55" spans="1:17" x14ac:dyDescent="0.15">
      <c r="A55" s="118"/>
      <c r="B55" s="100"/>
      <c r="C55" s="57">
        <v>10</v>
      </c>
      <c r="D55" s="103"/>
      <c r="E55" s="106"/>
      <c r="F55" s="58"/>
      <c r="G55" s="59"/>
      <c r="H55" s="109"/>
      <c r="I55" s="103"/>
      <c r="J55" s="58"/>
      <c r="K55" s="60" t="str">
        <f>IF(F55="","",IF(F55&lt;40,'PMS(calc_process)'!$F$14,IF('PMS(input_separate)'!F55&gt;=40,'PMS(calc_process)'!$F$15)))</f>
        <v/>
      </c>
      <c r="L55" s="112"/>
      <c r="M55" s="61">
        <f t="shared" ca="1" si="0"/>
        <v>0</v>
      </c>
      <c r="N55" s="61">
        <f t="shared" ca="1" si="1"/>
        <v>0</v>
      </c>
      <c r="O55" s="62">
        <f t="shared" ca="1" si="2"/>
        <v>0</v>
      </c>
      <c r="P55" s="62">
        <f t="shared" ca="1" si="3"/>
        <v>0</v>
      </c>
      <c r="Q55" s="63">
        <f t="shared" ca="1" si="8"/>
        <v>0</v>
      </c>
    </row>
    <row r="56" spans="1:17" x14ac:dyDescent="0.15">
      <c r="A56" s="118"/>
      <c r="B56" s="100"/>
      <c r="C56" s="57">
        <v>11</v>
      </c>
      <c r="D56" s="103"/>
      <c r="E56" s="106"/>
      <c r="F56" s="58"/>
      <c r="G56" s="59"/>
      <c r="H56" s="109"/>
      <c r="I56" s="103"/>
      <c r="J56" s="58"/>
      <c r="K56" s="60" t="str">
        <f>IF(F56="","",IF(F56&lt;40,'PMS(calc_process)'!$F$14,IF('PMS(input_separate)'!F56&gt;=40,'PMS(calc_process)'!$F$15)))</f>
        <v/>
      </c>
      <c r="L56" s="112"/>
      <c r="M56" s="61">
        <f t="shared" ca="1" si="0"/>
        <v>0</v>
      </c>
      <c r="N56" s="61">
        <f t="shared" ca="1" si="1"/>
        <v>0</v>
      </c>
      <c r="O56" s="62">
        <f t="shared" ca="1" si="2"/>
        <v>0</v>
      </c>
      <c r="P56" s="62">
        <f t="shared" ca="1" si="3"/>
        <v>0</v>
      </c>
      <c r="Q56" s="63">
        <f t="shared" ca="1" si="8"/>
        <v>0</v>
      </c>
    </row>
    <row r="57" spans="1:17" x14ac:dyDescent="0.15">
      <c r="A57" s="118"/>
      <c r="B57" s="100"/>
      <c r="C57" s="57">
        <v>12</v>
      </c>
      <c r="D57" s="103"/>
      <c r="E57" s="106"/>
      <c r="F57" s="58"/>
      <c r="G57" s="59"/>
      <c r="H57" s="109"/>
      <c r="I57" s="103"/>
      <c r="J57" s="58"/>
      <c r="K57" s="60" t="str">
        <f>IF(F57="","",IF(F57&lt;40,'PMS(calc_process)'!$F$14,IF('PMS(input_separate)'!F57&gt;=40,'PMS(calc_process)'!$F$15)))</f>
        <v/>
      </c>
      <c r="L57" s="112"/>
      <c r="M57" s="61">
        <f t="shared" ca="1" si="0"/>
        <v>0</v>
      </c>
      <c r="N57" s="61">
        <f t="shared" ca="1" si="1"/>
        <v>0</v>
      </c>
      <c r="O57" s="62">
        <f t="shared" ca="1" si="2"/>
        <v>0</v>
      </c>
      <c r="P57" s="62">
        <f t="shared" ca="1" si="3"/>
        <v>0</v>
      </c>
      <c r="Q57" s="63">
        <f t="shared" ca="1" si="8"/>
        <v>0</v>
      </c>
    </row>
    <row r="58" spans="1:17" x14ac:dyDescent="0.15">
      <c r="A58" s="118"/>
      <c r="B58" s="100"/>
      <c r="C58" s="57">
        <v>13</v>
      </c>
      <c r="D58" s="103"/>
      <c r="E58" s="106"/>
      <c r="F58" s="58"/>
      <c r="G58" s="59"/>
      <c r="H58" s="109"/>
      <c r="I58" s="103"/>
      <c r="J58" s="58"/>
      <c r="K58" s="60" t="str">
        <f>IF(F58="","",IF(F58&lt;40,'PMS(calc_process)'!$F$14,IF('PMS(input_separate)'!F58&gt;=40,'PMS(calc_process)'!$F$15)))</f>
        <v/>
      </c>
      <c r="L58" s="112"/>
      <c r="M58" s="61">
        <f t="shared" ca="1" si="0"/>
        <v>0</v>
      </c>
      <c r="N58" s="61">
        <f t="shared" ca="1" si="1"/>
        <v>0</v>
      </c>
      <c r="O58" s="62">
        <f t="shared" ca="1" si="2"/>
        <v>0</v>
      </c>
      <c r="P58" s="62">
        <f t="shared" ca="1" si="3"/>
        <v>0</v>
      </c>
      <c r="Q58" s="63">
        <f t="shared" ca="1" si="8"/>
        <v>0</v>
      </c>
    </row>
    <row r="59" spans="1:17" x14ac:dyDescent="0.15">
      <c r="A59" s="118"/>
      <c r="B59" s="100"/>
      <c r="C59" s="57">
        <v>14</v>
      </c>
      <c r="D59" s="103"/>
      <c r="E59" s="106"/>
      <c r="F59" s="58"/>
      <c r="G59" s="59"/>
      <c r="H59" s="109"/>
      <c r="I59" s="103"/>
      <c r="J59" s="58"/>
      <c r="K59" s="60" t="str">
        <f>IF(F59="","",IF(F59&lt;40,'PMS(calc_process)'!$F$14,IF('PMS(input_separate)'!F59&gt;=40,'PMS(calc_process)'!$F$15)))</f>
        <v/>
      </c>
      <c r="L59" s="112"/>
      <c r="M59" s="61">
        <f t="shared" ca="1" si="0"/>
        <v>0</v>
      </c>
      <c r="N59" s="61">
        <f t="shared" ca="1" si="1"/>
        <v>0</v>
      </c>
      <c r="O59" s="62">
        <f t="shared" ca="1" si="2"/>
        <v>0</v>
      </c>
      <c r="P59" s="62">
        <f t="shared" ca="1" si="3"/>
        <v>0</v>
      </c>
      <c r="Q59" s="63">
        <f t="shared" ca="1" si="8"/>
        <v>0</v>
      </c>
    </row>
    <row r="60" spans="1:17" x14ac:dyDescent="0.15">
      <c r="A60" s="118"/>
      <c r="B60" s="100"/>
      <c r="C60" s="57">
        <v>15</v>
      </c>
      <c r="D60" s="103"/>
      <c r="E60" s="106"/>
      <c r="F60" s="58"/>
      <c r="G60" s="59"/>
      <c r="H60" s="109"/>
      <c r="I60" s="103"/>
      <c r="J60" s="58"/>
      <c r="K60" s="60" t="str">
        <f>IF(F60="","",IF(F60&lt;40,'PMS(calc_process)'!$F$14,IF('PMS(input_separate)'!F60&gt;=40,'PMS(calc_process)'!$F$15)))</f>
        <v/>
      </c>
      <c r="L60" s="112"/>
      <c r="M60" s="61">
        <f t="shared" ca="1" si="0"/>
        <v>0</v>
      </c>
      <c r="N60" s="61">
        <f t="shared" ca="1" si="1"/>
        <v>0</v>
      </c>
      <c r="O60" s="62">
        <f t="shared" ca="1" si="2"/>
        <v>0</v>
      </c>
      <c r="P60" s="62">
        <f t="shared" ca="1" si="3"/>
        <v>0</v>
      </c>
      <c r="Q60" s="63">
        <f t="shared" ca="1" si="8"/>
        <v>0</v>
      </c>
    </row>
    <row r="61" spans="1:17" x14ac:dyDescent="0.15">
      <c r="A61" s="118"/>
      <c r="B61" s="100"/>
      <c r="C61" s="57">
        <v>16</v>
      </c>
      <c r="D61" s="103"/>
      <c r="E61" s="106"/>
      <c r="F61" s="58"/>
      <c r="G61" s="59"/>
      <c r="H61" s="109"/>
      <c r="I61" s="103"/>
      <c r="J61" s="58"/>
      <c r="K61" s="60" t="str">
        <f>IF(F61="","",IF(F61&lt;40,'PMS(calc_process)'!$F$14,IF('PMS(input_separate)'!F61&gt;=40,'PMS(calc_process)'!$F$15)))</f>
        <v/>
      </c>
      <c r="L61" s="112"/>
      <c r="M61" s="61">
        <f t="shared" ca="1" si="0"/>
        <v>0</v>
      </c>
      <c r="N61" s="61">
        <f t="shared" ca="1" si="1"/>
        <v>0</v>
      </c>
      <c r="O61" s="62">
        <f t="shared" ca="1" si="2"/>
        <v>0</v>
      </c>
      <c r="P61" s="62">
        <f t="shared" ca="1" si="3"/>
        <v>0</v>
      </c>
      <c r="Q61" s="63">
        <f t="shared" ca="1" si="8"/>
        <v>0</v>
      </c>
    </row>
    <row r="62" spans="1:17" x14ac:dyDescent="0.15">
      <c r="A62" s="118"/>
      <c r="B62" s="100"/>
      <c r="C62" s="57">
        <v>17</v>
      </c>
      <c r="D62" s="103"/>
      <c r="E62" s="106"/>
      <c r="F62" s="58"/>
      <c r="G62" s="59"/>
      <c r="H62" s="109"/>
      <c r="I62" s="103"/>
      <c r="J62" s="58"/>
      <c r="K62" s="60" t="str">
        <f>IF(F62="","",IF(F62&lt;40,'PMS(calc_process)'!$F$14,IF('PMS(input_separate)'!F62&gt;=40,'PMS(calc_process)'!$F$15)))</f>
        <v/>
      </c>
      <c r="L62" s="112"/>
      <c r="M62" s="61">
        <f t="shared" ca="1" si="0"/>
        <v>0</v>
      </c>
      <c r="N62" s="61">
        <f t="shared" ca="1" si="1"/>
        <v>0</v>
      </c>
      <c r="O62" s="62">
        <f t="shared" ca="1" si="2"/>
        <v>0</v>
      </c>
      <c r="P62" s="62">
        <f t="shared" ca="1" si="3"/>
        <v>0</v>
      </c>
      <c r="Q62" s="63">
        <f t="shared" ca="1" si="8"/>
        <v>0</v>
      </c>
    </row>
    <row r="63" spans="1:17" x14ac:dyDescent="0.15">
      <c r="A63" s="118"/>
      <c r="B63" s="100"/>
      <c r="C63" s="57">
        <v>18</v>
      </c>
      <c r="D63" s="103"/>
      <c r="E63" s="106"/>
      <c r="F63" s="58"/>
      <c r="G63" s="59"/>
      <c r="H63" s="109"/>
      <c r="I63" s="103"/>
      <c r="J63" s="58"/>
      <c r="K63" s="60" t="str">
        <f>IF(F63="","",IF(F63&lt;40,'PMS(calc_process)'!$F$14,IF('PMS(input_separate)'!F63&gt;=40,'PMS(calc_process)'!$F$15)))</f>
        <v/>
      </c>
      <c r="L63" s="112"/>
      <c r="M63" s="61">
        <f t="shared" ca="1" si="0"/>
        <v>0</v>
      </c>
      <c r="N63" s="61">
        <f t="shared" ca="1" si="1"/>
        <v>0</v>
      </c>
      <c r="O63" s="62">
        <f t="shared" ca="1" si="2"/>
        <v>0</v>
      </c>
      <c r="P63" s="62">
        <f t="shared" ca="1" si="3"/>
        <v>0</v>
      </c>
      <c r="Q63" s="63">
        <f t="shared" ca="1" si="8"/>
        <v>0</v>
      </c>
    </row>
    <row r="64" spans="1:17" x14ac:dyDescent="0.15">
      <c r="A64" s="118"/>
      <c r="B64" s="100"/>
      <c r="C64" s="57">
        <v>19</v>
      </c>
      <c r="D64" s="103"/>
      <c r="E64" s="106"/>
      <c r="F64" s="58"/>
      <c r="G64" s="59"/>
      <c r="H64" s="109"/>
      <c r="I64" s="103"/>
      <c r="J64" s="58"/>
      <c r="K64" s="60" t="str">
        <f>IF(F64="","",IF(F64&lt;40,'PMS(calc_process)'!$F$14,IF('PMS(input_separate)'!F64&gt;=40,'PMS(calc_process)'!$F$15)))</f>
        <v/>
      </c>
      <c r="L64" s="112"/>
      <c r="M64" s="61">
        <f t="shared" ca="1" si="0"/>
        <v>0</v>
      </c>
      <c r="N64" s="61">
        <f t="shared" ca="1" si="1"/>
        <v>0</v>
      </c>
      <c r="O64" s="62">
        <f t="shared" ca="1" si="2"/>
        <v>0</v>
      </c>
      <c r="P64" s="62">
        <f t="shared" ca="1" si="3"/>
        <v>0</v>
      </c>
      <c r="Q64" s="63">
        <f t="shared" ca="1" si="8"/>
        <v>0</v>
      </c>
    </row>
    <row r="65" spans="1:17" x14ac:dyDescent="0.15">
      <c r="A65" s="118"/>
      <c r="B65" s="101"/>
      <c r="C65" s="57">
        <v>20</v>
      </c>
      <c r="D65" s="104"/>
      <c r="E65" s="107"/>
      <c r="F65" s="58"/>
      <c r="G65" s="59"/>
      <c r="H65" s="110"/>
      <c r="I65" s="104"/>
      <c r="J65" s="58"/>
      <c r="K65" s="60" t="str">
        <f>IF(F65="","",IF(F65&lt;40,'PMS(calc_process)'!$F$14,IF('PMS(input_separate)'!F65&gt;=40,'PMS(calc_process)'!$F$15)))</f>
        <v/>
      </c>
      <c r="L65" s="113"/>
      <c r="M65" s="61">
        <f t="shared" ca="1" si="0"/>
        <v>0</v>
      </c>
      <c r="N65" s="61">
        <f t="shared" ca="1" si="1"/>
        <v>0</v>
      </c>
      <c r="O65" s="62">
        <f t="shared" ca="1" si="2"/>
        <v>0</v>
      </c>
      <c r="P65" s="62">
        <f t="shared" ca="1" si="3"/>
        <v>0</v>
      </c>
      <c r="Q65" s="63">
        <f t="shared" ca="1" si="8"/>
        <v>0</v>
      </c>
    </row>
    <row r="66" spans="1:17" ht="14.25" customHeight="1" x14ac:dyDescent="0.15">
      <c r="A66" s="118"/>
      <c r="B66" s="99">
        <v>4</v>
      </c>
      <c r="C66" s="57">
        <v>1</v>
      </c>
      <c r="D66" s="102"/>
      <c r="E66" s="105"/>
      <c r="F66" s="58"/>
      <c r="G66" s="59"/>
      <c r="H66" s="108">
        <f t="shared" ref="H66" si="9">SUMPRODUCT(F66:F85,G66:G85)</f>
        <v>0</v>
      </c>
      <c r="I66" s="102"/>
      <c r="J66" s="64"/>
      <c r="K66" s="60" t="str">
        <f>IF(F66="","",IF(F66&lt;40,'PMS(calc_process)'!$F$14,IF('PMS(input_separate)'!F66&gt;=40,'PMS(calc_process)'!$F$15)))</f>
        <v/>
      </c>
      <c r="L66" s="111"/>
      <c r="M66" s="61">
        <f t="shared" ca="1" si="0"/>
        <v>0</v>
      </c>
      <c r="N66" s="61">
        <f t="shared" ca="1" si="1"/>
        <v>0</v>
      </c>
      <c r="O66" s="62">
        <f t="shared" ca="1" si="2"/>
        <v>0</v>
      </c>
      <c r="P66" s="62">
        <f t="shared" ca="1" si="3"/>
        <v>0</v>
      </c>
      <c r="Q66" s="63">
        <f ca="1">O66-P66</f>
        <v>0</v>
      </c>
    </row>
    <row r="67" spans="1:17" x14ac:dyDescent="0.15">
      <c r="A67" s="118"/>
      <c r="B67" s="100"/>
      <c r="C67" s="57">
        <v>2</v>
      </c>
      <c r="D67" s="103"/>
      <c r="E67" s="106"/>
      <c r="F67" s="58"/>
      <c r="G67" s="59"/>
      <c r="H67" s="109"/>
      <c r="I67" s="103"/>
      <c r="J67" s="58"/>
      <c r="K67" s="60" t="str">
        <f>IF(F67="","",IF(F67&lt;40,'PMS(calc_process)'!$F$14,IF('PMS(input_separate)'!F67&gt;=40,'PMS(calc_process)'!$F$15)))</f>
        <v/>
      </c>
      <c r="L67" s="112"/>
      <c r="M67" s="61">
        <f t="shared" ca="1" si="0"/>
        <v>0</v>
      </c>
      <c r="N67" s="61">
        <f t="shared" ca="1" si="1"/>
        <v>0</v>
      </c>
      <c r="O67" s="62">
        <f t="shared" ca="1" si="2"/>
        <v>0</v>
      </c>
      <c r="P67" s="62">
        <f t="shared" ca="1" si="3"/>
        <v>0</v>
      </c>
      <c r="Q67" s="63">
        <f t="shared" ref="Q67:Q85" ca="1" si="10">O67-P67</f>
        <v>0</v>
      </c>
    </row>
    <row r="68" spans="1:17" x14ac:dyDescent="0.15">
      <c r="A68" s="118"/>
      <c r="B68" s="100"/>
      <c r="C68" s="57">
        <v>3</v>
      </c>
      <c r="D68" s="103"/>
      <c r="E68" s="106"/>
      <c r="F68" s="58"/>
      <c r="G68" s="59"/>
      <c r="H68" s="109"/>
      <c r="I68" s="103"/>
      <c r="J68" s="58"/>
      <c r="K68" s="60" t="str">
        <f>IF(F68="","",IF(F68&lt;40,'PMS(calc_process)'!$F$14,IF('PMS(input_separate)'!F68&gt;=40,'PMS(calc_process)'!$F$15)))</f>
        <v/>
      </c>
      <c r="L68" s="112"/>
      <c r="M68" s="61">
        <f t="shared" ca="1" si="0"/>
        <v>0</v>
      </c>
      <c r="N68" s="61">
        <f t="shared" ca="1" si="1"/>
        <v>0</v>
      </c>
      <c r="O68" s="62">
        <f t="shared" ca="1" si="2"/>
        <v>0</v>
      </c>
      <c r="P68" s="62">
        <f t="shared" ca="1" si="3"/>
        <v>0</v>
      </c>
      <c r="Q68" s="63">
        <f t="shared" ca="1" si="10"/>
        <v>0</v>
      </c>
    </row>
    <row r="69" spans="1:17" x14ac:dyDescent="0.15">
      <c r="A69" s="118"/>
      <c r="B69" s="100"/>
      <c r="C69" s="57">
        <v>4</v>
      </c>
      <c r="D69" s="103"/>
      <c r="E69" s="106"/>
      <c r="F69" s="58"/>
      <c r="G69" s="59"/>
      <c r="H69" s="109"/>
      <c r="I69" s="103"/>
      <c r="J69" s="58"/>
      <c r="K69" s="60" t="str">
        <f>IF(F69="","",IF(F69&lt;40,'PMS(calc_process)'!$F$14,IF('PMS(input_separate)'!F69&gt;=40,'PMS(calc_process)'!$F$15)))</f>
        <v/>
      </c>
      <c r="L69" s="112"/>
      <c r="M69" s="61">
        <f t="shared" ca="1" si="0"/>
        <v>0</v>
      </c>
      <c r="N69" s="61">
        <f t="shared" ca="1" si="1"/>
        <v>0</v>
      </c>
      <c r="O69" s="62">
        <f t="shared" ca="1" si="2"/>
        <v>0</v>
      </c>
      <c r="P69" s="62">
        <f t="shared" ca="1" si="3"/>
        <v>0</v>
      </c>
      <c r="Q69" s="63">
        <f t="shared" ca="1" si="10"/>
        <v>0</v>
      </c>
    </row>
    <row r="70" spans="1:17" x14ac:dyDescent="0.15">
      <c r="A70" s="118"/>
      <c r="B70" s="100"/>
      <c r="C70" s="57">
        <v>5</v>
      </c>
      <c r="D70" s="103"/>
      <c r="E70" s="106"/>
      <c r="F70" s="58"/>
      <c r="G70" s="59"/>
      <c r="H70" s="109"/>
      <c r="I70" s="103"/>
      <c r="J70" s="58"/>
      <c r="K70" s="60" t="str">
        <f>IF(F70="","",IF(F70&lt;40,'PMS(calc_process)'!$F$14,IF('PMS(input_separate)'!F70&gt;=40,'PMS(calc_process)'!$F$15)))</f>
        <v/>
      </c>
      <c r="L70" s="112"/>
      <c r="M70" s="61">
        <f t="shared" ca="1" si="0"/>
        <v>0</v>
      </c>
      <c r="N70" s="61">
        <f t="shared" ca="1" si="1"/>
        <v>0</v>
      </c>
      <c r="O70" s="62">
        <f t="shared" ca="1" si="2"/>
        <v>0</v>
      </c>
      <c r="P70" s="62">
        <f t="shared" ca="1" si="3"/>
        <v>0</v>
      </c>
      <c r="Q70" s="63">
        <f t="shared" ca="1" si="10"/>
        <v>0</v>
      </c>
    </row>
    <row r="71" spans="1:17" x14ac:dyDescent="0.15">
      <c r="A71" s="118"/>
      <c r="B71" s="100"/>
      <c r="C71" s="57">
        <v>6</v>
      </c>
      <c r="D71" s="103"/>
      <c r="E71" s="106"/>
      <c r="F71" s="58"/>
      <c r="G71" s="59"/>
      <c r="H71" s="109"/>
      <c r="I71" s="103"/>
      <c r="J71" s="58"/>
      <c r="K71" s="60" t="str">
        <f>IF(F71="","",IF(F71&lt;40,'PMS(calc_process)'!$F$14,IF('PMS(input_separate)'!F71&gt;=40,'PMS(calc_process)'!$F$15)))</f>
        <v/>
      </c>
      <c r="L71" s="112"/>
      <c r="M71" s="61">
        <f t="shared" ref="M71:M134" ca="1" si="11">IFERROR(OFFSET(D71,1-C71,0)*F71*G71/OFFSET(H71,1-C71,0),)</f>
        <v>0</v>
      </c>
      <c r="N71" s="61">
        <f t="shared" ref="N71:N134" ca="1" si="12">F71*G71*10^(-6)*OFFSET(I71,1-C71,0)*OFFSET(E71,1-C71,0)</f>
        <v>0</v>
      </c>
      <c r="O71" s="62">
        <f t="shared" ref="O71:O134" ca="1" si="13">IFERROR(IF(M71=0,N71*J71/K71*OFFSET(L71,1-C71,0),M71*J71/K71*OFFSET(L71,1-C71,0)),)</f>
        <v>0</v>
      </c>
      <c r="P71" s="62">
        <f t="shared" ref="P71:P134" ca="1" si="14">IF(M71=0,N71*OFFSET(L71,1-C71,0),M71*OFFSET(L71,1-C71,0))</f>
        <v>0</v>
      </c>
      <c r="Q71" s="63">
        <f t="shared" ca="1" si="10"/>
        <v>0</v>
      </c>
    </row>
    <row r="72" spans="1:17" x14ac:dyDescent="0.15">
      <c r="A72" s="118"/>
      <c r="B72" s="100"/>
      <c r="C72" s="57">
        <v>7</v>
      </c>
      <c r="D72" s="103"/>
      <c r="E72" s="106"/>
      <c r="F72" s="58"/>
      <c r="G72" s="59"/>
      <c r="H72" s="109"/>
      <c r="I72" s="103"/>
      <c r="J72" s="58"/>
      <c r="K72" s="60" t="str">
        <f>IF(F72="","",IF(F72&lt;40,'PMS(calc_process)'!$F$14,IF('PMS(input_separate)'!F72&gt;=40,'PMS(calc_process)'!$F$15)))</f>
        <v/>
      </c>
      <c r="L72" s="112"/>
      <c r="M72" s="61">
        <f t="shared" ca="1" si="11"/>
        <v>0</v>
      </c>
      <c r="N72" s="61">
        <f t="shared" ca="1" si="12"/>
        <v>0</v>
      </c>
      <c r="O72" s="62">
        <f t="shared" ca="1" si="13"/>
        <v>0</v>
      </c>
      <c r="P72" s="62">
        <f t="shared" ca="1" si="14"/>
        <v>0</v>
      </c>
      <c r="Q72" s="63">
        <f t="shared" ca="1" si="10"/>
        <v>0</v>
      </c>
    </row>
    <row r="73" spans="1:17" x14ac:dyDescent="0.15">
      <c r="A73" s="118"/>
      <c r="B73" s="100"/>
      <c r="C73" s="57">
        <v>8</v>
      </c>
      <c r="D73" s="103"/>
      <c r="E73" s="106"/>
      <c r="F73" s="58"/>
      <c r="G73" s="59"/>
      <c r="H73" s="109"/>
      <c r="I73" s="103"/>
      <c r="J73" s="58"/>
      <c r="K73" s="60" t="str">
        <f>IF(F73="","",IF(F73&lt;40,'PMS(calc_process)'!$F$14,IF('PMS(input_separate)'!F73&gt;=40,'PMS(calc_process)'!$F$15)))</f>
        <v/>
      </c>
      <c r="L73" s="112"/>
      <c r="M73" s="61">
        <f t="shared" ca="1" si="11"/>
        <v>0</v>
      </c>
      <c r="N73" s="61">
        <f t="shared" ca="1" si="12"/>
        <v>0</v>
      </c>
      <c r="O73" s="62">
        <f t="shared" ca="1" si="13"/>
        <v>0</v>
      </c>
      <c r="P73" s="62">
        <f t="shared" ca="1" si="14"/>
        <v>0</v>
      </c>
      <c r="Q73" s="63">
        <f t="shared" ca="1" si="10"/>
        <v>0</v>
      </c>
    </row>
    <row r="74" spans="1:17" x14ac:dyDescent="0.15">
      <c r="A74" s="118"/>
      <c r="B74" s="100"/>
      <c r="C74" s="57">
        <v>9</v>
      </c>
      <c r="D74" s="103"/>
      <c r="E74" s="106"/>
      <c r="F74" s="58"/>
      <c r="G74" s="59"/>
      <c r="H74" s="109"/>
      <c r="I74" s="103"/>
      <c r="J74" s="58"/>
      <c r="K74" s="60" t="str">
        <f>IF(F74="","",IF(F74&lt;40,'PMS(calc_process)'!$F$14,IF('PMS(input_separate)'!F74&gt;=40,'PMS(calc_process)'!$F$15)))</f>
        <v/>
      </c>
      <c r="L74" s="112"/>
      <c r="M74" s="61">
        <f t="shared" ca="1" si="11"/>
        <v>0</v>
      </c>
      <c r="N74" s="61">
        <f t="shared" ca="1" si="12"/>
        <v>0</v>
      </c>
      <c r="O74" s="62">
        <f t="shared" ca="1" si="13"/>
        <v>0</v>
      </c>
      <c r="P74" s="62">
        <f t="shared" ca="1" si="14"/>
        <v>0</v>
      </c>
      <c r="Q74" s="63">
        <f t="shared" ca="1" si="10"/>
        <v>0</v>
      </c>
    </row>
    <row r="75" spans="1:17" x14ac:dyDescent="0.15">
      <c r="A75" s="118"/>
      <c r="B75" s="100"/>
      <c r="C75" s="57">
        <v>10</v>
      </c>
      <c r="D75" s="103"/>
      <c r="E75" s="106"/>
      <c r="F75" s="58"/>
      <c r="G75" s="59"/>
      <c r="H75" s="109"/>
      <c r="I75" s="103"/>
      <c r="J75" s="58"/>
      <c r="K75" s="60" t="str">
        <f>IF(F75="","",IF(F75&lt;40,'PMS(calc_process)'!$F$14,IF('PMS(input_separate)'!F75&gt;=40,'PMS(calc_process)'!$F$15)))</f>
        <v/>
      </c>
      <c r="L75" s="112"/>
      <c r="M75" s="61">
        <f t="shared" ca="1" si="11"/>
        <v>0</v>
      </c>
      <c r="N75" s="61">
        <f t="shared" ca="1" si="12"/>
        <v>0</v>
      </c>
      <c r="O75" s="62">
        <f t="shared" ca="1" si="13"/>
        <v>0</v>
      </c>
      <c r="P75" s="62">
        <f t="shared" ca="1" si="14"/>
        <v>0</v>
      </c>
      <c r="Q75" s="63">
        <f t="shared" ca="1" si="10"/>
        <v>0</v>
      </c>
    </row>
    <row r="76" spans="1:17" x14ac:dyDescent="0.15">
      <c r="A76" s="118"/>
      <c r="B76" s="100"/>
      <c r="C76" s="57">
        <v>11</v>
      </c>
      <c r="D76" s="103"/>
      <c r="E76" s="106"/>
      <c r="F76" s="58"/>
      <c r="G76" s="59"/>
      <c r="H76" s="109"/>
      <c r="I76" s="103"/>
      <c r="J76" s="58"/>
      <c r="K76" s="60" t="str">
        <f>IF(F76="","",IF(F76&lt;40,'PMS(calc_process)'!$F$14,IF('PMS(input_separate)'!F76&gt;=40,'PMS(calc_process)'!$F$15)))</f>
        <v/>
      </c>
      <c r="L76" s="112"/>
      <c r="M76" s="61">
        <f t="shared" ca="1" si="11"/>
        <v>0</v>
      </c>
      <c r="N76" s="61">
        <f t="shared" ca="1" si="12"/>
        <v>0</v>
      </c>
      <c r="O76" s="62">
        <f t="shared" ca="1" si="13"/>
        <v>0</v>
      </c>
      <c r="P76" s="62">
        <f t="shared" ca="1" si="14"/>
        <v>0</v>
      </c>
      <c r="Q76" s="63">
        <f t="shared" ca="1" si="10"/>
        <v>0</v>
      </c>
    </row>
    <row r="77" spans="1:17" x14ac:dyDescent="0.15">
      <c r="A77" s="118"/>
      <c r="B77" s="100"/>
      <c r="C77" s="57">
        <v>12</v>
      </c>
      <c r="D77" s="103"/>
      <c r="E77" s="106"/>
      <c r="F77" s="58"/>
      <c r="G77" s="59"/>
      <c r="H77" s="109"/>
      <c r="I77" s="103"/>
      <c r="J77" s="58"/>
      <c r="K77" s="60" t="str">
        <f>IF(F77="","",IF(F77&lt;40,'PMS(calc_process)'!$F$14,IF('PMS(input_separate)'!F77&gt;=40,'PMS(calc_process)'!$F$15)))</f>
        <v/>
      </c>
      <c r="L77" s="112"/>
      <c r="M77" s="61">
        <f t="shared" ca="1" si="11"/>
        <v>0</v>
      </c>
      <c r="N77" s="61">
        <f t="shared" ca="1" si="12"/>
        <v>0</v>
      </c>
      <c r="O77" s="62">
        <f t="shared" ca="1" si="13"/>
        <v>0</v>
      </c>
      <c r="P77" s="62">
        <f t="shared" ca="1" si="14"/>
        <v>0</v>
      </c>
      <c r="Q77" s="63">
        <f t="shared" ca="1" si="10"/>
        <v>0</v>
      </c>
    </row>
    <row r="78" spans="1:17" x14ac:dyDescent="0.15">
      <c r="A78" s="118"/>
      <c r="B78" s="100"/>
      <c r="C78" s="57">
        <v>13</v>
      </c>
      <c r="D78" s="103"/>
      <c r="E78" s="106"/>
      <c r="F78" s="58"/>
      <c r="G78" s="59"/>
      <c r="H78" s="109"/>
      <c r="I78" s="103"/>
      <c r="J78" s="58"/>
      <c r="K78" s="60" t="str">
        <f>IF(F78="","",IF(F78&lt;40,'PMS(calc_process)'!$F$14,IF('PMS(input_separate)'!F78&gt;=40,'PMS(calc_process)'!$F$15)))</f>
        <v/>
      </c>
      <c r="L78" s="112"/>
      <c r="M78" s="61">
        <f t="shared" ca="1" si="11"/>
        <v>0</v>
      </c>
      <c r="N78" s="61">
        <f t="shared" ca="1" si="12"/>
        <v>0</v>
      </c>
      <c r="O78" s="62">
        <f t="shared" ca="1" si="13"/>
        <v>0</v>
      </c>
      <c r="P78" s="62">
        <f t="shared" ca="1" si="14"/>
        <v>0</v>
      </c>
      <c r="Q78" s="63">
        <f t="shared" ca="1" si="10"/>
        <v>0</v>
      </c>
    </row>
    <row r="79" spans="1:17" x14ac:dyDescent="0.15">
      <c r="A79" s="118"/>
      <c r="B79" s="100"/>
      <c r="C79" s="57">
        <v>14</v>
      </c>
      <c r="D79" s="103"/>
      <c r="E79" s="106"/>
      <c r="F79" s="58"/>
      <c r="G79" s="59"/>
      <c r="H79" s="109"/>
      <c r="I79" s="103"/>
      <c r="J79" s="58"/>
      <c r="K79" s="60" t="str">
        <f>IF(F79="","",IF(F79&lt;40,'PMS(calc_process)'!$F$14,IF('PMS(input_separate)'!F79&gt;=40,'PMS(calc_process)'!$F$15)))</f>
        <v/>
      </c>
      <c r="L79" s="112"/>
      <c r="M79" s="61">
        <f t="shared" ca="1" si="11"/>
        <v>0</v>
      </c>
      <c r="N79" s="61">
        <f t="shared" ca="1" si="12"/>
        <v>0</v>
      </c>
      <c r="O79" s="62">
        <f t="shared" ca="1" si="13"/>
        <v>0</v>
      </c>
      <c r="P79" s="62">
        <f t="shared" ca="1" si="14"/>
        <v>0</v>
      </c>
      <c r="Q79" s="63">
        <f t="shared" ca="1" si="10"/>
        <v>0</v>
      </c>
    </row>
    <row r="80" spans="1:17" x14ac:dyDescent="0.15">
      <c r="A80" s="118"/>
      <c r="B80" s="100"/>
      <c r="C80" s="57">
        <v>15</v>
      </c>
      <c r="D80" s="103"/>
      <c r="E80" s="106"/>
      <c r="F80" s="58"/>
      <c r="G80" s="59"/>
      <c r="H80" s="109"/>
      <c r="I80" s="103"/>
      <c r="J80" s="58"/>
      <c r="K80" s="60" t="str">
        <f>IF(F80="","",IF(F80&lt;40,'PMS(calc_process)'!$F$14,IF('PMS(input_separate)'!F80&gt;=40,'PMS(calc_process)'!$F$15)))</f>
        <v/>
      </c>
      <c r="L80" s="112"/>
      <c r="M80" s="61">
        <f t="shared" ca="1" si="11"/>
        <v>0</v>
      </c>
      <c r="N80" s="61">
        <f t="shared" ca="1" si="12"/>
        <v>0</v>
      </c>
      <c r="O80" s="62">
        <f t="shared" ca="1" si="13"/>
        <v>0</v>
      </c>
      <c r="P80" s="62">
        <f t="shared" ca="1" si="14"/>
        <v>0</v>
      </c>
      <c r="Q80" s="63">
        <f t="shared" ca="1" si="10"/>
        <v>0</v>
      </c>
    </row>
    <row r="81" spans="1:17" x14ac:dyDescent="0.15">
      <c r="A81" s="118"/>
      <c r="B81" s="100"/>
      <c r="C81" s="57">
        <v>16</v>
      </c>
      <c r="D81" s="103"/>
      <c r="E81" s="106"/>
      <c r="F81" s="58"/>
      <c r="G81" s="59"/>
      <c r="H81" s="109"/>
      <c r="I81" s="103"/>
      <c r="J81" s="58"/>
      <c r="K81" s="60" t="str">
        <f>IF(F81="","",IF(F81&lt;40,'PMS(calc_process)'!$F$14,IF('PMS(input_separate)'!F81&gt;=40,'PMS(calc_process)'!$F$15)))</f>
        <v/>
      </c>
      <c r="L81" s="112"/>
      <c r="M81" s="61">
        <f t="shared" ca="1" si="11"/>
        <v>0</v>
      </c>
      <c r="N81" s="61">
        <f t="shared" ca="1" si="12"/>
        <v>0</v>
      </c>
      <c r="O81" s="62">
        <f t="shared" ca="1" si="13"/>
        <v>0</v>
      </c>
      <c r="P81" s="62">
        <f t="shared" ca="1" si="14"/>
        <v>0</v>
      </c>
      <c r="Q81" s="63">
        <f t="shared" ca="1" si="10"/>
        <v>0</v>
      </c>
    </row>
    <row r="82" spans="1:17" x14ac:dyDescent="0.15">
      <c r="A82" s="118"/>
      <c r="B82" s="100"/>
      <c r="C82" s="57">
        <v>17</v>
      </c>
      <c r="D82" s="103"/>
      <c r="E82" s="106"/>
      <c r="F82" s="58"/>
      <c r="G82" s="59"/>
      <c r="H82" s="109"/>
      <c r="I82" s="103"/>
      <c r="J82" s="58"/>
      <c r="K82" s="60" t="str">
        <f>IF(F82="","",IF(F82&lt;40,'PMS(calc_process)'!$F$14,IF('PMS(input_separate)'!F82&gt;=40,'PMS(calc_process)'!$F$15)))</f>
        <v/>
      </c>
      <c r="L82" s="112"/>
      <c r="M82" s="61">
        <f t="shared" ca="1" si="11"/>
        <v>0</v>
      </c>
      <c r="N82" s="61">
        <f t="shared" ca="1" si="12"/>
        <v>0</v>
      </c>
      <c r="O82" s="62">
        <f t="shared" ca="1" si="13"/>
        <v>0</v>
      </c>
      <c r="P82" s="62">
        <f t="shared" ca="1" si="14"/>
        <v>0</v>
      </c>
      <c r="Q82" s="63">
        <f t="shared" ca="1" si="10"/>
        <v>0</v>
      </c>
    </row>
    <row r="83" spans="1:17" x14ac:dyDescent="0.15">
      <c r="A83" s="118"/>
      <c r="B83" s="100"/>
      <c r="C83" s="57">
        <v>18</v>
      </c>
      <c r="D83" s="103"/>
      <c r="E83" s="106"/>
      <c r="F83" s="58"/>
      <c r="G83" s="59"/>
      <c r="H83" s="109"/>
      <c r="I83" s="103"/>
      <c r="J83" s="58"/>
      <c r="K83" s="60" t="str">
        <f>IF(F83="","",IF(F83&lt;40,'PMS(calc_process)'!$F$14,IF('PMS(input_separate)'!F83&gt;=40,'PMS(calc_process)'!$F$15)))</f>
        <v/>
      </c>
      <c r="L83" s="112"/>
      <c r="M83" s="61">
        <f t="shared" ca="1" si="11"/>
        <v>0</v>
      </c>
      <c r="N83" s="61">
        <f t="shared" ca="1" si="12"/>
        <v>0</v>
      </c>
      <c r="O83" s="62">
        <f t="shared" ca="1" si="13"/>
        <v>0</v>
      </c>
      <c r="P83" s="62">
        <f t="shared" ca="1" si="14"/>
        <v>0</v>
      </c>
      <c r="Q83" s="63">
        <f t="shared" ca="1" si="10"/>
        <v>0</v>
      </c>
    </row>
    <row r="84" spans="1:17" x14ac:dyDescent="0.15">
      <c r="A84" s="118"/>
      <c r="B84" s="100"/>
      <c r="C84" s="57">
        <v>19</v>
      </c>
      <c r="D84" s="103"/>
      <c r="E84" s="106"/>
      <c r="F84" s="58"/>
      <c r="G84" s="59"/>
      <c r="H84" s="109"/>
      <c r="I84" s="103"/>
      <c r="J84" s="58"/>
      <c r="K84" s="60" t="str">
        <f>IF(F84="","",IF(F84&lt;40,'PMS(calc_process)'!$F$14,IF('PMS(input_separate)'!F84&gt;=40,'PMS(calc_process)'!$F$15)))</f>
        <v/>
      </c>
      <c r="L84" s="112"/>
      <c r="M84" s="61">
        <f t="shared" ca="1" si="11"/>
        <v>0</v>
      </c>
      <c r="N84" s="61">
        <f t="shared" ca="1" si="12"/>
        <v>0</v>
      </c>
      <c r="O84" s="62">
        <f t="shared" ca="1" si="13"/>
        <v>0</v>
      </c>
      <c r="P84" s="62">
        <f t="shared" ca="1" si="14"/>
        <v>0</v>
      </c>
      <c r="Q84" s="63">
        <f t="shared" ca="1" si="10"/>
        <v>0</v>
      </c>
    </row>
    <row r="85" spans="1:17" x14ac:dyDescent="0.15">
      <c r="A85" s="118"/>
      <c r="B85" s="101"/>
      <c r="C85" s="57">
        <v>20</v>
      </c>
      <c r="D85" s="104"/>
      <c r="E85" s="107"/>
      <c r="F85" s="58"/>
      <c r="G85" s="59"/>
      <c r="H85" s="110"/>
      <c r="I85" s="104"/>
      <c r="J85" s="58"/>
      <c r="K85" s="60" t="str">
        <f>IF(F85="","",IF(F85&lt;40,'PMS(calc_process)'!$F$14,IF('PMS(input_separate)'!F85&gt;=40,'PMS(calc_process)'!$F$15)))</f>
        <v/>
      </c>
      <c r="L85" s="113"/>
      <c r="M85" s="61">
        <f t="shared" ca="1" si="11"/>
        <v>0</v>
      </c>
      <c r="N85" s="61">
        <f t="shared" ca="1" si="12"/>
        <v>0</v>
      </c>
      <c r="O85" s="62">
        <f t="shared" ca="1" si="13"/>
        <v>0</v>
      </c>
      <c r="P85" s="62">
        <f t="shared" ca="1" si="14"/>
        <v>0</v>
      </c>
      <c r="Q85" s="63">
        <f t="shared" ca="1" si="10"/>
        <v>0</v>
      </c>
    </row>
    <row r="86" spans="1:17" ht="14.25" customHeight="1" x14ac:dyDescent="0.15">
      <c r="A86" s="118"/>
      <c r="B86" s="99">
        <v>5</v>
      </c>
      <c r="C86" s="57">
        <v>1</v>
      </c>
      <c r="D86" s="102"/>
      <c r="E86" s="105"/>
      <c r="F86" s="58"/>
      <c r="G86" s="59"/>
      <c r="H86" s="108">
        <f t="shared" ref="H86" si="15">SUMPRODUCT(F86:F105,G86:G105)</f>
        <v>0</v>
      </c>
      <c r="I86" s="102"/>
      <c r="J86" s="64"/>
      <c r="K86" s="60" t="str">
        <f>IF(F86="","",IF(F86&lt;40,'PMS(calc_process)'!$F$14,IF('PMS(input_separate)'!F86&gt;=40,'PMS(calc_process)'!$F$15)))</f>
        <v/>
      </c>
      <c r="L86" s="111"/>
      <c r="M86" s="61">
        <f t="shared" ca="1" si="11"/>
        <v>0</v>
      </c>
      <c r="N86" s="61">
        <f t="shared" ca="1" si="12"/>
        <v>0</v>
      </c>
      <c r="O86" s="62">
        <f t="shared" ca="1" si="13"/>
        <v>0</v>
      </c>
      <c r="P86" s="62">
        <f t="shared" ca="1" si="14"/>
        <v>0</v>
      </c>
      <c r="Q86" s="63">
        <f ca="1">O86-P86</f>
        <v>0</v>
      </c>
    </row>
    <row r="87" spans="1:17" x14ac:dyDescent="0.15">
      <c r="A87" s="118"/>
      <c r="B87" s="100"/>
      <c r="C87" s="57">
        <v>2</v>
      </c>
      <c r="D87" s="103"/>
      <c r="E87" s="106"/>
      <c r="F87" s="58"/>
      <c r="G87" s="59"/>
      <c r="H87" s="109"/>
      <c r="I87" s="103"/>
      <c r="J87" s="58"/>
      <c r="K87" s="60" t="str">
        <f>IF(F87="","",IF(F87&lt;40,'PMS(calc_process)'!$F$14,IF('PMS(input_separate)'!F87&gt;=40,'PMS(calc_process)'!$F$15)))</f>
        <v/>
      </c>
      <c r="L87" s="112"/>
      <c r="M87" s="61">
        <f t="shared" ca="1" si="11"/>
        <v>0</v>
      </c>
      <c r="N87" s="61">
        <f t="shared" ca="1" si="12"/>
        <v>0</v>
      </c>
      <c r="O87" s="62">
        <f t="shared" ca="1" si="13"/>
        <v>0</v>
      </c>
      <c r="P87" s="62">
        <f t="shared" ca="1" si="14"/>
        <v>0</v>
      </c>
      <c r="Q87" s="63">
        <f t="shared" ref="Q87:Q105" ca="1" si="16">O87-P87</f>
        <v>0</v>
      </c>
    </row>
    <row r="88" spans="1:17" x14ac:dyDescent="0.15">
      <c r="A88" s="118"/>
      <c r="B88" s="100"/>
      <c r="C88" s="57">
        <v>3</v>
      </c>
      <c r="D88" s="103"/>
      <c r="E88" s="106"/>
      <c r="F88" s="58"/>
      <c r="G88" s="59"/>
      <c r="H88" s="109"/>
      <c r="I88" s="103"/>
      <c r="J88" s="58"/>
      <c r="K88" s="60" t="str">
        <f>IF(F88="","",IF(F88&lt;40,'PMS(calc_process)'!$F$14,IF('PMS(input_separate)'!F88&gt;=40,'PMS(calc_process)'!$F$15)))</f>
        <v/>
      </c>
      <c r="L88" s="112"/>
      <c r="M88" s="61">
        <f t="shared" ca="1" si="11"/>
        <v>0</v>
      </c>
      <c r="N88" s="61">
        <f t="shared" ca="1" si="12"/>
        <v>0</v>
      </c>
      <c r="O88" s="62">
        <f t="shared" ca="1" si="13"/>
        <v>0</v>
      </c>
      <c r="P88" s="62">
        <f t="shared" ca="1" si="14"/>
        <v>0</v>
      </c>
      <c r="Q88" s="63">
        <f t="shared" ca="1" si="16"/>
        <v>0</v>
      </c>
    </row>
    <row r="89" spans="1:17" x14ac:dyDescent="0.15">
      <c r="A89" s="118"/>
      <c r="B89" s="100"/>
      <c r="C89" s="57">
        <v>4</v>
      </c>
      <c r="D89" s="103"/>
      <c r="E89" s="106"/>
      <c r="F89" s="58"/>
      <c r="G89" s="59"/>
      <c r="H89" s="109"/>
      <c r="I89" s="103"/>
      <c r="J89" s="58"/>
      <c r="K89" s="60" t="str">
        <f>IF(F89="","",IF(F89&lt;40,'PMS(calc_process)'!$F$14,IF('PMS(input_separate)'!F89&gt;=40,'PMS(calc_process)'!$F$15)))</f>
        <v/>
      </c>
      <c r="L89" s="112"/>
      <c r="M89" s="61">
        <f t="shared" ca="1" si="11"/>
        <v>0</v>
      </c>
      <c r="N89" s="61">
        <f t="shared" ca="1" si="12"/>
        <v>0</v>
      </c>
      <c r="O89" s="62">
        <f t="shared" ca="1" si="13"/>
        <v>0</v>
      </c>
      <c r="P89" s="62">
        <f t="shared" ca="1" si="14"/>
        <v>0</v>
      </c>
      <c r="Q89" s="63">
        <f t="shared" ca="1" si="16"/>
        <v>0</v>
      </c>
    </row>
    <row r="90" spans="1:17" x14ac:dyDescent="0.15">
      <c r="A90" s="118"/>
      <c r="B90" s="100"/>
      <c r="C90" s="57">
        <v>5</v>
      </c>
      <c r="D90" s="103"/>
      <c r="E90" s="106"/>
      <c r="F90" s="58"/>
      <c r="G90" s="59"/>
      <c r="H90" s="109"/>
      <c r="I90" s="103"/>
      <c r="J90" s="58"/>
      <c r="K90" s="60" t="str">
        <f>IF(F90="","",IF(F90&lt;40,'PMS(calc_process)'!$F$14,IF('PMS(input_separate)'!F90&gt;=40,'PMS(calc_process)'!$F$15)))</f>
        <v/>
      </c>
      <c r="L90" s="112"/>
      <c r="M90" s="61">
        <f t="shared" ca="1" si="11"/>
        <v>0</v>
      </c>
      <c r="N90" s="61">
        <f t="shared" ca="1" si="12"/>
        <v>0</v>
      </c>
      <c r="O90" s="62">
        <f t="shared" ca="1" si="13"/>
        <v>0</v>
      </c>
      <c r="P90" s="62">
        <f t="shared" ca="1" si="14"/>
        <v>0</v>
      </c>
      <c r="Q90" s="63">
        <f t="shared" ca="1" si="16"/>
        <v>0</v>
      </c>
    </row>
    <row r="91" spans="1:17" x14ac:dyDescent="0.15">
      <c r="A91" s="118"/>
      <c r="B91" s="100"/>
      <c r="C91" s="57">
        <v>6</v>
      </c>
      <c r="D91" s="103"/>
      <c r="E91" s="106"/>
      <c r="F91" s="58"/>
      <c r="G91" s="59"/>
      <c r="H91" s="109"/>
      <c r="I91" s="103"/>
      <c r="J91" s="58"/>
      <c r="K91" s="60" t="str">
        <f>IF(F91="","",IF(F91&lt;40,'PMS(calc_process)'!$F$14,IF('PMS(input_separate)'!F91&gt;=40,'PMS(calc_process)'!$F$15)))</f>
        <v/>
      </c>
      <c r="L91" s="112"/>
      <c r="M91" s="61">
        <f t="shared" ca="1" si="11"/>
        <v>0</v>
      </c>
      <c r="N91" s="61">
        <f t="shared" ca="1" si="12"/>
        <v>0</v>
      </c>
      <c r="O91" s="62">
        <f t="shared" ca="1" si="13"/>
        <v>0</v>
      </c>
      <c r="P91" s="62">
        <f t="shared" ca="1" si="14"/>
        <v>0</v>
      </c>
      <c r="Q91" s="63">
        <f t="shared" ca="1" si="16"/>
        <v>0</v>
      </c>
    </row>
    <row r="92" spans="1:17" x14ac:dyDescent="0.15">
      <c r="A92" s="118"/>
      <c r="B92" s="100"/>
      <c r="C92" s="57">
        <v>7</v>
      </c>
      <c r="D92" s="103"/>
      <c r="E92" s="106"/>
      <c r="F92" s="58"/>
      <c r="G92" s="59"/>
      <c r="H92" s="109"/>
      <c r="I92" s="103"/>
      <c r="J92" s="58"/>
      <c r="K92" s="60" t="str">
        <f>IF(F92="","",IF(F92&lt;40,'PMS(calc_process)'!$F$14,IF('PMS(input_separate)'!F92&gt;=40,'PMS(calc_process)'!$F$15)))</f>
        <v/>
      </c>
      <c r="L92" s="112"/>
      <c r="M92" s="61">
        <f t="shared" ca="1" si="11"/>
        <v>0</v>
      </c>
      <c r="N92" s="61">
        <f t="shared" ca="1" si="12"/>
        <v>0</v>
      </c>
      <c r="O92" s="62">
        <f t="shared" ca="1" si="13"/>
        <v>0</v>
      </c>
      <c r="P92" s="62">
        <f t="shared" ca="1" si="14"/>
        <v>0</v>
      </c>
      <c r="Q92" s="63">
        <f t="shared" ca="1" si="16"/>
        <v>0</v>
      </c>
    </row>
    <row r="93" spans="1:17" x14ac:dyDescent="0.15">
      <c r="A93" s="118"/>
      <c r="B93" s="100"/>
      <c r="C93" s="57">
        <v>8</v>
      </c>
      <c r="D93" s="103"/>
      <c r="E93" s="106"/>
      <c r="F93" s="58"/>
      <c r="G93" s="59"/>
      <c r="H93" s="109"/>
      <c r="I93" s="103"/>
      <c r="J93" s="58"/>
      <c r="K93" s="60" t="str">
        <f>IF(F93="","",IF(F93&lt;40,'PMS(calc_process)'!$F$14,IF('PMS(input_separate)'!F93&gt;=40,'PMS(calc_process)'!$F$15)))</f>
        <v/>
      </c>
      <c r="L93" s="112"/>
      <c r="M93" s="61">
        <f t="shared" ca="1" si="11"/>
        <v>0</v>
      </c>
      <c r="N93" s="61">
        <f t="shared" ca="1" si="12"/>
        <v>0</v>
      </c>
      <c r="O93" s="62">
        <f t="shared" ca="1" si="13"/>
        <v>0</v>
      </c>
      <c r="P93" s="62">
        <f t="shared" ca="1" si="14"/>
        <v>0</v>
      </c>
      <c r="Q93" s="63">
        <f t="shared" ca="1" si="16"/>
        <v>0</v>
      </c>
    </row>
    <row r="94" spans="1:17" x14ac:dyDescent="0.15">
      <c r="A94" s="118"/>
      <c r="B94" s="100"/>
      <c r="C94" s="57">
        <v>9</v>
      </c>
      <c r="D94" s="103"/>
      <c r="E94" s="106"/>
      <c r="F94" s="58"/>
      <c r="G94" s="59"/>
      <c r="H94" s="109"/>
      <c r="I94" s="103"/>
      <c r="J94" s="58"/>
      <c r="K94" s="60" t="str">
        <f>IF(F94="","",IF(F94&lt;40,'PMS(calc_process)'!$F$14,IF('PMS(input_separate)'!F94&gt;=40,'PMS(calc_process)'!$F$15)))</f>
        <v/>
      </c>
      <c r="L94" s="112"/>
      <c r="M94" s="61">
        <f t="shared" ca="1" si="11"/>
        <v>0</v>
      </c>
      <c r="N94" s="61">
        <f t="shared" ca="1" si="12"/>
        <v>0</v>
      </c>
      <c r="O94" s="62">
        <f t="shared" ca="1" si="13"/>
        <v>0</v>
      </c>
      <c r="P94" s="62">
        <f t="shared" ca="1" si="14"/>
        <v>0</v>
      </c>
      <c r="Q94" s="63">
        <f t="shared" ca="1" si="16"/>
        <v>0</v>
      </c>
    </row>
    <row r="95" spans="1:17" x14ac:dyDescent="0.15">
      <c r="A95" s="118"/>
      <c r="B95" s="100"/>
      <c r="C95" s="57">
        <v>10</v>
      </c>
      <c r="D95" s="103"/>
      <c r="E95" s="106"/>
      <c r="F95" s="58"/>
      <c r="G95" s="59"/>
      <c r="H95" s="109"/>
      <c r="I95" s="103"/>
      <c r="J95" s="58"/>
      <c r="K95" s="60" t="str">
        <f>IF(F95="","",IF(F95&lt;40,'PMS(calc_process)'!$F$14,IF('PMS(input_separate)'!F95&gt;=40,'PMS(calc_process)'!$F$15)))</f>
        <v/>
      </c>
      <c r="L95" s="112"/>
      <c r="M95" s="61">
        <f t="shared" ca="1" si="11"/>
        <v>0</v>
      </c>
      <c r="N95" s="61">
        <f t="shared" ca="1" si="12"/>
        <v>0</v>
      </c>
      <c r="O95" s="62">
        <f t="shared" ca="1" si="13"/>
        <v>0</v>
      </c>
      <c r="P95" s="62">
        <f t="shared" ca="1" si="14"/>
        <v>0</v>
      </c>
      <c r="Q95" s="63">
        <f t="shared" ca="1" si="16"/>
        <v>0</v>
      </c>
    </row>
    <row r="96" spans="1:17" x14ac:dyDescent="0.15">
      <c r="A96" s="118"/>
      <c r="B96" s="100"/>
      <c r="C96" s="57">
        <v>11</v>
      </c>
      <c r="D96" s="103"/>
      <c r="E96" s="106"/>
      <c r="F96" s="58"/>
      <c r="G96" s="59"/>
      <c r="H96" s="109"/>
      <c r="I96" s="103"/>
      <c r="J96" s="58"/>
      <c r="K96" s="60" t="str">
        <f>IF(F96="","",IF(F96&lt;40,'PMS(calc_process)'!$F$14,IF('PMS(input_separate)'!F96&gt;=40,'PMS(calc_process)'!$F$15)))</f>
        <v/>
      </c>
      <c r="L96" s="112"/>
      <c r="M96" s="61">
        <f t="shared" ca="1" si="11"/>
        <v>0</v>
      </c>
      <c r="N96" s="61">
        <f t="shared" ca="1" si="12"/>
        <v>0</v>
      </c>
      <c r="O96" s="62">
        <f t="shared" ca="1" si="13"/>
        <v>0</v>
      </c>
      <c r="P96" s="62">
        <f t="shared" ca="1" si="14"/>
        <v>0</v>
      </c>
      <c r="Q96" s="63">
        <f t="shared" ca="1" si="16"/>
        <v>0</v>
      </c>
    </row>
    <row r="97" spans="1:17" x14ac:dyDescent="0.15">
      <c r="A97" s="118"/>
      <c r="B97" s="100"/>
      <c r="C97" s="57">
        <v>12</v>
      </c>
      <c r="D97" s="103"/>
      <c r="E97" s="106"/>
      <c r="F97" s="58"/>
      <c r="G97" s="59"/>
      <c r="H97" s="109"/>
      <c r="I97" s="103"/>
      <c r="J97" s="58"/>
      <c r="K97" s="60" t="str">
        <f>IF(F97="","",IF(F97&lt;40,'PMS(calc_process)'!$F$14,IF('PMS(input_separate)'!F97&gt;=40,'PMS(calc_process)'!$F$15)))</f>
        <v/>
      </c>
      <c r="L97" s="112"/>
      <c r="M97" s="61">
        <f t="shared" ca="1" si="11"/>
        <v>0</v>
      </c>
      <c r="N97" s="61">
        <f t="shared" ca="1" si="12"/>
        <v>0</v>
      </c>
      <c r="O97" s="62">
        <f t="shared" ca="1" si="13"/>
        <v>0</v>
      </c>
      <c r="P97" s="62">
        <f t="shared" ca="1" si="14"/>
        <v>0</v>
      </c>
      <c r="Q97" s="63">
        <f t="shared" ca="1" si="16"/>
        <v>0</v>
      </c>
    </row>
    <row r="98" spans="1:17" x14ac:dyDescent="0.15">
      <c r="A98" s="118"/>
      <c r="B98" s="100"/>
      <c r="C98" s="57">
        <v>13</v>
      </c>
      <c r="D98" s="103"/>
      <c r="E98" s="106"/>
      <c r="F98" s="58"/>
      <c r="G98" s="59"/>
      <c r="H98" s="109"/>
      <c r="I98" s="103"/>
      <c r="J98" s="58"/>
      <c r="K98" s="60" t="str">
        <f>IF(F98="","",IF(F98&lt;40,'PMS(calc_process)'!$F$14,IF('PMS(input_separate)'!F98&gt;=40,'PMS(calc_process)'!$F$15)))</f>
        <v/>
      </c>
      <c r="L98" s="112"/>
      <c r="M98" s="61">
        <f t="shared" ca="1" si="11"/>
        <v>0</v>
      </c>
      <c r="N98" s="61">
        <f t="shared" ca="1" si="12"/>
        <v>0</v>
      </c>
      <c r="O98" s="62">
        <f t="shared" ca="1" si="13"/>
        <v>0</v>
      </c>
      <c r="P98" s="62">
        <f t="shared" ca="1" si="14"/>
        <v>0</v>
      </c>
      <c r="Q98" s="63">
        <f t="shared" ca="1" si="16"/>
        <v>0</v>
      </c>
    </row>
    <row r="99" spans="1:17" x14ac:dyDescent="0.15">
      <c r="A99" s="118"/>
      <c r="B99" s="100"/>
      <c r="C99" s="57">
        <v>14</v>
      </c>
      <c r="D99" s="103"/>
      <c r="E99" s="106"/>
      <c r="F99" s="58"/>
      <c r="G99" s="59"/>
      <c r="H99" s="109"/>
      <c r="I99" s="103"/>
      <c r="J99" s="58"/>
      <c r="K99" s="60" t="str">
        <f>IF(F99="","",IF(F99&lt;40,'PMS(calc_process)'!$F$14,IF('PMS(input_separate)'!F99&gt;=40,'PMS(calc_process)'!$F$15)))</f>
        <v/>
      </c>
      <c r="L99" s="112"/>
      <c r="M99" s="61">
        <f t="shared" ca="1" si="11"/>
        <v>0</v>
      </c>
      <c r="N99" s="61">
        <f t="shared" ca="1" si="12"/>
        <v>0</v>
      </c>
      <c r="O99" s="62">
        <f t="shared" ca="1" si="13"/>
        <v>0</v>
      </c>
      <c r="P99" s="62">
        <f t="shared" ca="1" si="14"/>
        <v>0</v>
      </c>
      <c r="Q99" s="63">
        <f t="shared" ca="1" si="16"/>
        <v>0</v>
      </c>
    </row>
    <row r="100" spans="1:17" x14ac:dyDescent="0.15">
      <c r="A100" s="118"/>
      <c r="B100" s="100"/>
      <c r="C100" s="57">
        <v>15</v>
      </c>
      <c r="D100" s="103"/>
      <c r="E100" s="106"/>
      <c r="F100" s="58"/>
      <c r="G100" s="59"/>
      <c r="H100" s="109"/>
      <c r="I100" s="103"/>
      <c r="J100" s="58"/>
      <c r="K100" s="60" t="str">
        <f>IF(F100="","",IF(F100&lt;40,'PMS(calc_process)'!$F$14,IF('PMS(input_separate)'!F100&gt;=40,'PMS(calc_process)'!$F$15)))</f>
        <v/>
      </c>
      <c r="L100" s="112"/>
      <c r="M100" s="61">
        <f t="shared" ca="1" si="11"/>
        <v>0</v>
      </c>
      <c r="N100" s="61">
        <f t="shared" ca="1" si="12"/>
        <v>0</v>
      </c>
      <c r="O100" s="62">
        <f t="shared" ca="1" si="13"/>
        <v>0</v>
      </c>
      <c r="P100" s="62">
        <f t="shared" ca="1" si="14"/>
        <v>0</v>
      </c>
      <c r="Q100" s="63">
        <f t="shared" ca="1" si="16"/>
        <v>0</v>
      </c>
    </row>
    <row r="101" spans="1:17" x14ac:dyDescent="0.15">
      <c r="A101" s="118"/>
      <c r="B101" s="100"/>
      <c r="C101" s="57">
        <v>16</v>
      </c>
      <c r="D101" s="103"/>
      <c r="E101" s="106"/>
      <c r="F101" s="58"/>
      <c r="G101" s="59"/>
      <c r="H101" s="109"/>
      <c r="I101" s="103"/>
      <c r="J101" s="58"/>
      <c r="K101" s="60" t="str">
        <f>IF(F101="","",IF(F101&lt;40,'PMS(calc_process)'!$F$14,IF('PMS(input_separate)'!F101&gt;=40,'PMS(calc_process)'!$F$15)))</f>
        <v/>
      </c>
      <c r="L101" s="112"/>
      <c r="M101" s="61">
        <f t="shared" ca="1" si="11"/>
        <v>0</v>
      </c>
      <c r="N101" s="61">
        <f t="shared" ca="1" si="12"/>
        <v>0</v>
      </c>
      <c r="O101" s="62">
        <f t="shared" ca="1" si="13"/>
        <v>0</v>
      </c>
      <c r="P101" s="62">
        <f t="shared" ca="1" si="14"/>
        <v>0</v>
      </c>
      <c r="Q101" s="63">
        <f t="shared" ca="1" si="16"/>
        <v>0</v>
      </c>
    </row>
    <row r="102" spans="1:17" x14ac:dyDescent="0.15">
      <c r="A102" s="118"/>
      <c r="B102" s="100"/>
      <c r="C102" s="57">
        <v>17</v>
      </c>
      <c r="D102" s="103"/>
      <c r="E102" s="106"/>
      <c r="F102" s="58"/>
      <c r="G102" s="59"/>
      <c r="H102" s="109"/>
      <c r="I102" s="103"/>
      <c r="J102" s="58"/>
      <c r="K102" s="60" t="str">
        <f>IF(F102="","",IF(F102&lt;40,'PMS(calc_process)'!$F$14,IF('PMS(input_separate)'!F102&gt;=40,'PMS(calc_process)'!$F$15)))</f>
        <v/>
      </c>
      <c r="L102" s="112"/>
      <c r="M102" s="61">
        <f t="shared" ca="1" si="11"/>
        <v>0</v>
      </c>
      <c r="N102" s="61">
        <f t="shared" ca="1" si="12"/>
        <v>0</v>
      </c>
      <c r="O102" s="62">
        <f t="shared" ca="1" si="13"/>
        <v>0</v>
      </c>
      <c r="P102" s="62">
        <f t="shared" ca="1" si="14"/>
        <v>0</v>
      </c>
      <c r="Q102" s="63">
        <f t="shared" ca="1" si="16"/>
        <v>0</v>
      </c>
    </row>
    <row r="103" spans="1:17" x14ac:dyDescent="0.15">
      <c r="A103" s="118"/>
      <c r="B103" s="100"/>
      <c r="C103" s="57">
        <v>18</v>
      </c>
      <c r="D103" s="103"/>
      <c r="E103" s="106"/>
      <c r="F103" s="58"/>
      <c r="G103" s="59"/>
      <c r="H103" s="109"/>
      <c r="I103" s="103"/>
      <c r="J103" s="58"/>
      <c r="K103" s="60" t="str">
        <f>IF(F103="","",IF(F103&lt;40,'PMS(calc_process)'!$F$14,IF('PMS(input_separate)'!F103&gt;=40,'PMS(calc_process)'!$F$15)))</f>
        <v/>
      </c>
      <c r="L103" s="112"/>
      <c r="M103" s="61">
        <f t="shared" ca="1" si="11"/>
        <v>0</v>
      </c>
      <c r="N103" s="61">
        <f t="shared" ca="1" si="12"/>
        <v>0</v>
      </c>
      <c r="O103" s="62">
        <f t="shared" ca="1" si="13"/>
        <v>0</v>
      </c>
      <c r="P103" s="62">
        <f t="shared" ca="1" si="14"/>
        <v>0</v>
      </c>
      <c r="Q103" s="63">
        <f t="shared" ca="1" si="16"/>
        <v>0</v>
      </c>
    </row>
    <row r="104" spans="1:17" x14ac:dyDescent="0.15">
      <c r="A104" s="118"/>
      <c r="B104" s="100"/>
      <c r="C104" s="57">
        <v>19</v>
      </c>
      <c r="D104" s="103"/>
      <c r="E104" s="106"/>
      <c r="F104" s="58"/>
      <c r="G104" s="59"/>
      <c r="H104" s="109"/>
      <c r="I104" s="103"/>
      <c r="J104" s="58"/>
      <c r="K104" s="60" t="str">
        <f>IF(F104="","",IF(F104&lt;40,'PMS(calc_process)'!$F$14,IF('PMS(input_separate)'!F104&gt;=40,'PMS(calc_process)'!$F$15)))</f>
        <v/>
      </c>
      <c r="L104" s="112"/>
      <c r="M104" s="61">
        <f t="shared" ca="1" si="11"/>
        <v>0</v>
      </c>
      <c r="N104" s="61">
        <f t="shared" ca="1" si="12"/>
        <v>0</v>
      </c>
      <c r="O104" s="62">
        <f t="shared" ca="1" si="13"/>
        <v>0</v>
      </c>
      <c r="P104" s="62">
        <f t="shared" ca="1" si="14"/>
        <v>0</v>
      </c>
      <c r="Q104" s="63">
        <f t="shared" ca="1" si="16"/>
        <v>0</v>
      </c>
    </row>
    <row r="105" spans="1:17" x14ac:dyDescent="0.15">
      <c r="A105" s="118"/>
      <c r="B105" s="101"/>
      <c r="C105" s="57">
        <v>20</v>
      </c>
      <c r="D105" s="104"/>
      <c r="E105" s="107"/>
      <c r="F105" s="58"/>
      <c r="G105" s="59"/>
      <c r="H105" s="110"/>
      <c r="I105" s="104"/>
      <c r="J105" s="58"/>
      <c r="K105" s="60" t="str">
        <f>IF(F105="","",IF(F105&lt;40,'PMS(calc_process)'!$F$14,IF('PMS(input_separate)'!F105&gt;=40,'PMS(calc_process)'!$F$15)))</f>
        <v/>
      </c>
      <c r="L105" s="113"/>
      <c r="M105" s="61">
        <f t="shared" ca="1" si="11"/>
        <v>0</v>
      </c>
      <c r="N105" s="61">
        <f t="shared" ca="1" si="12"/>
        <v>0</v>
      </c>
      <c r="O105" s="62">
        <f t="shared" ca="1" si="13"/>
        <v>0</v>
      </c>
      <c r="P105" s="62">
        <f t="shared" ca="1" si="14"/>
        <v>0</v>
      </c>
      <c r="Q105" s="63">
        <f t="shared" ca="1" si="16"/>
        <v>0</v>
      </c>
    </row>
    <row r="106" spans="1:17" ht="14.25" customHeight="1" x14ac:dyDescent="0.15">
      <c r="A106" s="118"/>
      <c r="B106" s="99">
        <v>6</v>
      </c>
      <c r="C106" s="57">
        <v>1</v>
      </c>
      <c r="D106" s="102"/>
      <c r="E106" s="105"/>
      <c r="F106" s="58"/>
      <c r="G106" s="59"/>
      <c r="H106" s="108">
        <f t="shared" ref="H106" si="17">SUMPRODUCT(F106:F125,G106:G125)</f>
        <v>0</v>
      </c>
      <c r="I106" s="102"/>
      <c r="J106" s="64"/>
      <c r="K106" s="60" t="str">
        <f>IF(F106="","",IF(F106&lt;40,'PMS(calc_process)'!$F$14,IF('PMS(input_separate)'!F106&gt;=40,'PMS(calc_process)'!$F$15)))</f>
        <v/>
      </c>
      <c r="L106" s="111"/>
      <c r="M106" s="61">
        <f t="shared" ca="1" si="11"/>
        <v>0</v>
      </c>
      <c r="N106" s="61">
        <f t="shared" ca="1" si="12"/>
        <v>0</v>
      </c>
      <c r="O106" s="62">
        <f t="shared" ca="1" si="13"/>
        <v>0</v>
      </c>
      <c r="P106" s="62">
        <f t="shared" ca="1" si="14"/>
        <v>0</v>
      </c>
      <c r="Q106" s="63">
        <f ca="1">O106-P106</f>
        <v>0</v>
      </c>
    </row>
    <row r="107" spans="1:17" x14ac:dyDescent="0.15">
      <c r="A107" s="118"/>
      <c r="B107" s="100"/>
      <c r="C107" s="57">
        <v>2</v>
      </c>
      <c r="D107" s="103"/>
      <c r="E107" s="106"/>
      <c r="F107" s="58"/>
      <c r="G107" s="59"/>
      <c r="H107" s="109"/>
      <c r="I107" s="103"/>
      <c r="J107" s="58"/>
      <c r="K107" s="60" t="str">
        <f>IF(F107="","",IF(F107&lt;40,'PMS(calc_process)'!$F$14,IF('PMS(input_separate)'!F107&gt;=40,'PMS(calc_process)'!$F$15)))</f>
        <v/>
      </c>
      <c r="L107" s="112"/>
      <c r="M107" s="61">
        <f t="shared" ca="1" si="11"/>
        <v>0</v>
      </c>
      <c r="N107" s="61">
        <f t="shared" ca="1" si="12"/>
        <v>0</v>
      </c>
      <c r="O107" s="62">
        <f t="shared" ca="1" si="13"/>
        <v>0</v>
      </c>
      <c r="P107" s="62">
        <f t="shared" ca="1" si="14"/>
        <v>0</v>
      </c>
      <c r="Q107" s="63">
        <f t="shared" ref="Q107:Q125" ca="1" si="18">O107-P107</f>
        <v>0</v>
      </c>
    </row>
    <row r="108" spans="1:17" x14ac:dyDescent="0.15">
      <c r="A108" s="118"/>
      <c r="B108" s="100"/>
      <c r="C108" s="57">
        <v>3</v>
      </c>
      <c r="D108" s="103"/>
      <c r="E108" s="106"/>
      <c r="F108" s="58"/>
      <c r="G108" s="59"/>
      <c r="H108" s="109"/>
      <c r="I108" s="103"/>
      <c r="J108" s="58"/>
      <c r="K108" s="60" t="str">
        <f>IF(F108="","",IF(F108&lt;40,'PMS(calc_process)'!$F$14,IF('PMS(input_separate)'!F108&gt;=40,'PMS(calc_process)'!$F$15)))</f>
        <v/>
      </c>
      <c r="L108" s="112"/>
      <c r="M108" s="61">
        <f t="shared" ca="1" si="11"/>
        <v>0</v>
      </c>
      <c r="N108" s="61">
        <f t="shared" ca="1" si="12"/>
        <v>0</v>
      </c>
      <c r="O108" s="62">
        <f t="shared" ca="1" si="13"/>
        <v>0</v>
      </c>
      <c r="P108" s="62">
        <f t="shared" ca="1" si="14"/>
        <v>0</v>
      </c>
      <c r="Q108" s="63">
        <f t="shared" ca="1" si="18"/>
        <v>0</v>
      </c>
    </row>
    <row r="109" spans="1:17" x14ac:dyDescent="0.15">
      <c r="A109" s="118"/>
      <c r="B109" s="100"/>
      <c r="C109" s="57">
        <v>4</v>
      </c>
      <c r="D109" s="103"/>
      <c r="E109" s="106"/>
      <c r="F109" s="58"/>
      <c r="G109" s="59"/>
      <c r="H109" s="109"/>
      <c r="I109" s="103"/>
      <c r="J109" s="58"/>
      <c r="K109" s="60" t="str">
        <f>IF(F109="","",IF(F109&lt;40,'PMS(calc_process)'!$F$14,IF('PMS(input_separate)'!F109&gt;=40,'PMS(calc_process)'!$F$15)))</f>
        <v/>
      </c>
      <c r="L109" s="112"/>
      <c r="M109" s="61">
        <f t="shared" ca="1" si="11"/>
        <v>0</v>
      </c>
      <c r="N109" s="61">
        <f t="shared" ca="1" si="12"/>
        <v>0</v>
      </c>
      <c r="O109" s="62">
        <f t="shared" ca="1" si="13"/>
        <v>0</v>
      </c>
      <c r="P109" s="62">
        <f t="shared" ca="1" si="14"/>
        <v>0</v>
      </c>
      <c r="Q109" s="63">
        <f t="shared" ca="1" si="18"/>
        <v>0</v>
      </c>
    </row>
    <row r="110" spans="1:17" x14ac:dyDescent="0.15">
      <c r="A110" s="118"/>
      <c r="B110" s="100"/>
      <c r="C110" s="57">
        <v>5</v>
      </c>
      <c r="D110" s="103"/>
      <c r="E110" s="106"/>
      <c r="F110" s="58"/>
      <c r="G110" s="59"/>
      <c r="H110" s="109"/>
      <c r="I110" s="103"/>
      <c r="J110" s="58"/>
      <c r="K110" s="60" t="str">
        <f>IF(F110="","",IF(F110&lt;40,'PMS(calc_process)'!$F$14,IF('PMS(input_separate)'!F110&gt;=40,'PMS(calc_process)'!$F$15)))</f>
        <v/>
      </c>
      <c r="L110" s="112"/>
      <c r="M110" s="61">
        <f t="shared" ca="1" si="11"/>
        <v>0</v>
      </c>
      <c r="N110" s="61">
        <f t="shared" ca="1" si="12"/>
        <v>0</v>
      </c>
      <c r="O110" s="62">
        <f t="shared" ca="1" si="13"/>
        <v>0</v>
      </c>
      <c r="P110" s="62">
        <f t="shared" ca="1" si="14"/>
        <v>0</v>
      </c>
      <c r="Q110" s="63">
        <f t="shared" ca="1" si="18"/>
        <v>0</v>
      </c>
    </row>
    <row r="111" spans="1:17" x14ac:dyDescent="0.15">
      <c r="A111" s="118"/>
      <c r="B111" s="100"/>
      <c r="C111" s="57">
        <v>6</v>
      </c>
      <c r="D111" s="103"/>
      <c r="E111" s="106"/>
      <c r="F111" s="58"/>
      <c r="G111" s="59"/>
      <c r="H111" s="109"/>
      <c r="I111" s="103"/>
      <c r="J111" s="58"/>
      <c r="K111" s="60" t="str">
        <f>IF(F111="","",IF(F111&lt;40,'PMS(calc_process)'!$F$14,IF('PMS(input_separate)'!F111&gt;=40,'PMS(calc_process)'!$F$15)))</f>
        <v/>
      </c>
      <c r="L111" s="112"/>
      <c r="M111" s="61">
        <f t="shared" ca="1" si="11"/>
        <v>0</v>
      </c>
      <c r="N111" s="61">
        <f t="shared" ca="1" si="12"/>
        <v>0</v>
      </c>
      <c r="O111" s="62">
        <f t="shared" ca="1" si="13"/>
        <v>0</v>
      </c>
      <c r="P111" s="62">
        <f t="shared" ca="1" si="14"/>
        <v>0</v>
      </c>
      <c r="Q111" s="63">
        <f t="shared" ca="1" si="18"/>
        <v>0</v>
      </c>
    </row>
    <row r="112" spans="1:17" x14ac:dyDescent="0.15">
      <c r="A112" s="118"/>
      <c r="B112" s="100"/>
      <c r="C112" s="57">
        <v>7</v>
      </c>
      <c r="D112" s="103"/>
      <c r="E112" s="106"/>
      <c r="F112" s="58"/>
      <c r="G112" s="59"/>
      <c r="H112" s="109"/>
      <c r="I112" s="103"/>
      <c r="J112" s="58"/>
      <c r="K112" s="60" t="str">
        <f>IF(F112="","",IF(F112&lt;40,'PMS(calc_process)'!$F$14,IF('PMS(input_separate)'!F112&gt;=40,'PMS(calc_process)'!$F$15)))</f>
        <v/>
      </c>
      <c r="L112" s="112"/>
      <c r="M112" s="61">
        <f t="shared" ca="1" si="11"/>
        <v>0</v>
      </c>
      <c r="N112" s="61">
        <f t="shared" ca="1" si="12"/>
        <v>0</v>
      </c>
      <c r="O112" s="62">
        <f t="shared" ca="1" si="13"/>
        <v>0</v>
      </c>
      <c r="P112" s="62">
        <f t="shared" ca="1" si="14"/>
        <v>0</v>
      </c>
      <c r="Q112" s="63">
        <f t="shared" ca="1" si="18"/>
        <v>0</v>
      </c>
    </row>
    <row r="113" spans="1:17" x14ac:dyDescent="0.15">
      <c r="A113" s="118"/>
      <c r="B113" s="100"/>
      <c r="C113" s="57">
        <v>8</v>
      </c>
      <c r="D113" s="103"/>
      <c r="E113" s="106"/>
      <c r="F113" s="58"/>
      <c r="G113" s="59"/>
      <c r="H113" s="109"/>
      <c r="I113" s="103"/>
      <c r="J113" s="58"/>
      <c r="K113" s="60" t="str">
        <f>IF(F113="","",IF(F113&lt;40,'PMS(calc_process)'!$F$14,IF('PMS(input_separate)'!F113&gt;=40,'PMS(calc_process)'!$F$15)))</f>
        <v/>
      </c>
      <c r="L113" s="112"/>
      <c r="M113" s="61">
        <f t="shared" ca="1" si="11"/>
        <v>0</v>
      </c>
      <c r="N113" s="61">
        <f t="shared" ca="1" si="12"/>
        <v>0</v>
      </c>
      <c r="O113" s="62">
        <f t="shared" ca="1" si="13"/>
        <v>0</v>
      </c>
      <c r="P113" s="62">
        <f t="shared" ca="1" si="14"/>
        <v>0</v>
      </c>
      <c r="Q113" s="63">
        <f t="shared" ca="1" si="18"/>
        <v>0</v>
      </c>
    </row>
    <row r="114" spans="1:17" x14ac:dyDescent="0.15">
      <c r="A114" s="118"/>
      <c r="B114" s="100"/>
      <c r="C114" s="57">
        <v>9</v>
      </c>
      <c r="D114" s="103"/>
      <c r="E114" s="106"/>
      <c r="F114" s="58"/>
      <c r="G114" s="59"/>
      <c r="H114" s="109"/>
      <c r="I114" s="103"/>
      <c r="J114" s="58"/>
      <c r="K114" s="60" t="str">
        <f>IF(F114="","",IF(F114&lt;40,'PMS(calc_process)'!$F$14,IF('PMS(input_separate)'!F114&gt;=40,'PMS(calc_process)'!$F$15)))</f>
        <v/>
      </c>
      <c r="L114" s="112"/>
      <c r="M114" s="61">
        <f t="shared" ca="1" si="11"/>
        <v>0</v>
      </c>
      <c r="N114" s="61">
        <f t="shared" ca="1" si="12"/>
        <v>0</v>
      </c>
      <c r="O114" s="62">
        <f t="shared" ca="1" si="13"/>
        <v>0</v>
      </c>
      <c r="P114" s="62">
        <f t="shared" ca="1" si="14"/>
        <v>0</v>
      </c>
      <c r="Q114" s="63">
        <f t="shared" ca="1" si="18"/>
        <v>0</v>
      </c>
    </row>
    <row r="115" spans="1:17" x14ac:dyDescent="0.15">
      <c r="A115" s="118"/>
      <c r="B115" s="100"/>
      <c r="C115" s="57">
        <v>10</v>
      </c>
      <c r="D115" s="103"/>
      <c r="E115" s="106"/>
      <c r="F115" s="58"/>
      <c r="G115" s="59"/>
      <c r="H115" s="109"/>
      <c r="I115" s="103"/>
      <c r="J115" s="58"/>
      <c r="K115" s="60" t="str">
        <f>IF(F115="","",IF(F115&lt;40,'PMS(calc_process)'!$F$14,IF('PMS(input_separate)'!F115&gt;=40,'PMS(calc_process)'!$F$15)))</f>
        <v/>
      </c>
      <c r="L115" s="112"/>
      <c r="M115" s="61">
        <f t="shared" ca="1" si="11"/>
        <v>0</v>
      </c>
      <c r="N115" s="61">
        <f t="shared" ca="1" si="12"/>
        <v>0</v>
      </c>
      <c r="O115" s="62">
        <f t="shared" ca="1" si="13"/>
        <v>0</v>
      </c>
      <c r="P115" s="62">
        <f t="shared" ca="1" si="14"/>
        <v>0</v>
      </c>
      <c r="Q115" s="63">
        <f t="shared" ca="1" si="18"/>
        <v>0</v>
      </c>
    </row>
    <row r="116" spans="1:17" x14ac:dyDescent="0.15">
      <c r="A116" s="118"/>
      <c r="B116" s="100"/>
      <c r="C116" s="57">
        <v>11</v>
      </c>
      <c r="D116" s="103"/>
      <c r="E116" s="106"/>
      <c r="F116" s="58"/>
      <c r="G116" s="59"/>
      <c r="H116" s="109"/>
      <c r="I116" s="103"/>
      <c r="J116" s="58"/>
      <c r="K116" s="60" t="str">
        <f>IF(F116="","",IF(F116&lt;40,'PMS(calc_process)'!$F$14,IF('PMS(input_separate)'!F116&gt;=40,'PMS(calc_process)'!$F$15)))</f>
        <v/>
      </c>
      <c r="L116" s="112"/>
      <c r="M116" s="61">
        <f t="shared" ca="1" si="11"/>
        <v>0</v>
      </c>
      <c r="N116" s="61">
        <f t="shared" ca="1" si="12"/>
        <v>0</v>
      </c>
      <c r="O116" s="62">
        <f t="shared" ca="1" si="13"/>
        <v>0</v>
      </c>
      <c r="P116" s="62">
        <f t="shared" ca="1" si="14"/>
        <v>0</v>
      </c>
      <c r="Q116" s="63">
        <f t="shared" ca="1" si="18"/>
        <v>0</v>
      </c>
    </row>
    <row r="117" spans="1:17" x14ac:dyDescent="0.15">
      <c r="A117" s="118"/>
      <c r="B117" s="100"/>
      <c r="C117" s="57">
        <v>12</v>
      </c>
      <c r="D117" s="103"/>
      <c r="E117" s="106"/>
      <c r="F117" s="58"/>
      <c r="G117" s="59"/>
      <c r="H117" s="109"/>
      <c r="I117" s="103"/>
      <c r="J117" s="58"/>
      <c r="K117" s="60" t="str">
        <f>IF(F117="","",IF(F117&lt;40,'PMS(calc_process)'!$F$14,IF('PMS(input_separate)'!F117&gt;=40,'PMS(calc_process)'!$F$15)))</f>
        <v/>
      </c>
      <c r="L117" s="112"/>
      <c r="M117" s="61">
        <f t="shared" ca="1" si="11"/>
        <v>0</v>
      </c>
      <c r="N117" s="61">
        <f t="shared" ca="1" si="12"/>
        <v>0</v>
      </c>
      <c r="O117" s="62">
        <f t="shared" ca="1" si="13"/>
        <v>0</v>
      </c>
      <c r="P117" s="62">
        <f t="shared" ca="1" si="14"/>
        <v>0</v>
      </c>
      <c r="Q117" s="63">
        <f t="shared" ca="1" si="18"/>
        <v>0</v>
      </c>
    </row>
    <row r="118" spans="1:17" x14ac:dyDescent="0.15">
      <c r="A118" s="118"/>
      <c r="B118" s="100"/>
      <c r="C118" s="57">
        <v>13</v>
      </c>
      <c r="D118" s="103"/>
      <c r="E118" s="106"/>
      <c r="F118" s="58"/>
      <c r="G118" s="59"/>
      <c r="H118" s="109"/>
      <c r="I118" s="103"/>
      <c r="J118" s="58"/>
      <c r="K118" s="60" t="str">
        <f>IF(F118="","",IF(F118&lt;40,'PMS(calc_process)'!$F$14,IF('PMS(input_separate)'!F118&gt;=40,'PMS(calc_process)'!$F$15)))</f>
        <v/>
      </c>
      <c r="L118" s="112"/>
      <c r="M118" s="61">
        <f t="shared" ca="1" si="11"/>
        <v>0</v>
      </c>
      <c r="N118" s="61">
        <f t="shared" ca="1" si="12"/>
        <v>0</v>
      </c>
      <c r="O118" s="62">
        <f t="shared" ca="1" si="13"/>
        <v>0</v>
      </c>
      <c r="P118" s="62">
        <f t="shared" ca="1" si="14"/>
        <v>0</v>
      </c>
      <c r="Q118" s="63">
        <f t="shared" ca="1" si="18"/>
        <v>0</v>
      </c>
    </row>
    <row r="119" spans="1:17" x14ac:dyDescent="0.15">
      <c r="A119" s="118"/>
      <c r="B119" s="100"/>
      <c r="C119" s="57">
        <v>14</v>
      </c>
      <c r="D119" s="103"/>
      <c r="E119" s="106"/>
      <c r="F119" s="58"/>
      <c r="G119" s="59"/>
      <c r="H119" s="109"/>
      <c r="I119" s="103"/>
      <c r="J119" s="58"/>
      <c r="K119" s="60" t="str">
        <f>IF(F119="","",IF(F119&lt;40,'PMS(calc_process)'!$F$14,IF('PMS(input_separate)'!F119&gt;=40,'PMS(calc_process)'!$F$15)))</f>
        <v/>
      </c>
      <c r="L119" s="112"/>
      <c r="M119" s="61">
        <f t="shared" ca="1" si="11"/>
        <v>0</v>
      </c>
      <c r="N119" s="61">
        <f t="shared" ca="1" si="12"/>
        <v>0</v>
      </c>
      <c r="O119" s="62">
        <f t="shared" ca="1" si="13"/>
        <v>0</v>
      </c>
      <c r="P119" s="62">
        <f t="shared" ca="1" si="14"/>
        <v>0</v>
      </c>
      <c r="Q119" s="63">
        <f t="shared" ca="1" si="18"/>
        <v>0</v>
      </c>
    </row>
    <row r="120" spans="1:17" x14ac:dyDescent="0.15">
      <c r="A120" s="118"/>
      <c r="B120" s="100"/>
      <c r="C120" s="57">
        <v>15</v>
      </c>
      <c r="D120" s="103"/>
      <c r="E120" s="106"/>
      <c r="F120" s="58"/>
      <c r="G120" s="59"/>
      <c r="H120" s="109"/>
      <c r="I120" s="103"/>
      <c r="J120" s="58"/>
      <c r="K120" s="60" t="str">
        <f>IF(F120="","",IF(F120&lt;40,'PMS(calc_process)'!$F$14,IF('PMS(input_separate)'!F120&gt;=40,'PMS(calc_process)'!$F$15)))</f>
        <v/>
      </c>
      <c r="L120" s="112"/>
      <c r="M120" s="61">
        <f t="shared" ca="1" si="11"/>
        <v>0</v>
      </c>
      <c r="N120" s="61">
        <f t="shared" ca="1" si="12"/>
        <v>0</v>
      </c>
      <c r="O120" s="62">
        <f t="shared" ca="1" si="13"/>
        <v>0</v>
      </c>
      <c r="P120" s="62">
        <f t="shared" ca="1" si="14"/>
        <v>0</v>
      </c>
      <c r="Q120" s="63">
        <f t="shared" ca="1" si="18"/>
        <v>0</v>
      </c>
    </row>
    <row r="121" spans="1:17" x14ac:dyDescent="0.15">
      <c r="A121" s="118"/>
      <c r="B121" s="100"/>
      <c r="C121" s="57">
        <v>16</v>
      </c>
      <c r="D121" s="103"/>
      <c r="E121" s="106"/>
      <c r="F121" s="58"/>
      <c r="G121" s="59"/>
      <c r="H121" s="109"/>
      <c r="I121" s="103"/>
      <c r="J121" s="58"/>
      <c r="K121" s="60" t="str">
        <f>IF(F121="","",IF(F121&lt;40,'PMS(calc_process)'!$F$14,IF('PMS(input_separate)'!F121&gt;=40,'PMS(calc_process)'!$F$15)))</f>
        <v/>
      </c>
      <c r="L121" s="112"/>
      <c r="M121" s="61">
        <f t="shared" ca="1" si="11"/>
        <v>0</v>
      </c>
      <c r="N121" s="61">
        <f t="shared" ca="1" si="12"/>
        <v>0</v>
      </c>
      <c r="O121" s="62">
        <f t="shared" ca="1" si="13"/>
        <v>0</v>
      </c>
      <c r="P121" s="62">
        <f t="shared" ca="1" si="14"/>
        <v>0</v>
      </c>
      <c r="Q121" s="63">
        <f t="shared" ca="1" si="18"/>
        <v>0</v>
      </c>
    </row>
    <row r="122" spans="1:17" x14ac:dyDescent="0.15">
      <c r="A122" s="118"/>
      <c r="B122" s="100"/>
      <c r="C122" s="57">
        <v>17</v>
      </c>
      <c r="D122" s="103"/>
      <c r="E122" s="106"/>
      <c r="F122" s="58"/>
      <c r="G122" s="59"/>
      <c r="H122" s="109"/>
      <c r="I122" s="103"/>
      <c r="J122" s="58"/>
      <c r="K122" s="60" t="str">
        <f>IF(F122="","",IF(F122&lt;40,'PMS(calc_process)'!$F$14,IF('PMS(input_separate)'!F122&gt;=40,'PMS(calc_process)'!$F$15)))</f>
        <v/>
      </c>
      <c r="L122" s="112"/>
      <c r="M122" s="61">
        <f t="shared" ca="1" si="11"/>
        <v>0</v>
      </c>
      <c r="N122" s="61">
        <f t="shared" ca="1" si="12"/>
        <v>0</v>
      </c>
      <c r="O122" s="62">
        <f t="shared" ca="1" si="13"/>
        <v>0</v>
      </c>
      <c r="P122" s="62">
        <f t="shared" ca="1" si="14"/>
        <v>0</v>
      </c>
      <c r="Q122" s="63">
        <f t="shared" ca="1" si="18"/>
        <v>0</v>
      </c>
    </row>
    <row r="123" spans="1:17" x14ac:dyDescent="0.15">
      <c r="A123" s="118"/>
      <c r="B123" s="100"/>
      <c r="C123" s="57">
        <v>18</v>
      </c>
      <c r="D123" s="103"/>
      <c r="E123" s="106"/>
      <c r="F123" s="58"/>
      <c r="G123" s="59"/>
      <c r="H123" s="109"/>
      <c r="I123" s="103"/>
      <c r="J123" s="58"/>
      <c r="K123" s="60" t="str">
        <f>IF(F123="","",IF(F123&lt;40,'PMS(calc_process)'!$F$14,IF('PMS(input_separate)'!F123&gt;=40,'PMS(calc_process)'!$F$15)))</f>
        <v/>
      </c>
      <c r="L123" s="112"/>
      <c r="M123" s="61">
        <f t="shared" ca="1" si="11"/>
        <v>0</v>
      </c>
      <c r="N123" s="61">
        <f t="shared" ca="1" si="12"/>
        <v>0</v>
      </c>
      <c r="O123" s="62">
        <f t="shared" ca="1" si="13"/>
        <v>0</v>
      </c>
      <c r="P123" s="62">
        <f t="shared" ca="1" si="14"/>
        <v>0</v>
      </c>
      <c r="Q123" s="63">
        <f t="shared" ca="1" si="18"/>
        <v>0</v>
      </c>
    </row>
    <row r="124" spans="1:17" x14ac:dyDescent="0.15">
      <c r="A124" s="118"/>
      <c r="B124" s="100"/>
      <c r="C124" s="57">
        <v>19</v>
      </c>
      <c r="D124" s="103"/>
      <c r="E124" s="106"/>
      <c r="F124" s="58"/>
      <c r="G124" s="59"/>
      <c r="H124" s="109"/>
      <c r="I124" s="103"/>
      <c r="J124" s="58"/>
      <c r="K124" s="60" t="str">
        <f>IF(F124="","",IF(F124&lt;40,'PMS(calc_process)'!$F$14,IF('PMS(input_separate)'!F124&gt;=40,'PMS(calc_process)'!$F$15)))</f>
        <v/>
      </c>
      <c r="L124" s="112"/>
      <c r="M124" s="61">
        <f t="shared" ca="1" si="11"/>
        <v>0</v>
      </c>
      <c r="N124" s="61">
        <f t="shared" ca="1" si="12"/>
        <v>0</v>
      </c>
      <c r="O124" s="62">
        <f t="shared" ca="1" si="13"/>
        <v>0</v>
      </c>
      <c r="P124" s="62">
        <f t="shared" ca="1" si="14"/>
        <v>0</v>
      </c>
      <c r="Q124" s="63">
        <f t="shared" ca="1" si="18"/>
        <v>0</v>
      </c>
    </row>
    <row r="125" spans="1:17" x14ac:dyDescent="0.15">
      <c r="A125" s="118"/>
      <c r="B125" s="101"/>
      <c r="C125" s="57">
        <v>20</v>
      </c>
      <c r="D125" s="104"/>
      <c r="E125" s="107"/>
      <c r="F125" s="58"/>
      <c r="G125" s="59"/>
      <c r="H125" s="110"/>
      <c r="I125" s="104"/>
      <c r="J125" s="58"/>
      <c r="K125" s="60" t="str">
        <f>IF(F125="","",IF(F125&lt;40,'PMS(calc_process)'!$F$14,IF('PMS(input_separate)'!F125&gt;=40,'PMS(calc_process)'!$F$15)))</f>
        <v/>
      </c>
      <c r="L125" s="113"/>
      <c r="M125" s="61">
        <f t="shared" ca="1" si="11"/>
        <v>0</v>
      </c>
      <c r="N125" s="61">
        <f t="shared" ca="1" si="12"/>
        <v>0</v>
      </c>
      <c r="O125" s="62">
        <f t="shared" ca="1" si="13"/>
        <v>0</v>
      </c>
      <c r="P125" s="62">
        <f t="shared" ca="1" si="14"/>
        <v>0</v>
      </c>
      <c r="Q125" s="63">
        <f t="shared" ca="1" si="18"/>
        <v>0</v>
      </c>
    </row>
    <row r="126" spans="1:17" ht="14.25" customHeight="1" x14ac:dyDescent="0.15">
      <c r="A126" s="118"/>
      <c r="B126" s="99">
        <v>7</v>
      </c>
      <c r="C126" s="57">
        <v>1</v>
      </c>
      <c r="D126" s="102"/>
      <c r="E126" s="105"/>
      <c r="F126" s="58"/>
      <c r="G126" s="59"/>
      <c r="H126" s="108">
        <f t="shared" ref="H126" si="19">SUMPRODUCT(F126:F145,G126:G145)</f>
        <v>0</v>
      </c>
      <c r="I126" s="102"/>
      <c r="J126" s="64"/>
      <c r="K126" s="60" t="str">
        <f>IF(F126="","",IF(F126&lt;40,'PMS(calc_process)'!$F$14,IF('PMS(input_separate)'!F126&gt;=40,'PMS(calc_process)'!$F$15)))</f>
        <v/>
      </c>
      <c r="L126" s="111"/>
      <c r="M126" s="61">
        <f t="shared" ca="1" si="11"/>
        <v>0</v>
      </c>
      <c r="N126" s="61">
        <f t="shared" ca="1" si="12"/>
        <v>0</v>
      </c>
      <c r="O126" s="62">
        <f t="shared" ca="1" si="13"/>
        <v>0</v>
      </c>
      <c r="P126" s="62">
        <f t="shared" ca="1" si="14"/>
        <v>0</v>
      </c>
      <c r="Q126" s="63">
        <f ca="1">O126-P126</f>
        <v>0</v>
      </c>
    </row>
    <row r="127" spans="1:17" x14ac:dyDescent="0.15">
      <c r="A127" s="118"/>
      <c r="B127" s="100"/>
      <c r="C127" s="57">
        <v>2</v>
      </c>
      <c r="D127" s="103"/>
      <c r="E127" s="106"/>
      <c r="F127" s="58"/>
      <c r="G127" s="59"/>
      <c r="H127" s="109"/>
      <c r="I127" s="103"/>
      <c r="J127" s="58"/>
      <c r="K127" s="60" t="str">
        <f>IF(F127="","",IF(F127&lt;40,'PMS(calc_process)'!$F$14,IF('PMS(input_separate)'!F127&gt;=40,'PMS(calc_process)'!$F$15)))</f>
        <v/>
      </c>
      <c r="L127" s="112"/>
      <c r="M127" s="61">
        <f t="shared" ca="1" si="11"/>
        <v>0</v>
      </c>
      <c r="N127" s="61">
        <f t="shared" ca="1" si="12"/>
        <v>0</v>
      </c>
      <c r="O127" s="62">
        <f t="shared" ca="1" si="13"/>
        <v>0</v>
      </c>
      <c r="P127" s="62">
        <f t="shared" ca="1" si="14"/>
        <v>0</v>
      </c>
      <c r="Q127" s="63">
        <f t="shared" ref="Q127:Q145" ca="1" si="20">O127-P127</f>
        <v>0</v>
      </c>
    </row>
    <row r="128" spans="1:17" x14ac:dyDescent="0.15">
      <c r="A128" s="118"/>
      <c r="B128" s="100"/>
      <c r="C128" s="57">
        <v>3</v>
      </c>
      <c r="D128" s="103"/>
      <c r="E128" s="106"/>
      <c r="F128" s="58"/>
      <c r="G128" s="59"/>
      <c r="H128" s="109"/>
      <c r="I128" s="103"/>
      <c r="J128" s="58"/>
      <c r="K128" s="60" t="str">
        <f>IF(F128="","",IF(F128&lt;40,'PMS(calc_process)'!$F$14,IF('PMS(input_separate)'!F128&gt;=40,'PMS(calc_process)'!$F$15)))</f>
        <v/>
      </c>
      <c r="L128" s="112"/>
      <c r="M128" s="61">
        <f t="shared" ca="1" si="11"/>
        <v>0</v>
      </c>
      <c r="N128" s="61">
        <f t="shared" ca="1" si="12"/>
        <v>0</v>
      </c>
      <c r="O128" s="62">
        <f t="shared" ca="1" si="13"/>
        <v>0</v>
      </c>
      <c r="P128" s="62">
        <f t="shared" ca="1" si="14"/>
        <v>0</v>
      </c>
      <c r="Q128" s="63">
        <f t="shared" ca="1" si="20"/>
        <v>0</v>
      </c>
    </row>
    <row r="129" spans="1:17" x14ac:dyDescent="0.15">
      <c r="A129" s="118"/>
      <c r="B129" s="100"/>
      <c r="C129" s="57">
        <v>4</v>
      </c>
      <c r="D129" s="103"/>
      <c r="E129" s="106"/>
      <c r="F129" s="58"/>
      <c r="G129" s="59"/>
      <c r="H129" s="109"/>
      <c r="I129" s="103"/>
      <c r="J129" s="58"/>
      <c r="K129" s="60" t="str">
        <f>IF(F129="","",IF(F129&lt;40,'PMS(calc_process)'!$F$14,IF('PMS(input_separate)'!F129&gt;=40,'PMS(calc_process)'!$F$15)))</f>
        <v/>
      </c>
      <c r="L129" s="112"/>
      <c r="M129" s="61">
        <f t="shared" ca="1" si="11"/>
        <v>0</v>
      </c>
      <c r="N129" s="61">
        <f t="shared" ca="1" si="12"/>
        <v>0</v>
      </c>
      <c r="O129" s="62">
        <f t="shared" ca="1" si="13"/>
        <v>0</v>
      </c>
      <c r="P129" s="62">
        <f t="shared" ca="1" si="14"/>
        <v>0</v>
      </c>
      <c r="Q129" s="63">
        <f t="shared" ca="1" si="20"/>
        <v>0</v>
      </c>
    </row>
    <row r="130" spans="1:17" x14ac:dyDescent="0.15">
      <c r="A130" s="118"/>
      <c r="B130" s="100"/>
      <c r="C130" s="57">
        <v>5</v>
      </c>
      <c r="D130" s="103"/>
      <c r="E130" s="106"/>
      <c r="F130" s="58"/>
      <c r="G130" s="59"/>
      <c r="H130" s="109"/>
      <c r="I130" s="103"/>
      <c r="J130" s="58"/>
      <c r="K130" s="60" t="str">
        <f>IF(F130="","",IF(F130&lt;40,'PMS(calc_process)'!$F$14,IF('PMS(input_separate)'!F130&gt;=40,'PMS(calc_process)'!$F$15)))</f>
        <v/>
      </c>
      <c r="L130" s="112"/>
      <c r="M130" s="61">
        <f t="shared" ca="1" si="11"/>
        <v>0</v>
      </c>
      <c r="N130" s="61">
        <f t="shared" ca="1" si="12"/>
        <v>0</v>
      </c>
      <c r="O130" s="62">
        <f t="shared" ca="1" si="13"/>
        <v>0</v>
      </c>
      <c r="P130" s="62">
        <f t="shared" ca="1" si="14"/>
        <v>0</v>
      </c>
      <c r="Q130" s="63">
        <f t="shared" ca="1" si="20"/>
        <v>0</v>
      </c>
    </row>
    <row r="131" spans="1:17" x14ac:dyDescent="0.15">
      <c r="A131" s="118"/>
      <c r="B131" s="100"/>
      <c r="C131" s="57">
        <v>6</v>
      </c>
      <c r="D131" s="103"/>
      <c r="E131" s="106"/>
      <c r="F131" s="58"/>
      <c r="G131" s="59"/>
      <c r="H131" s="109"/>
      <c r="I131" s="103"/>
      <c r="J131" s="58"/>
      <c r="K131" s="60" t="str">
        <f>IF(F131="","",IF(F131&lt;40,'PMS(calc_process)'!$F$14,IF('PMS(input_separate)'!F131&gt;=40,'PMS(calc_process)'!$F$15)))</f>
        <v/>
      </c>
      <c r="L131" s="112"/>
      <c r="M131" s="61">
        <f t="shared" ca="1" si="11"/>
        <v>0</v>
      </c>
      <c r="N131" s="61">
        <f t="shared" ca="1" si="12"/>
        <v>0</v>
      </c>
      <c r="O131" s="62">
        <f t="shared" ca="1" si="13"/>
        <v>0</v>
      </c>
      <c r="P131" s="62">
        <f t="shared" ca="1" si="14"/>
        <v>0</v>
      </c>
      <c r="Q131" s="63">
        <f t="shared" ca="1" si="20"/>
        <v>0</v>
      </c>
    </row>
    <row r="132" spans="1:17" x14ac:dyDescent="0.15">
      <c r="A132" s="118"/>
      <c r="B132" s="100"/>
      <c r="C132" s="57">
        <v>7</v>
      </c>
      <c r="D132" s="103"/>
      <c r="E132" s="106"/>
      <c r="F132" s="58"/>
      <c r="G132" s="59"/>
      <c r="H132" s="109"/>
      <c r="I132" s="103"/>
      <c r="J132" s="58"/>
      <c r="K132" s="60" t="str">
        <f>IF(F132="","",IF(F132&lt;40,'PMS(calc_process)'!$F$14,IF('PMS(input_separate)'!F132&gt;=40,'PMS(calc_process)'!$F$15)))</f>
        <v/>
      </c>
      <c r="L132" s="112"/>
      <c r="M132" s="61">
        <f t="shared" ca="1" si="11"/>
        <v>0</v>
      </c>
      <c r="N132" s="61">
        <f t="shared" ca="1" si="12"/>
        <v>0</v>
      </c>
      <c r="O132" s="62">
        <f t="shared" ca="1" si="13"/>
        <v>0</v>
      </c>
      <c r="P132" s="62">
        <f t="shared" ca="1" si="14"/>
        <v>0</v>
      </c>
      <c r="Q132" s="63">
        <f t="shared" ca="1" si="20"/>
        <v>0</v>
      </c>
    </row>
    <row r="133" spans="1:17" x14ac:dyDescent="0.15">
      <c r="A133" s="118"/>
      <c r="B133" s="100"/>
      <c r="C133" s="57">
        <v>8</v>
      </c>
      <c r="D133" s="103"/>
      <c r="E133" s="106"/>
      <c r="F133" s="58"/>
      <c r="G133" s="59"/>
      <c r="H133" s="109"/>
      <c r="I133" s="103"/>
      <c r="J133" s="58"/>
      <c r="K133" s="60" t="str">
        <f>IF(F133="","",IF(F133&lt;40,'PMS(calc_process)'!$F$14,IF('PMS(input_separate)'!F133&gt;=40,'PMS(calc_process)'!$F$15)))</f>
        <v/>
      </c>
      <c r="L133" s="112"/>
      <c r="M133" s="61">
        <f t="shared" ca="1" si="11"/>
        <v>0</v>
      </c>
      <c r="N133" s="61">
        <f t="shared" ca="1" si="12"/>
        <v>0</v>
      </c>
      <c r="O133" s="62">
        <f t="shared" ca="1" si="13"/>
        <v>0</v>
      </c>
      <c r="P133" s="62">
        <f t="shared" ca="1" si="14"/>
        <v>0</v>
      </c>
      <c r="Q133" s="63">
        <f t="shared" ca="1" si="20"/>
        <v>0</v>
      </c>
    </row>
    <row r="134" spans="1:17" x14ac:dyDescent="0.15">
      <c r="A134" s="118"/>
      <c r="B134" s="100"/>
      <c r="C134" s="57">
        <v>9</v>
      </c>
      <c r="D134" s="103"/>
      <c r="E134" s="106"/>
      <c r="F134" s="58"/>
      <c r="G134" s="59"/>
      <c r="H134" s="109"/>
      <c r="I134" s="103"/>
      <c r="J134" s="58"/>
      <c r="K134" s="60" t="str">
        <f>IF(F134="","",IF(F134&lt;40,'PMS(calc_process)'!$F$14,IF('PMS(input_separate)'!F134&gt;=40,'PMS(calc_process)'!$F$15)))</f>
        <v/>
      </c>
      <c r="L134" s="112"/>
      <c r="M134" s="61">
        <f t="shared" ca="1" si="11"/>
        <v>0</v>
      </c>
      <c r="N134" s="61">
        <f t="shared" ca="1" si="12"/>
        <v>0</v>
      </c>
      <c r="O134" s="62">
        <f t="shared" ca="1" si="13"/>
        <v>0</v>
      </c>
      <c r="P134" s="62">
        <f t="shared" ca="1" si="14"/>
        <v>0</v>
      </c>
      <c r="Q134" s="63">
        <f t="shared" ca="1" si="20"/>
        <v>0</v>
      </c>
    </row>
    <row r="135" spans="1:17" x14ac:dyDescent="0.15">
      <c r="A135" s="118"/>
      <c r="B135" s="100"/>
      <c r="C135" s="57">
        <v>10</v>
      </c>
      <c r="D135" s="103"/>
      <c r="E135" s="106"/>
      <c r="F135" s="58"/>
      <c r="G135" s="59"/>
      <c r="H135" s="109"/>
      <c r="I135" s="103"/>
      <c r="J135" s="58"/>
      <c r="K135" s="60" t="str">
        <f>IF(F135="","",IF(F135&lt;40,'PMS(calc_process)'!$F$14,IF('PMS(input_separate)'!F135&gt;=40,'PMS(calc_process)'!$F$15)))</f>
        <v/>
      </c>
      <c r="L135" s="112"/>
      <c r="M135" s="61">
        <f t="shared" ref="M135:M198" ca="1" si="21">IFERROR(OFFSET(D135,1-C135,0)*F135*G135/OFFSET(H135,1-C135,0),)</f>
        <v>0</v>
      </c>
      <c r="N135" s="61">
        <f t="shared" ref="N135:N198" ca="1" si="22">F135*G135*10^(-6)*OFFSET(I135,1-C135,0)*OFFSET(E135,1-C135,0)</f>
        <v>0</v>
      </c>
      <c r="O135" s="62">
        <f t="shared" ref="O135:O198" ca="1" si="23">IFERROR(IF(M135=0,N135*J135/K135*OFFSET(L135,1-C135,0),M135*J135/K135*OFFSET(L135,1-C135,0)),)</f>
        <v>0</v>
      </c>
      <c r="P135" s="62">
        <f t="shared" ref="P135:P198" ca="1" si="24">IF(M135=0,N135*OFFSET(L135,1-C135,0),M135*OFFSET(L135,1-C135,0))</f>
        <v>0</v>
      </c>
      <c r="Q135" s="63">
        <f t="shared" ca="1" si="20"/>
        <v>0</v>
      </c>
    </row>
    <row r="136" spans="1:17" x14ac:dyDescent="0.15">
      <c r="A136" s="118"/>
      <c r="B136" s="100"/>
      <c r="C136" s="57">
        <v>11</v>
      </c>
      <c r="D136" s="103"/>
      <c r="E136" s="106"/>
      <c r="F136" s="58"/>
      <c r="G136" s="59"/>
      <c r="H136" s="109"/>
      <c r="I136" s="103"/>
      <c r="J136" s="58"/>
      <c r="K136" s="60" t="str">
        <f>IF(F136="","",IF(F136&lt;40,'PMS(calc_process)'!$F$14,IF('PMS(input_separate)'!F136&gt;=40,'PMS(calc_process)'!$F$15)))</f>
        <v/>
      </c>
      <c r="L136" s="112"/>
      <c r="M136" s="61">
        <f t="shared" ca="1" si="21"/>
        <v>0</v>
      </c>
      <c r="N136" s="61">
        <f t="shared" ca="1" si="22"/>
        <v>0</v>
      </c>
      <c r="O136" s="62">
        <f t="shared" ca="1" si="23"/>
        <v>0</v>
      </c>
      <c r="P136" s="62">
        <f t="shared" ca="1" si="24"/>
        <v>0</v>
      </c>
      <c r="Q136" s="63">
        <f t="shared" ca="1" si="20"/>
        <v>0</v>
      </c>
    </row>
    <row r="137" spans="1:17" x14ac:dyDescent="0.15">
      <c r="A137" s="118"/>
      <c r="B137" s="100"/>
      <c r="C137" s="57">
        <v>12</v>
      </c>
      <c r="D137" s="103"/>
      <c r="E137" s="106"/>
      <c r="F137" s="58"/>
      <c r="G137" s="59"/>
      <c r="H137" s="109"/>
      <c r="I137" s="103"/>
      <c r="J137" s="58"/>
      <c r="K137" s="60" t="str">
        <f>IF(F137="","",IF(F137&lt;40,'PMS(calc_process)'!$F$14,IF('PMS(input_separate)'!F137&gt;=40,'PMS(calc_process)'!$F$15)))</f>
        <v/>
      </c>
      <c r="L137" s="112"/>
      <c r="M137" s="61">
        <f t="shared" ca="1" si="21"/>
        <v>0</v>
      </c>
      <c r="N137" s="61">
        <f t="shared" ca="1" si="22"/>
        <v>0</v>
      </c>
      <c r="O137" s="62">
        <f t="shared" ca="1" si="23"/>
        <v>0</v>
      </c>
      <c r="P137" s="62">
        <f t="shared" ca="1" si="24"/>
        <v>0</v>
      </c>
      <c r="Q137" s="63">
        <f t="shared" ca="1" si="20"/>
        <v>0</v>
      </c>
    </row>
    <row r="138" spans="1:17" x14ac:dyDescent="0.15">
      <c r="A138" s="118"/>
      <c r="B138" s="100"/>
      <c r="C138" s="57">
        <v>13</v>
      </c>
      <c r="D138" s="103"/>
      <c r="E138" s="106"/>
      <c r="F138" s="58"/>
      <c r="G138" s="59"/>
      <c r="H138" s="109"/>
      <c r="I138" s="103"/>
      <c r="J138" s="58"/>
      <c r="K138" s="60" t="str">
        <f>IF(F138="","",IF(F138&lt;40,'PMS(calc_process)'!$F$14,IF('PMS(input_separate)'!F138&gt;=40,'PMS(calc_process)'!$F$15)))</f>
        <v/>
      </c>
      <c r="L138" s="112"/>
      <c r="M138" s="61">
        <f t="shared" ca="1" si="21"/>
        <v>0</v>
      </c>
      <c r="N138" s="61">
        <f t="shared" ca="1" si="22"/>
        <v>0</v>
      </c>
      <c r="O138" s="62">
        <f t="shared" ca="1" si="23"/>
        <v>0</v>
      </c>
      <c r="P138" s="62">
        <f t="shared" ca="1" si="24"/>
        <v>0</v>
      </c>
      <c r="Q138" s="63">
        <f t="shared" ca="1" si="20"/>
        <v>0</v>
      </c>
    </row>
    <row r="139" spans="1:17" x14ac:dyDescent="0.15">
      <c r="A139" s="118"/>
      <c r="B139" s="100"/>
      <c r="C139" s="57">
        <v>14</v>
      </c>
      <c r="D139" s="103"/>
      <c r="E139" s="106"/>
      <c r="F139" s="58"/>
      <c r="G139" s="59"/>
      <c r="H139" s="109"/>
      <c r="I139" s="103"/>
      <c r="J139" s="58"/>
      <c r="K139" s="60" t="str">
        <f>IF(F139="","",IF(F139&lt;40,'PMS(calc_process)'!$F$14,IF('PMS(input_separate)'!F139&gt;=40,'PMS(calc_process)'!$F$15)))</f>
        <v/>
      </c>
      <c r="L139" s="112"/>
      <c r="M139" s="61">
        <f t="shared" ca="1" si="21"/>
        <v>0</v>
      </c>
      <c r="N139" s="61">
        <f t="shared" ca="1" si="22"/>
        <v>0</v>
      </c>
      <c r="O139" s="62">
        <f t="shared" ca="1" si="23"/>
        <v>0</v>
      </c>
      <c r="P139" s="62">
        <f t="shared" ca="1" si="24"/>
        <v>0</v>
      </c>
      <c r="Q139" s="63">
        <f t="shared" ca="1" si="20"/>
        <v>0</v>
      </c>
    </row>
    <row r="140" spans="1:17" x14ac:dyDescent="0.15">
      <c r="A140" s="118"/>
      <c r="B140" s="100"/>
      <c r="C140" s="57">
        <v>15</v>
      </c>
      <c r="D140" s="103"/>
      <c r="E140" s="106"/>
      <c r="F140" s="58"/>
      <c r="G140" s="59"/>
      <c r="H140" s="109"/>
      <c r="I140" s="103"/>
      <c r="J140" s="58"/>
      <c r="K140" s="60" t="str">
        <f>IF(F140="","",IF(F140&lt;40,'PMS(calc_process)'!$F$14,IF('PMS(input_separate)'!F140&gt;=40,'PMS(calc_process)'!$F$15)))</f>
        <v/>
      </c>
      <c r="L140" s="112"/>
      <c r="M140" s="61">
        <f t="shared" ca="1" si="21"/>
        <v>0</v>
      </c>
      <c r="N140" s="61">
        <f t="shared" ca="1" si="22"/>
        <v>0</v>
      </c>
      <c r="O140" s="62">
        <f t="shared" ca="1" si="23"/>
        <v>0</v>
      </c>
      <c r="P140" s="62">
        <f t="shared" ca="1" si="24"/>
        <v>0</v>
      </c>
      <c r="Q140" s="63">
        <f t="shared" ca="1" si="20"/>
        <v>0</v>
      </c>
    </row>
    <row r="141" spans="1:17" x14ac:dyDescent="0.15">
      <c r="A141" s="118"/>
      <c r="B141" s="100"/>
      <c r="C141" s="57">
        <v>16</v>
      </c>
      <c r="D141" s="103"/>
      <c r="E141" s="106"/>
      <c r="F141" s="58"/>
      <c r="G141" s="59"/>
      <c r="H141" s="109"/>
      <c r="I141" s="103"/>
      <c r="J141" s="58"/>
      <c r="K141" s="60" t="str">
        <f>IF(F141="","",IF(F141&lt;40,'PMS(calc_process)'!$F$14,IF('PMS(input_separate)'!F141&gt;=40,'PMS(calc_process)'!$F$15)))</f>
        <v/>
      </c>
      <c r="L141" s="112"/>
      <c r="M141" s="61">
        <f t="shared" ca="1" si="21"/>
        <v>0</v>
      </c>
      <c r="N141" s="61">
        <f t="shared" ca="1" si="22"/>
        <v>0</v>
      </c>
      <c r="O141" s="62">
        <f t="shared" ca="1" si="23"/>
        <v>0</v>
      </c>
      <c r="P141" s="62">
        <f t="shared" ca="1" si="24"/>
        <v>0</v>
      </c>
      <c r="Q141" s="63">
        <f t="shared" ca="1" si="20"/>
        <v>0</v>
      </c>
    </row>
    <row r="142" spans="1:17" x14ac:dyDescent="0.15">
      <c r="A142" s="118"/>
      <c r="B142" s="100"/>
      <c r="C142" s="57">
        <v>17</v>
      </c>
      <c r="D142" s="103"/>
      <c r="E142" s="106"/>
      <c r="F142" s="58"/>
      <c r="G142" s="59"/>
      <c r="H142" s="109"/>
      <c r="I142" s="103"/>
      <c r="J142" s="58"/>
      <c r="K142" s="60" t="str">
        <f>IF(F142="","",IF(F142&lt;40,'PMS(calc_process)'!$F$14,IF('PMS(input_separate)'!F142&gt;=40,'PMS(calc_process)'!$F$15)))</f>
        <v/>
      </c>
      <c r="L142" s="112"/>
      <c r="M142" s="61">
        <f t="shared" ca="1" si="21"/>
        <v>0</v>
      </c>
      <c r="N142" s="61">
        <f t="shared" ca="1" si="22"/>
        <v>0</v>
      </c>
      <c r="O142" s="62">
        <f t="shared" ca="1" si="23"/>
        <v>0</v>
      </c>
      <c r="P142" s="62">
        <f t="shared" ca="1" si="24"/>
        <v>0</v>
      </c>
      <c r="Q142" s="63">
        <f t="shared" ca="1" si="20"/>
        <v>0</v>
      </c>
    </row>
    <row r="143" spans="1:17" x14ac:dyDescent="0.15">
      <c r="A143" s="118"/>
      <c r="B143" s="100"/>
      <c r="C143" s="57">
        <v>18</v>
      </c>
      <c r="D143" s="103"/>
      <c r="E143" s="106"/>
      <c r="F143" s="58"/>
      <c r="G143" s="59"/>
      <c r="H143" s="109"/>
      <c r="I143" s="103"/>
      <c r="J143" s="58"/>
      <c r="K143" s="60" t="str">
        <f>IF(F143="","",IF(F143&lt;40,'PMS(calc_process)'!$F$14,IF('PMS(input_separate)'!F143&gt;=40,'PMS(calc_process)'!$F$15)))</f>
        <v/>
      </c>
      <c r="L143" s="112"/>
      <c r="M143" s="61">
        <f t="shared" ca="1" si="21"/>
        <v>0</v>
      </c>
      <c r="N143" s="61">
        <f t="shared" ca="1" si="22"/>
        <v>0</v>
      </c>
      <c r="O143" s="62">
        <f t="shared" ca="1" si="23"/>
        <v>0</v>
      </c>
      <c r="P143" s="62">
        <f t="shared" ca="1" si="24"/>
        <v>0</v>
      </c>
      <c r="Q143" s="63">
        <f t="shared" ca="1" si="20"/>
        <v>0</v>
      </c>
    </row>
    <row r="144" spans="1:17" x14ac:dyDescent="0.15">
      <c r="A144" s="118"/>
      <c r="B144" s="100"/>
      <c r="C144" s="57">
        <v>19</v>
      </c>
      <c r="D144" s="103"/>
      <c r="E144" s="106"/>
      <c r="F144" s="58"/>
      <c r="G144" s="59"/>
      <c r="H144" s="109"/>
      <c r="I144" s="103"/>
      <c r="J144" s="58"/>
      <c r="K144" s="60" t="str">
        <f>IF(F144="","",IF(F144&lt;40,'PMS(calc_process)'!$F$14,IF('PMS(input_separate)'!F144&gt;=40,'PMS(calc_process)'!$F$15)))</f>
        <v/>
      </c>
      <c r="L144" s="112"/>
      <c r="M144" s="61">
        <f t="shared" ca="1" si="21"/>
        <v>0</v>
      </c>
      <c r="N144" s="61">
        <f t="shared" ca="1" si="22"/>
        <v>0</v>
      </c>
      <c r="O144" s="62">
        <f t="shared" ca="1" si="23"/>
        <v>0</v>
      </c>
      <c r="P144" s="62">
        <f t="shared" ca="1" si="24"/>
        <v>0</v>
      </c>
      <c r="Q144" s="63">
        <f t="shared" ca="1" si="20"/>
        <v>0</v>
      </c>
    </row>
    <row r="145" spans="1:17" x14ac:dyDescent="0.15">
      <c r="A145" s="118"/>
      <c r="B145" s="101"/>
      <c r="C145" s="57">
        <v>20</v>
      </c>
      <c r="D145" s="104"/>
      <c r="E145" s="107"/>
      <c r="F145" s="58"/>
      <c r="G145" s="59"/>
      <c r="H145" s="110"/>
      <c r="I145" s="104"/>
      <c r="J145" s="58"/>
      <c r="K145" s="60" t="str">
        <f>IF(F145="","",IF(F145&lt;40,'PMS(calc_process)'!$F$14,IF('PMS(input_separate)'!F145&gt;=40,'PMS(calc_process)'!$F$15)))</f>
        <v/>
      </c>
      <c r="L145" s="113"/>
      <c r="M145" s="61">
        <f t="shared" ca="1" si="21"/>
        <v>0</v>
      </c>
      <c r="N145" s="61">
        <f t="shared" ca="1" si="22"/>
        <v>0</v>
      </c>
      <c r="O145" s="62">
        <f t="shared" ca="1" si="23"/>
        <v>0</v>
      </c>
      <c r="P145" s="62">
        <f t="shared" ca="1" si="24"/>
        <v>0</v>
      </c>
      <c r="Q145" s="63">
        <f t="shared" ca="1" si="20"/>
        <v>0</v>
      </c>
    </row>
    <row r="146" spans="1:17" ht="14.25" customHeight="1" x14ac:dyDescent="0.15">
      <c r="A146" s="118"/>
      <c r="B146" s="99">
        <v>8</v>
      </c>
      <c r="C146" s="57">
        <v>1</v>
      </c>
      <c r="D146" s="102"/>
      <c r="E146" s="105"/>
      <c r="F146" s="58"/>
      <c r="G146" s="59"/>
      <c r="H146" s="108">
        <f t="shared" ref="H146" si="25">SUMPRODUCT(F146:F165,G146:G165)</f>
        <v>0</v>
      </c>
      <c r="I146" s="102"/>
      <c r="J146" s="64"/>
      <c r="K146" s="60" t="str">
        <f>IF(F146="","",IF(F146&lt;40,'PMS(calc_process)'!$F$14,IF('PMS(input_separate)'!F146&gt;=40,'PMS(calc_process)'!$F$15)))</f>
        <v/>
      </c>
      <c r="L146" s="111"/>
      <c r="M146" s="61">
        <f t="shared" ca="1" si="21"/>
        <v>0</v>
      </c>
      <c r="N146" s="61">
        <f t="shared" ca="1" si="22"/>
        <v>0</v>
      </c>
      <c r="O146" s="62">
        <f t="shared" ca="1" si="23"/>
        <v>0</v>
      </c>
      <c r="P146" s="62">
        <f t="shared" ca="1" si="24"/>
        <v>0</v>
      </c>
      <c r="Q146" s="63">
        <f ca="1">O146-P146</f>
        <v>0</v>
      </c>
    </row>
    <row r="147" spans="1:17" x14ac:dyDescent="0.15">
      <c r="A147" s="118"/>
      <c r="B147" s="100"/>
      <c r="C147" s="57">
        <v>2</v>
      </c>
      <c r="D147" s="103"/>
      <c r="E147" s="106"/>
      <c r="F147" s="58"/>
      <c r="G147" s="59"/>
      <c r="H147" s="109"/>
      <c r="I147" s="103"/>
      <c r="J147" s="58"/>
      <c r="K147" s="60" t="str">
        <f>IF(F147="","",IF(F147&lt;40,'PMS(calc_process)'!$F$14,IF('PMS(input_separate)'!F147&gt;=40,'PMS(calc_process)'!$F$15)))</f>
        <v/>
      </c>
      <c r="L147" s="112"/>
      <c r="M147" s="61">
        <f t="shared" ca="1" si="21"/>
        <v>0</v>
      </c>
      <c r="N147" s="61">
        <f t="shared" ca="1" si="22"/>
        <v>0</v>
      </c>
      <c r="O147" s="62">
        <f t="shared" ca="1" si="23"/>
        <v>0</v>
      </c>
      <c r="P147" s="62">
        <f t="shared" ca="1" si="24"/>
        <v>0</v>
      </c>
      <c r="Q147" s="63">
        <f t="shared" ref="Q147:Q165" ca="1" si="26">O147-P147</f>
        <v>0</v>
      </c>
    </row>
    <row r="148" spans="1:17" x14ac:dyDescent="0.15">
      <c r="A148" s="118"/>
      <c r="B148" s="100"/>
      <c r="C148" s="57">
        <v>3</v>
      </c>
      <c r="D148" s="103"/>
      <c r="E148" s="106"/>
      <c r="F148" s="58"/>
      <c r="G148" s="59"/>
      <c r="H148" s="109"/>
      <c r="I148" s="103"/>
      <c r="J148" s="58"/>
      <c r="K148" s="60" t="str">
        <f>IF(F148="","",IF(F148&lt;40,'PMS(calc_process)'!$F$14,IF('PMS(input_separate)'!F148&gt;=40,'PMS(calc_process)'!$F$15)))</f>
        <v/>
      </c>
      <c r="L148" s="112"/>
      <c r="M148" s="61">
        <f t="shared" ca="1" si="21"/>
        <v>0</v>
      </c>
      <c r="N148" s="61">
        <f t="shared" ca="1" si="22"/>
        <v>0</v>
      </c>
      <c r="O148" s="62">
        <f t="shared" ca="1" si="23"/>
        <v>0</v>
      </c>
      <c r="P148" s="62">
        <f t="shared" ca="1" si="24"/>
        <v>0</v>
      </c>
      <c r="Q148" s="63">
        <f t="shared" ca="1" si="26"/>
        <v>0</v>
      </c>
    </row>
    <row r="149" spans="1:17" x14ac:dyDescent="0.15">
      <c r="A149" s="118"/>
      <c r="B149" s="100"/>
      <c r="C149" s="57">
        <v>4</v>
      </c>
      <c r="D149" s="103"/>
      <c r="E149" s="106"/>
      <c r="F149" s="58"/>
      <c r="G149" s="59"/>
      <c r="H149" s="109"/>
      <c r="I149" s="103"/>
      <c r="J149" s="58"/>
      <c r="K149" s="60" t="str">
        <f>IF(F149="","",IF(F149&lt;40,'PMS(calc_process)'!$F$14,IF('PMS(input_separate)'!F149&gt;=40,'PMS(calc_process)'!$F$15)))</f>
        <v/>
      </c>
      <c r="L149" s="112"/>
      <c r="M149" s="61">
        <f t="shared" ca="1" si="21"/>
        <v>0</v>
      </c>
      <c r="N149" s="61">
        <f t="shared" ca="1" si="22"/>
        <v>0</v>
      </c>
      <c r="O149" s="62">
        <f t="shared" ca="1" si="23"/>
        <v>0</v>
      </c>
      <c r="P149" s="62">
        <f t="shared" ca="1" si="24"/>
        <v>0</v>
      </c>
      <c r="Q149" s="63">
        <f t="shared" ca="1" si="26"/>
        <v>0</v>
      </c>
    </row>
    <row r="150" spans="1:17" x14ac:dyDescent="0.15">
      <c r="A150" s="118"/>
      <c r="B150" s="100"/>
      <c r="C150" s="57">
        <v>5</v>
      </c>
      <c r="D150" s="103"/>
      <c r="E150" s="106"/>
      <c r="F150" s="58"/>
      <c r="G150" s="59"/>
      <c r="H150" s="109"/>
      <c r="I150" s="103"/>
      <c r="J150" s="58"/>
      <c r="K150" s="60" t="str">
        <f>IF(F150="","",IF(F150&lt;40,'PMS(calc_process)'!$F$14,IF('PMS(input_separate)'!F150&gt;=40,'PMS(calc_process)'!$F$15)))</f>
        <v/>
      </c>
      <c r="L150" s="112"/>
      <c r="M150" s="61">
        <f t="shared" ca="1" si="21"/>
        <v>0</v>
      </c>
      <c r="N150" s="61">
        <f t="shared" ca="1" si="22"/>
        <v>0</v>
      </c>
      <c r="O150" s="62">
        <f t="shared" ca="1" si="23"/>
        <v>0</v>
      </c>
      <c r="P150" s="62">
        <f t="shared" ca="1" si="24"/>
        <v>0</v>
      </c>
      <c r="Q150" s="63">
        <f t="shared" ca="1" si="26"/>
        <v>0</v>
      </c>
    </row>
    <row r="151" spans="1:17" x14ac:dyDescent="0.15">
      <c r="A151" s="118"/>
      <c r="B151" s="100"/>
      <c r="C151" s="57">
        <v>6</v>
      </c>
      <c r="D151" s="103"/>
      <c r="E151" s="106"/>
      <c r="F151" s="58"/>
      <c r="G151" s="59"/>
      <c r="H151" s="109"/>
      <c r="I151" s="103"/>
      <c r="J151" s="58"/>
      <c r="K151" s="60" t="str">
        <f>IF(F151="","",IF(F151&lt;40,'PMS(calc_process)'!$F$14,IF('PMS(input_separate)'!F151&gt;=40,'PMS(calc_process)'!$F$15)))</f>
        <v/>
      </c>
      <c r="L151" s="112"/>
      <c r="M151" s="61">
        <f t="shared" ca="1" si="21"/>
        <v>0</v>
      </c>
      <c r="N151" s="61">
        <f t="shared" ca="1" si="22"/>
        <v>0</v>
      </c>
      <c r="O151" s="62">
        <f t="shared" ca="1" si="23"/>
        <v>0</v>
      </c>
      <c r="P151" s="62">
        <f t="shared" ca="1" si="24"/>
        <v>0</v>
      </c>
      <c r="Q151" s="63">
        <f t="shared" ca="1" si="26"/>
        <v>0</v>
      </c>
    </row>
    <row r="152" spans="1:17" x14ac:dyDescent="0.15">
      <c r="A152" s="118"/>
      <c r="B152" s="100"/>
      <c r="C152" s="57">
        <v>7</v>
      </c>
      <c r="D152" s="103"/>
      <c r="E152" s="106"/>
      <c r="F152" s="58"/>
      <c r="G152" s="59"/>
      <c r="H152" s="109"/>
      <c r="I152" s="103"/>
      <c r="J152" s="58"/>
      <c r="K152" s="60" t="str">
        <f>IF(F152="","",IF(F152&lt;40,'PMS(calc_process)'!$F$14,IF('PMS(input_separate)'!F152&gt;=40,'PMS(calc_process)'!$F$15)))</f>
        <v/>
      </c>
      <c r="L152" s="112"/>
      <c r="M152" s="61">
        <f t="shared" ca="1" si="21"/>
        <v>0</v>
      </c>
      <c r="N152" s="61">
        <f t="shared" ca="1" si="22"/>
        <v>0</v>
      </c>
      <c r="O152" s="62">
        <f t="shared" ca="1" si="23"/>
        <v>0</v>
      </c>
      <c r="P152" s="62">
        <f t="shared" ca="1" si="24"/>
        <v>0</v>
      </c>
      <c r="Q152" s="63">
        <f t="shared" ca="1" si="26"/>
        <v>0</v>
      </c>
    </row>
    <row r="153" spans="1:17" x14ac:dyDescent="0.15">
      <c r="A153" s="118"/>
      <c r="B153" s="100"/>
      <c r="C153" s="57">
        <v>8</v>
      </c>
      <c r="D153" s="103"/>
      <c r="E153" s="106"/>
      <c r="F153" s="58"/>
      <c r="G153" s="59"/>
      <c r="H153" s="109"/>
      <c r="I153" s="103"/>
      <c r="J153" s="58"/>
      <c r="K153" s="60" t="str">
        <f>IF(F153="","",IF(F153&lt;40,'PMS(calc_process)'!$F$14,IF('PMS(input_separate)'!F153&gt;=40,'PMS(calc_process)'!$F$15)))</f>
        <v/>
      </c>
      <c r="L153" s="112"/>
      <c r="M153" s="61">
        <f t="shared" ca="1" si="21"/>
        <v>0</v>
      </c>
      <c r="N153" s="61">
        <f t="shared" ca="1" si="22"/>
        <v>0</v>
      </c>
      <c r="O153" s="62">
        <f t="shared" ca="1" si="23"/>
        <v>0</v>
      </c>
      <c r="P153" s="62">
        <f t="shared" ca="1" si="24"/>
        <v>0</v>
      </c>
      <c r="Q153" s="63">
        <f t="shared" ca="1" si="26"/>
        <v>0</v>
      </c>
    </row>
    <row r="154" spans="1:17" x14ac:dyDescent="0.15">
      <c r="A154" s="118"/>
      <c r="B154" s="100"/>
      <c r="C154" s="57">
        <v>9</v>
      </c>
      <c r="D154" s="103"/>
      <c r="E154" s="106"/>
      <c r="F154" s="58"/>
      <c r="G154" s="59"/>
      <c r="H154" s="109"/>
      <c r="I154" s="103"/>
      <c r="J154" s="58"/>
      <c r="K154" s="60" t="str">
        <f>IF(F154="","",IF(F154&lt;40,'PMS(calc_process)'!$F$14,IF('PMS(input_separate)'!F154&gt;=40,'PMS(calc_process)'!$F$15)))</f>
        <v/>
      </c>
      <c r="L154" s="112"/>
      <c r="M154" s="61">
        <f t="shared" ca="1" si="21"/>
        <v>0</v>
      </c>
      <c r="N154" s="61">
        <f t="shared" ca="1" si="22"/>
        <v>0</v>
      </c>
      <c r="O154" s="62">
        <f t="shared" ca="1" si="23"/>
        <v>0</v>
      </c>
      <c r="P154" s="62">
        <f t="shared" ca="1" si="24"/>
        <v>0</v>
      </c>
      <c r="Q154" s="63">
        <f t="shared" ca="1" si="26"/>
        <v>0</v>
      </c>
    </row>
    <row r="155" spans="1:17" x14ac:dyDescent="0.15">
      <c r="A155" s="118"/>
      <c r="B155" s="100"/>
      <c r="C155" s="57">
        <v>10</v>
      </c>
      <c r="D155" s="103"/>
      <c r="E155" s="106"/>
      <c r="F155" s="58"/>
      <c r="G155" s="59"/>
      <c r="H155" s="109"/>
      <c r="I155" s="103"/>
      <c r="J155" s="58"/>
      <c r="K155" s="60" t="str">
        <f>IF(F155="","",IF(F155&lt;40,'PMS(calc_process)'!$F$14,IF('PMS(input_separate)'!F155&gt;=40,'PMS(calc_process)'!$F$15)))</f>
        <v/>
      </c>
      <c r="L155" s="112"/>
      <c r="M155" s="61">
        <f t="shared" ca="1" si="21"/>
        <v>0</v>
      </c>
      <c r="N155" s="61">
        <f t="shared" ca="1" si="22"/>
        <v>0</v>
      </c>
      <c r="O155" s="62">
        <f t="shared" ca="1" si="23"/>
        <v>0</v>
      </c>
      <c r="P155" s="62">
        <f t="shared" ca="1" si="24"/>
        <v>0</v>
      </c>
      <c r="Q155" s="63">
        <f t="shared" ca="1" si="26"/>
        <v>0</v>
      </c>
    </row>
    <row r="156" spans="1:17" x14ac:dyDescent="0.15">
      <c r="A156" s="118"/>
      <c r="B156" s="100"/>
      <c r="C156" s="57">
        <v>11</v>
      </c>
      <c r="D156" s="103"/>
      <c r="E156" s="106"/>
      <c r="F156" s="58"/>
      <c r="G156" s="59"/>
      <c r="H156" s="109"/>
      <c r="I156" s="103"/>
      <c r="J156" s="58"/>
      <c r="K156" s="60" t="str">
        <f>IF(F156="","",IF(F156&lt;40,'PMS(calc_process)'!$F$14,IF('PMS(input_separate)'!F156&gt;=40,'PMS(calc_process)'!$F$15)))</f>
        <v/>
      </c>
      <c r="L156" s="112"/>
      <c r="M156" s="61">
        <f t="shared" ca="1" si="21"/>
        <v>0</v>
      </c>
      <c r="N156" s="61">
        <f t="shared" ca="1" si="22"/>
        <v>0</v>
      </c>
      <c r="O156" s="62">
        <f t="shared" ca="1" si="23"/>
        <v>0</v>
      </c>
      <c r="P156" s="62">
        <f t="shared" ca="1" si="24"/>
        <v>0</v>
      </c>
      <c r="Q156" s="63">
        <f t="shared" ca="1" si="26"/>
        <v>0</v>
      </c>
    </row>
    <row r="157" spans="1:17" x14ac:dyDescent="0.15">
      <c r="A157" s="118"/>
      <c r="B157" s="100"/>
      <c r="C157" s="57">
        <v>12</v>
      </c>
      <c r="D157" s="103"/>
      <c r="E157" s="106"/>
      <c r="F157" s="58"/>
      <c r="G157" s="59"/>
      <c r="H157" s="109"/>
      <c r="I157" s="103"/>
      <c r="J157" s="58"/>
      <c r="K157" s="60" t="str">
        <f>IF(F157="","",IF(F157&lt;40,'PMS(calc_process)'!$F$14,IF('PMS(input_separate)'!F157&gt;=40,'PMS(calc_process)'!$F$15)))</f>
        <v/>
      </c>
      <c r="L157" s="112"/>
      <c r="M157" s="61">
        <f t="shared" ca="1" si="21"/>
        <v>0</v>
      </c>
      <c r="N157" s="61">
        <f t="shared" ca="1" si="22"/>
        <v>0</v>
      </c>
      <c r="O157" s="62">
        <f t="shared" ca="1" si="23"/>
        <v>0</v>
      </c>
      <c r="P157" s="62">
        <f t="shared" ca="1" si="24"/>
        <v>0</v>
      </c>
      <c r="Q157" s="63">
        <f t="shared" ca="1" si="26"/>
        <v>0</v>
      </c>
    </row>
    <row r="158" spans="1:17" x14ac:dyDescent="0.15">
      <c r="A158" s="118"/>
      <c r="B158" s="100"/>
      <c r="C158" s="57">
        <v>13</v>
      </c>
      <c r="D158" s="103"/>
      <c r="E158" s="106"/>
      <c r="F158" s="58"/>
      <c r="G158" s="59"/>
      <c r="H158" s="109"/>
      <c r="I158" s="103"/>
      <c r="J158" s="58"/>
      <c r="K158" s="60" t="str">
        <f>IF(F158="","",IF(F158&lt;40,'PMS(calc_process)'!$F$14,IF('PMS(input_separate)'!F158&gt;=40,'PMS(calc_process)'!$F$15)))</f>
        <v/>
      </c>
      <c r="L158" s="112"/>
      <c r="M158" s="61">
        <f t="shared" ca="1" si="21"/>
        <v>0</v>
      </c>
      <c r="N158" s="61">
        <f t="shared" ca="1" si="22"/>
        <v>0</v>
      </c>
      <c r="O158" s="62">
        <f t="shared" ca="1" si="23"/>
        <v>0</v>
      </c>
      <c r="P158" s="62">
        <f t="shared" ca="1" si="24"/>
        <v>0</v>
      </c>
      <c r="Q158" s="63">
        <f t="shared" ca="1" si="26"/>
        <v>0</v>
      </c>
    </row>
    <row r="159" spans="1:17" x14ac:dyDescent="0.15">
      <c r="A159" s="118"/>
      <c r="B159" s="100"/>
      <c r="C159" s="57">
        <v>14</v>
      </c>
      <c r="D159" s="103"/>
      <c r="E159" s="106"/>
      <c r="F159" s="58"/>
      <c r="G159" s="59"/>
      <c r="H159" s="109"/>
      <c r="I159" s="103"/>
      <c r="J159" s="58"/>
      <c r="K159" s="60" t="str">
        <f>IF(F159="","",IF(F159&lt;40,'PMS(calc_process)'!$F$14,IF('PMS(input_separate)'!F159&gt;=40,'PMS(calc_process)'!$F$15)))</f>
        <v/>
      </c>
      <c r="L159" s="112"/>
      <c r="M159" s="61">
        <f t="shared" ca="1" si="21"/>
        <v>0</v>
      </c>
      <c r="N159" s="61">
        <f t="shared" ca="1" si="22"/>
        <v>0</v>
      </c>
      <c r="O159" s="62">
        <f t="shared" ca="1" si="23"/>
        <v>0</v>
      </c>
      <c r="P159" s="62">
        <f t="shared" ca="1" si="24"/>
        <v>0</v>
      </c>
      <c r="Q159" s="63">
        <f t="shared" ca="1" si="26"/>
        <v>0</v>
      </c>
    </row>
    <row r="160" spans="1:17" x14ac:dyDescent="0.15">
      <c r="A160" s="118"/>
      <c r="B160" s="100"/>
      <c r="C160" s="57">
        <v>15</v>
      </c>
      <c r="D160" s="103"/>
      <c r="E160" s="106"/>
      <c r="F160" s="58"/>
      <c r="G160" s="59"/>
      <c r="H160" s="109"/>
      <c r="I160" s="103"/>
      <c r="J160" s="58"/>
      <c r="K160" s="60" t="str">
        <f>IF(F160="","",IF(F160&lt;40,'PMS(calc_process)'!$F$14,IF('PMS(input_separate)'!F160&gt;=40,'PMS(calc_process)'!$F$15)))</f>
        <v/>
      </c>
      <c r="L160" s="112"/>
      <c r="M160" s="61">
        <f t="shared" ca="1" si="21"/>
        <v>0</v>
      </c>
      <c r="N160" s="61">
        <f t="shared" ca="1" si="22"/>
        <v>0</v>
      </c>
      <c r="O160" s="62">
        <f t="shared" ca="1" si="23"/>
        <v>0</v>
      </c>
      <c r="P160" s="62">
        <f t="shared" ca="1" si="24"/>
        <v>0</v>
      </c>
      <c r="Q160" s="63">
        <f t="shared" ca="1" si="26"/>
        <v>0</v>
      </c>
    </row>
    <row r="161" spans="1:17" x14ac:dyDescent="0.15">
      <c r="A161" s="118"/>
      <c r="B161" s="100"/>
      <c r="C161" s="57">
        <v>16</v>
      </c>
      <c r="D161" s="103"/>
      <c r="E161" s="106"/>
      <c r="F161" s="58"/>
      <c r="G161" s="59"/>
      <c r="H161" s="109"/>
      <c r="I161" s="103"/>
      <c r="J161" s="58"/>
      <c r="K161" s="60" t="str">
        <f>IF(F161="","",IF(F161&lt;40,'PMS(calc_process)'!$F$14,IF('PMS(input_separate)'!F161&gt;=40,'PMS(calc_process)'!$F$15)))</f>
        <v/>
      </c>
      <c r="L161" s="112"/>
      <c r="M161" s="61">
        <f t="shared" ca="1" si="21"/>
        <v>0</v>
      </c>
      <c r="N161" s="61">
        <f t="shared" ca="1" si="22"/>
        <v>0</v>
      </c>
      <c r="O161" s="62">
        <f t="shared" ca="1" si="23"/>
        <v>0</v>
      </c>
      <c r="P161" s="62">
        <f t="shared" ca="1" si="24"/>
        <v>0</v>
      </c>
      <c r="Q161" s="63">
        <f t="shared" ca="1" si="26"/>
        <v>0</v>
      </c>
    </row>
    <row r="162" spans="1:17" x14ac:dyDescent="0.15">
      <c r="A162" s="118"/>
      <c r="B162" s="100"/>
      <c r="C162" s="57">
        <v>17</v>
      </c>
      <c r="D162" s="103"/>
      <c r="E162" s="106"/>
      <c r="F162" s="58"/>
      <c r="G162" s="59"/>
      <c r="H162" s="109"/>
      <c r="I162" s="103"/>
      <c r="J162" s="58"/>
      <c r="K162" s="60" t="str">
        <f>IF(F162="","",IF(F162&lt;40,'PMS(calc_process)'!$F$14,IF('PMS(input_separate)'!F162&gt;=40,'PMS(calc_process)'!$F$15)))</f>
        <v/>
      </c>
      <c r="L162" s="112"/>
      <c r="M162" s="61">
        <f t="shared" ca="1" si="21"/>
        <v>0</v>
      </c>
      <c r="N162" s="61">
        <f t="shared" ca="1" si="22"/>
        <v>0</v>
      </c>
      <c r="O162" s="62">
        <f t="shared" ca="1" si="23"/>
        <v>0</v>
      </c>
      <c r="P162" s="62">
        <f t="shared" ca="1" si="24"/>
        <v>0</v>
      </c>
      <c r="Q162" s="63">
        <f t="shared" ca="1" si="26"/>
        <v>0</v>
      </c>
    </row>
    <row r="163" spans="1:17" x14ac:dyDescent="0.15">
      <c r="A163" s="118"/>
      <c r="B163" s="100"/>
      <c r="C163" s="57">
        <v>18</v>
      </c>
      <c r="D163" s="103"/>
      <c r="E163" s="106"/>
      <c r="F163" s="58"/>
      <c r="G163" s="59"/>
      <c r="H163" s="109"/>
      <c r="I163" s="103"/>
      <c r="J163" s="58"/>
      <c r="K163" s="60" t="str">
        <f>IF(F163="","",IF(F163&lt;40,'PMS(calc_process)'!$F$14,IF('PMS(input_separate)'!F163&gt;=40,'PMS(calc_process)'!$F$15)))</f>
        <v/>
      </c>
      <c r="L163" s="112"/>
      <c r="M163" s="61">
        <f t="shared" ca="1" si="21"/>
        <v>0</v>
      </c>
      <c r="N163" s="61">
        <f t="shared" ca="1" si="22"/>
        <v>0</v>
      </c>
      <c r="O163" s="62">
        <f t="shared" ca="1" si="23"/>
        <v>0</v>
      </c>
      <c r="P163" s="62">
        <f t="shared" ca="1" si="24"/>
        <v>0</v>
      </c>
      <c r="Q163" s="63">
        <f t="shared" ca="1" si="26"/>
        <v>0</v>
      </c>
    </row>
    <row r="164" spans="1:17" x14ac:dyDescent="0.15">
      <c r="A164" s="118"/>
      <c r="B164" s="100"/>
      <c r="C164" s="57">
        <v>19</v>
      </c>
      <c r="D164" s="103"/>
      <c r="E164" s="106"/>
      <c r="F164" s="58"/>
      <c r="G164" s="59"/>
      <c r="H164" s="109"/>
      <c r="I164" s="103"/>
      <c r="J164" s="58"/>
      <c r="K164" s="60" t="str">
        <f>IF(F164="","",IF(F164&lt;40,'PMS(calc_process)'!$F$14,IF('PMS(input_separate)'!F164&gt;=40,'PMS(calc_process)'!$F$15)))</f>
        <v/>
      </c>
      <c r="L164" s="112"/>
      <c r="M164" s="61">
        <f t="shared" ca="1" si="21"/>
        <v>0</v>
      </c>
      <c r="N164" s="61">
        <f t="shared" ca="1" si="22"/>
        <v>0</v>
      </c>
      <c r="O164" s="62">
        <f t="shared" ca="1" si="23"/>
        <v>0</v>
      </c>
      <c r="P164" s="62">
        <f t="shared" ca="1" si="24"/>
        <v>0</v>
      </c>
      <c r="Q164" s="63">
        <f t="shared" ca="1" si="26"/>
        <v>0</v>
      </c>
    </row>
    <row r="165" spans="1:17" x14ac:dyDescent="0.15">
      <c r="A165" s="118"/>
      <c r="B165" s="101"/>
      <c r="C165" s="57">
        <v>20</v>
      </c>
      <c r="D165" s="104"/>
      <c r="E165" s="107"/>
      <c r="F165" s="58"/>
      <c r="G165" s="59"/>
      <c r="H165" s="110"/>
      <c r="I165" s="104"/>
      <c r="J165" s="58"/>
      <c r="K165" s="60" t="str">
        <f>IF(F165="","",IF(F165&lt;40,'PMS(calc_process)'!$F$14,IF('PMS(input_separate)'!F165&gt;=40,'PMS(calc_process)'!$F$15)))</f>
        <v/>
      </c>
      <c r="L165" s="113"/>
      <c r="M165" s="61">
        <f t="shared" ca="1" si="21"/>
        <v>0</v>
      </c>
      <c r="N165" s="61">
        <f t="shared" ca="1" si="22"/>
        <v>0</v>
      </c>
      <c r="O165" s="62">
        <f t="shared" ca="1" si="23"/>
        <v>0</v>
      </c>
      <c r="P165" s="62">
        <f t="shared" ca="1" si="24"/>
        <v>0</v>
      </c>
      <c r="Q165" s="63">
        <f t="shared" ca="1" si="26"/>
        <v>0</v>
      </c>
    </row>
    <row r="166" spans="1:17" ht="14.25" customHeight="1" x14ac:dyDescent="0.15">
      <c r="A166" s="118"/>
      <c r="B166" s="99">
        <v>9</v>
      </c>
      <c r="C166" s="57">
        <v>1</v>
      </c>
      <c r="D166" s="102"/>
      <c r="E166" s="105"/>
      <c r="F166" s="58"/>
      <c r="G166" s="59"/>
      <c r="H166" s="108">
        <f t="shared" ref="H166" si="27">SUMPRODUCT(F166:F185,G166:G185)</f>
        <v>0</v>
      </c>
      <c r="I166" s="102"/>
      <c r="J166" s="64"/>
      <c r="K166" s="60" t="str">
        <f>IF(F166="","",IF(F166&lt;40,'PMS(calc_process)'!$F$14,IF('PMS(input_separate)'!F166&gt;=40,'PMS(calc_process)'!$F$15)))</f>
        <v/>
      </c>
      <c r="L166" s="111"/>
      <c r="M166" s="61">
        <f t="shared" ca="1" si="21"/>
        <v>0</v>
      </c>
      <c r="N166" s="61">
        <f t="shared" ca="1" si="22"/>
        <v>0</v>
      </c>
      <c r="O166" s="62">
        <f t="shared" ca="1" si="23"/>
        <v>0</v>
      </c>
      <c r="P166" s="62">
        <f t="shared" ca="1" si="24"/>
        <v>0</v>
      </c>
      <c r="Q166" s="63">
        <f ca="1">O166-P166</f>
        <v>0</v>
      </c>
    </row>
    <row r="167" spans="1:17" x14ac:dyDescent="0.15">
      <c r="A167" s="118"/>
      <c r="B167" s="100"/>
      <c r="C167" s="57">
        <v>2</v>
      </c>
      <c r="D167" s="103"/>
      <c r="E167" s="106"/>
      <c r="F167" s="58"/>
      <c r="G167" s="59"/>
      <c r="H167" s="109"/>
      <c r="I167" s="103"/>
      <c r="J167" s="58"/>
      <c r="K167" s="60" t="str">
        <f>IF(F167="","",IF(F167&lt;40,'PMS(calc_process)'!$F$14,IF('PMS(input_separate)'!F167&gt;=40,'PMS(calc_process)'!$F$15)))</f>
        <v/>
      </c>
      <c r="L167" s="112"/>
      <c r="M167" s="61">
        <f t="shared" ca="1" si="21"/>
        <v>0</v>
      </c>
      <c r="N167" s="61">
        <f t="shared" ca="1" si="22"/>
        <v>0</v>
      </c>
      <c r="O167" s="62">
        <f t="shared" ca="1" si="23"/>
        <v>0</v>
      </c>
      <c r="P167" s="62">
        <f t="shared" ca="1" si="24"/>
        <v>0</v>
      </c>
      <c r="Q167" s="63">
        <f t="shared" ref="Q167:Q185" ca="1" si="28">O167-P167</f>
        <v>0</v>
      </c>
    </row>
    <row r="168" spans="1:17" x14ac:dyDescent="0.15">
      <c r="A168" s="118"/>
      <c r="B168" s="100"/>
      <c r="C168" s="57">
        <v>3</v>
      </c>
      <c r="D168" s="103"/>
      <c r="E168" s="106"/>
      <c r="F168" s="58"/>
      <c r="G168" s="59"/>
      <c r="H168" s="109"/>
      <c r="I168" s="103"/>
      <c r="J168" s="58"/>
      <c r="K168" s="60" t="str">
        <f>IF(F168="","",IF(F168&lt;40,'PMS(calc_process)'!$F$14,IF('PMS(input_separate)'!F168&gt;=40,'PMS(calc_process)'!$F$15)))</f>
        <v/>
      </c>
      <c r="L168" s="112"/>
      <c r="M168" s="61">
        <f t="shared" ca="1" si="21"/>
        <v>0</v>
      </c>
      <c r="N168" s="61">
        <f t="shared" ca="1" si="22"/>
        <v>0</v>
      </c>
      <c r="O168" s="62">
        <f t="shared" ca="1" si="23"/>
        <v>0</v>
      </c>
      <c r="P168" s="62">
        <f t="shared" ca="1" si="24"/>
        <v>0</v>
      </c>
      <c r="Q168" s="63">
        <f t="shared" ca="1" si="28"/>
        <v>0</v>
      </c>
    </row>
    <row r="169" spans="1:17" x14ac:dyDescent="0.15">
      <c r="A169" s="118"/>
      <c r="B169" s="100"/>
      <c r="C169" s="57">
        <v>4</v>
      </c>
      <c r="D169" s="103"/>
      <c r="E169" s="106"/>
      <c r="F169" s="58"/>
      <c r="G169" s="59"/>
      <c r="H169" s="109"/>
      <c r="I169" s="103"/>
      <c r="J169" s="58"/>
      <c r="K169" s="60" t="str">
        <f>IF(F169="","",IF(F169&lt;40,'PMS(calc_process)'!$F$14,IF('PMS(input_separate)'!F169&gt;=40,'PMS(calc_process)'!$F$15)))</f>
        <v/>
      </c>
      <c r="L169" s="112"/>
      <c r="M169" s="61">
        <f t="shared" ca="1" si="21"/>
        <v>0</v>
      </c>
      <c r="N169" s="61">
        <f t="shared" ca="1" si="22"/>
        <v>0</v>
      </c>
      <c r="O169" s="62">
        <f t="shared" ca="1" si="23"/>
        <v>0</v>
      </c>
      <c r="P169" s="62">
        <f t="shared" ca="1" si="24"/>
        <v>0</v>
      </c>
      <c r="Q169" s="63">
        <f t="shared" ca="1" si="28"/>
        <v>0</v>
      </c>
    </row>
    <row r="170" spans="1:17" x14ac:dyDescent="0.15">
      <c r="A170" s="118"/>
      <c r="B170" s="100"/>
      <c r="C170" s="57">
        <v>5</v>
      </c>
      <c r="D170" s="103"/>
      <c r="E170" s="106"/>
      <c r="F170" s="58"/>
      <c r="G170" s="59"/>
      <c r="H170" s="109"/>
      <c r="I170" s="103"/>
      <c r="J170" s="58"/>
      <c r="K170" s="60" t="str">
        <f>IF(F170="","",IF(F170&lt;40,'PMS(calc_process)'!$F$14,IF('PMS(input_separate)'!F170&gt;=40,'PMS(calc_process)'!$F$15)))</f>
        <v/>
      </c>
      <c r="L170" s="112"/>
      <c r="M170" s="61">
        <f t="shared" ca="1" si="21"/>
        <v>0</v>
      </c>
      <c r="N170" s="61">
        <f t="shared" ca="1" si="22"/>
        <v>0</v>
      </c>
      <c r="O170" s="62">
        <f t="shared" ca="1" si="23"/>
        <v>0</v>
      </c>
      <c r="P170" s="62">
        <f t="shared" ca="1" si="24"/>
        <v>0</v>
      </c>
      <c r="Q170" s="63">
        <f t="shared" ca="1" si="28"/>
        <v>0</v>
      </c>
    </row>
    <row r="171" spans="1:17" x14ac:dyDescent="0.15">
      <c r="A171" s="118"/>
      <c r="B171" s="100"/>
      <c r="C171" s="57">
        <v>6</v>
      </c>
      <c r="D171" s="103"/>
      <c r="E171" s="106"/>
      <c r="F171" s="58"/>
      <c r="G171" s="59"/>
      <c r="H171" s="109"/>
      <c r="I171" s="103"/>
      <c r="J171" s="58"/>
      <c r="K171" s="60" t="str">
        <f>IF(F171="","",IF(F171&lt;40,'PMS(calc_process)'!$F$14,IF('PMS(input_separate)'!F171&gt;=40,'PMS(calc_process)'!$F$15)))</f>
        <v/>
      </c>
      <c r="L171" s="112"/>
      <c r="M171" s="61">
        <f t="shared" ca="1" si="21"/>
        <v>0</v>
      </c>
      <c r="N171" s="61">
        <f t="shared" ca="1" si="22"/>
        <v>0</v>
      </c>
      <c r="O171" s="62">
        <f t="shared" ca="1" si="23"/>
        <v>0</v>
      </c>
      <c r="P171" s="62">
        <f t="shared" ca="1" si="24"/>
        <v>0</v>
      </c>
      <c r="Q171" s="63">
        <f t="shared" ca="1" si="28"/>
        <v>0</v>
      </c>
    </row>
    <row r="172" spans="1:17" x14ac:dyDescent="0.15">
      <c r="A172" s="118"/>
      <c r="B172" s="100"/>
      <c r="C172" s="57">
        <v>7</v>
      </c>
      <c r="D172" s="103"/>
      <c r="E172" s="106"/>
      <c r="F172" s="58"/>
      <c r="G172" s="59"/>
      <c r="H172" s="109"/>
      <c r="I172" s="103"/>
      <c r="J172" s="58"/>
      <c r="K172" s="60" t="str">
        <f>IF(F172="","",IF(F172&lt;40,'PMS(calc_process)'!$F$14,IF('PMS(input_separate)'!F172&gt;=40,'PMS(calc_process)'!$F$15)))</f>
        <v/>
      </c>
      <c r="L172" s="112"/>
      <c r="M172" s="61">
        <f t="shared" ca="1" si="21"/>
        <v>0</v>
      </c>
      <c r="N172" s="61">
        <f t="shared" ca="1" si="22"/>
        <v>0</v>
      </c>
      <c r="O172" s="62">
        <f t="shared" ca="1" si="23"/>
        <v>0</v>
      </c>
      <c r="P172" s="62">
        <f t="shared" ca="1" si="24"/>
        <v>0</v>
      </c>
      <c r="Q172" s="63">
        <f t="shared" ca="1" si="28"/>
        <v>0</v>
      </c>
    </row>
    <row r="173" spans="1:17" x14ac:dyDescent="0.15">
      <c r="A173" s="118"/>
      <c r="B173" s="100"/>
      <c r="C173" s="57">
        <v>8</v>
      </c>
      <c r="D173" s="103"/>
      <c r="E173" s="106"/>
      <c r="F173" s="58"/>
      <c r="G173" s="59"/>
      <c r="H173" s="109"/>
      <c r="I173" s="103"/>
      <c r="J173" s="58"/>
      <c r="K173" s="60" t="str">
        <f>IF(F173="","",IF(F173&lt;40,'PMS(calc_process)'!$F$14,IF('PMS(input_separate)'!F173&gt;=40,'PMS(calc_process)'!$F$15)))</f>
        <v/>
      </c>
      <c r="L173" s="112"/>
      <c r="M173" s="61">
        <f t="shared" ca="1" si="21"/>
        <v>0</v>
      </c>
      <c r="N173" s="61">
        <f t="shared" ca="1" si="22"/>
        <v>0</v>
      </c>
      <c r="O173" s="62">
        <f t="shared" ca="1" si="23"/>
        <v>0</v>
      </c>
      <c r="P173" s="62">
        <f t="shared" ca="1" si="24"/>
        <v>0</v>
      </c>
      <c r="Q173" s="63">
        <f t="shared" ca="1" si="28"/>
        <v>0</v>
      </c>
    </row>
    <row r="174" spans="1:17" x14ac:dyDescent="0.15">
      <c r="A174" s="118"/>
      <c r="B174" s="100"/>
      <c r="C174" s="57">
        <v>9</v>
      </c>
      <c r="D174" s="103"/>
      <c r="E174" s="106"/>
      <c r="F174" s="58"/>
      <c r="G174" s="59"/>
      <c r="H174" s="109"/>
      <c r="I174" s="103"/>
      <c r="J174" s="58"/>
      <c r="K174" s="60" t="str">
        <f>IF(F174="","",IF(F174&lt;40,'PMS(calc_process)'!$F$14,IF('PMS(input_separate)'!F174&gt;=40,'PMS(calc_process)'!$F$15)))</f>
        <v/>
      </c>
      <c r="L174" s="112"/>
      <c r="M174" s="61">
        <f t="shared" ca="1" si="21"/>
        <v>0</v>
      </c>
      <c r="N174" s="61">
        <f t="shared" ca="1" si="22"/>
        <v>0</v>
      </c>
      <c r="O174" s="62">
        <f t="shared" ca="1" si="23"/>
        <v>0</v>
      </c>
      <c r="P174" s="62">
        <f t="shared" ca="1" si="24"/>
        <v>0</v>
      </c>
      <c r="Q174" s="63">
        <f t="shared" ca="1" si="28"/>
        <v>0</v>
      </c>
    </row>
    <row r="175" spans="1:17" x14ac:dyDescent="0.15">
      <c r="A175" s="118"/>
      <c r="B175" s="100"/>
      <c r="C175" s="57">
        <v>10</v>
      </c>
      <c r="D175" s="103"/>
      <c r="E175" s="106"/>
      <c r="F175" s="58"/>
      <c r="G175" s="59"/>
      <c r="H175" s="109"/>
      <c r="I175" s="103"/>
      <c r="J175" s="58"/>
      <c r="K175" s="60" t="str">
        <f>IF(F175="","",IF(F175&lt;40,'PMS(calc_process)'!$F$14,IF('PMS(input_separate)'!F175&gt;=40,'PMS(calc_process)'!$F$15)))</f>
        <v/>
      </c>
      <c r="L175" s="112"/>
      <c r="M175" s="61">
        <f t="shared" ca="1" si="21"/>
        <v>0</v>
      </c>
      <c r="N175" s="61">
        <f t="shared" ca="1" si="22"/>
        <v>0</v>
      </c>
      <c r="O175" s="62">
        <f t="shared" ca="1" si="23"/>
        <v>0</v>
      </c>
      <c r="P175" s="62">
        <f t="shared" ca="1" si="24"/>
        <v>0</v>
      </c>
      <c r="Q175" s="63">
        <f t="shared" ca="1" si="28"/>
        <v>0</v>
      </c>
    </row>
    <row r="176" spans="1:17" x14ac:dyDescent="0.15">
      <c r="A176" s="118"/>
      <c r="B176" s="100"/>
      <c r="C176" s="57">
        <v>11</v>
      </c>
      <c r="D176" s="103"/>
      <c r="E176" s="106"/>
      <c r="F176" s="58"/>
      <c r="G176" s="59"/>
      <c r="H176" s="109"/>
      <c r="I176" s="103"/>
      <c r="J176" s="58"/>
      <c r="K176" s="60" t="str">
        <f>IF(F176="","",IF(F176&lt;40,'PMS(calc_process)'!$F$14,IF('PMS(input_separate)'!F176&gt;=40,'PMS(calc_process)'!$F$15)))</f>
        <v/>
      </c>
      <c r="L176" s="112"/>
      <c r="M176" s="61">
        <f t="shared" ca="1" si="21"/>
        <v>0</v>
      </c>
      <c r="N176" s="61">
        <f t="shared" ca="1" si="22"/>
        <v>0</v>
      </c>
      <c r="O176" s="62">
        <f t="shared" ca="1" si="23"/>
        <v>0</v>
      </c>
      <c r="P176" s="62">
        <f t="shared" ca="1" si="24"/>
        <v>0</v>
      </c>
      <c r="Q176" s="63">
        <f t="shared" ca="1" si="28"/>
        <v>0</v>
      </c>
    </row>
    <row r="177" spans="1:17" x14ac:dyDescent="0.15">
      <c r="A177" s="118"/>
      <c r="B177" s="100"/>
      <c r="C177" s="57">
        <v>12</v>
      </c>
      <c r="D177" s="103"/>
      <c r="E177" s="106"/>
      <c r="F177" s="58"/>
      <c r="G177" s="59"/>
      <c r="H177" s="109"/>
      <c r="I177" s="103"/>
      <c r="J177" s="58"/>
      <c r="K177" s="60" t="str">
        <f>IF(F177="","",IF(F177&lt;40,'PMS(calc_process)'!$F$14,IF('PMS(input_separate)'!F177&gt;=40,'PMS(calc_process)'!$F$15)))</f>
        <v/>
      </c>
      <c r="L177" s="112"/>
      <c r="M177" s="61">
        <f t="shared" ca="1" si="21"/>
        <v>0</v>
      </c>
      <c r="N177" s="61">
        <f t="shared" ca="1" si="22"/>
        <v>0</v>
      </c>
      <c r="O177" s="62">
        <f t="shared" ca="1" si="23"/>
        <v>0</v>
      </c>
      <c r="P177" s="62">
        <f t="shared" ca="1" si="24"/>
        <v>0</v>
      </c>
      <c r="Q177" s="63">
        <f t="shared" ca="1" si="28"/>
        <v>0</v>
      </c>
    </row>
    <row r="178" spans="1:17" x14ac:dyDescent="0.15">
      <c r="A178" s="118"/>
      <c r="B178" s="100"/>
      <c r="C178" s="57">
        <v>13</v>
      </c>
      <c r="D178" s="103"/>
      <c r="E178" s="106"/>
      <c r="F178" s="58"/>
      <c r="G178" s="59"/>
      <c r="H178" s="109"/>
      <c r="I178" s="103"/>
      <c r="J178" s="58"/>
      <c r="K178" s="60" t="str">
        <f>IF(F178="","",IF(F178&lt;40,'PMS(calc_process)'!$F$14,IF('PMS(input_separate)'!F178&gt;=40,'PMS(calc_process)'!$F$15)))</f>
        <v/>
      </c>
      <c r="L178" s="112"/>
      <c r="M178" s="61">
        <f t="shared" ca="1" si="21"/>
        <v>0</v>
      </c>
      <c r="N178" s="61">
        <f t="shared" ca="1" si="22"/>
        <v>0</v>
      </c>
      <c r="O178" s="62">
        <f t="shared" ca="1" si="23"/>
        <v>0</v>
      </c>
      <c r="P178" s="62">
        <f t="shared" ca="1" si="24"/>
        <v>0</v>
      </c>
      <c r="Q178" s="63">
        <f t="shared" ca="1" si="28"/>
        <v>0</v>
      </c>
    </row>
    <row r="179" spans="1:17" x14ac:dyDescent="0.15">
      <c r="A179" s="118"/>
      <c r="B179" s="100"/>
      <c r="C179" s="57">
        <v>14</v>
      </c>
      <c r="D179" s="103"/>
      <c r="E179" s="106"/>
      <c r="F179" s="58"/>
      <c r="G179" s="59"/>
      <c r="H179" s="109"/>
      <c r="I179" s="103"/>
      <c r="J179" s="58"/>
      <c r="K179" s="60" t="str">
        <f>IF(F179="","",IF(F179&lt;40,'PMS(calc_process)'!$F$14,IF('PMS(input_separate)'!F179&gt;=40,'PMS(calc_process)'!$F$15)))</f>
        <v/>
      </c>
      <c r="L179" s="112"/>
      <c r="M179" s="61">
        <f t="shared" ca="1" si="21"/>
        <v>0</v>
      </c>
      <c r="N179" s="61">
        <f t="shared" ca="1" si="22"/>
        <v>0</v>
      </c>
      <c r="O179" s="62">
        <f t="shared" ca="1" si="23"/>
        <v>0</v>
      </c>
      <c r="P179" s="62">
        <f t="shared" ca="1" si="24"/>
        <v>0</v>
      </c>
      <c r="Q179" s="63">
        <f t="shared" ca="1" si="28"/>
        <v>0</v>
      </c>
    </row>
    <row r="180" spans="1:17" x14ac:dyDescent="0.15">
      <c r="A180" s="118"/>
      <c r="B180" s="100"/>
      <c r="C180" s="57">
        <v>15</v>
      </c>
      <c r="D180" s="103"/>
      <c r="E180" s="106"/>
      <c r="F180" s="58"/>
      <c r="G180" s="59"/>
      <c r="H180" s="109"/>
      <c r="I180" s="103"/>
      <c r="J180" s="58"/>
      <c r="K180" s="60" t="str">
        <f>IF(F180="","",IF(F180&lt;40,'PMS(calc_process)'!$F$14,IF('PMS(input_separate)'!F180&gt;=40,'PMS(calc_process)'!$F$15)))</f>
        <v/>
      </c>
      <c r="L180" s="112"/>
      <c r="M180" s="61">
        <f t="shared" ca="1" si="21"/>
        <v>0</v>
      </c>
      <c r="N180" s="61">
        <f t="shared" ca="1" si="22"/>
        <v>0</v>
      </c>
      <c r="O180" s="62">
        <f t="shared" ca="1" si="23"/>
        <v>0</v>
      </c>
      <c r="P180" s="62">
        <f t="shared" ca="1" si="24"/>
        <v>0</v>
      </c>
      <c r="Q180" s="63">
        <f t="shared" ca="1" si="28"/>
        <v>0</v>
      </c>
    </row>
    <row r="181" spans="1:17" x14ac:dyDescent="0.15">
      <c r="A181" s="118"/>
      <c r="B181" s="100"/>
      <c r="C181" s="57">
        <v>16</v>
      </c>
      <c r="D181" s="103"/>
      <c r="E181" s="106"/>
      <c r="F181" s="58"/>
      <c r="G181" s="59"/>
      <c r="H181" s="109"/>
      <c r="I181" s="103"/>
      <c r="J181" s="58"/>
      <c r="K181" s="60" t="str">
        <f>IF(F181="","",IF(F181&lt;40,'PMS(calc_process)'!$F$14,IF('PMS(input_separate)'!F181&gt;=40,'PMS(calc_process)'!$F$15)))</f>
        <v/>
      </c>
      <c r="L181" s="112"/>
      <c r="M181" s="61">
        <f t="shared" ca="1" si="21"/>
        <v>0</v>
      </c>
      <c r="N181" s="61">
        <f t="shared" ca="1" si="22"/>
        <v>0</v>
      </c>
      <c r="O181" s="62">
        <f t="shared" ca="1" si="23"/>
        <v>0</v>
      </c>
      <c r="P181" s="62">
        <f t="shared" ca="1" si="24"/>
        <v>0</v>
      </c>
      <c r="Q181" s="63">
        <f t="shared" ca="1" si="28"/>
        <v>0</v>
      </c>
    </row>
    <row r="182" spans="1:17" x14ac:dyDescent="0.15">
      <c r="A182" s="118"/>
      <c r="B182" s="100"/>
      <c r="C182" s="57">
        <v>17</v>
      </c>
      <c r="D182" s="103"/>
      <c r="E182" s="106"/>
      <c r="F182" s="58"/>
      <c r="G182" s="59"/>
      <c r="H182" s="109"/>
      <c r="I182" s="103"/>
      <c r="J182" s="58"/>
      <c r="K182" s="60" t="str">
        <f>IF(F182="","",IF(F182&lt;40,'PMS(calc_process)'!$F$14,IF('PMS(input_separate)'!F182&gt;=40,'PMS(calc_process)'!$F$15)))</f>
        <v/>
      </c>
      <c r="L182" s="112"/>
      <c r="M182" s="61">
        <f t="shared" ca="1" si="21"/>
        <v>0</v>
      </c>
      <c r="N182" s="61">
        <f t="shared" ca="1" si="22"/>
        <v>0</v>
      </c>
      <c r="O182" s="62">
        <f t="shared" ca="1" si="23"/>
        <v>0</v>
      </c>
      <c r="P182" s="62">
        <f t="shared" ca="1" si="24"/>
        <v>0</v>
      </c>
      <c r="Q182" s="63">
        <f t="shared" ca="1" si="28"/>
        <v>0</v>
      </c>
    </row>
    <row r="183" spans="1:17" x14ac:dyDescent="0.15">
      <c r="A183" s="118"/>
      <c r="B183" s="100"/>
      <c r="C183" s="57">
        <v>18</v>
      </c>
      <c r="D183" s="103"/>
      <c r="E183" s="106"/>
      <c r="F183" s="58"/>
      <c r="G183" s="59"/>
      <c r="H183" s="109"/>
      <c r="I183" s="103"/>
      <c r="J183" s="58"/>
      <c r="K183" s="60" t="str">
        <f>IF(F183="","",IF(F183&lt;40,'PMS(calc_process)'!$F$14,IF('PMS(input_separate)'!F183&gt;=40,'PMS(calc_process)'!$F$15)))</f>
        <v/>
      </c>
      <c r="L183" s="112"/>
      <c r="M183" s="61">
        <f t="shared" ca="1" si="21"/>
        <v>0</v>
      </c>
      <c r="N183" s="61">
        <f t="shared" ca="1" si="22"/>
        <v>0</v>
      </c>
      <c r="O183" s="62">
        <f t="shared" ca="1" si="23"/>
        <v>0</v>
      </c>
      <c r="P183" s="62">
        <f t="shared" ca="1" si="24"/>
        <v>0</v>
      </c>
      <c r="Q183" s="63">
        <f t="shared" ca="1" si="28"/>
        <v>0</v>
      </c>
    </row>
    <row r="184" spans="1:17" x14ac:dyDescent="0.15">
      <c r="A184" s="118"/>
      <c r="B184" s="100"/>
      <c r="C184" s="57">
        <v>19</v>
      </c>
      <c r="D184" s="103"/>
      <c r="E184" s="106"/>
      <c r="F184" s="58"/>
      <c r="G184" s="59"/>
      <c r="H184" s="109"/>
      <c r="I184" s="103"/>
      <c r="J184" s="58"/>
      <c r="K184" s="60" t="str">
        <f>IF(F184="","",IF(F184&lt;40,'PMS(calc_process)'!$F$14,IF('PMS(input_separate)'!F184&gt;=40,'PMS(calc_process)'!$F$15)))</f>
        <v/>
      </c>
      <c r="L184" s="112"/>
      <c r="M184" s="61">
        <f t="shared" ca="1" si="21"/>
        <v>0</v>
      </c>
      <c r="N184" s="61">
        <f t="shared" ca="1" si="22"/>
        <v>0</v>
      </c>
      <c r="O184" s="62">
        <f t="shared" ca="1" si="23"/>
        <v>0</v>
      </c>
      <c r="P184" s="62">
        <f t="shared" ca="1" si="24"/>
        <v>0</v>
      </c>
      <c r="Q184" s="63">
        <f t="shared" ca="1" si="28"/>
        <v>0</v>
      </c>
    </row>
    <row r="185" spans="1:17" x14ac:dyDescent="0.15">
      <c r="A185" s="118"/>
      <c r="B185" s="101"/>
      <c r="C185" s="57">
        <v>20</v>
      </c>
      <c r="D185" s="104"/>
      <c r="E185" s="107"/>
      <c r="F185" s="58"/>
      <c r="G185" s="59"/>
      <c r="H185" s="110"/>
      <c r="I185" s="104"/>
      <c r="J185" s="58"/>
      <c r="K185" s="60" t="str">
        <f>IF(F185="","",IF(F185&lt;40,'PMS(calc_process)'!$F$14,IF('PMS(input_separate)'!F185&gt;=40,'PMS(calc_process)'!$F$15)))</f>
        <v/>
      </c>
      <c r="L185" s="113"/>
      <c r="M185" s="61">
        <f t="shared" ca="1" si="21"/>
        <v>0</v>
      </c>
      <c r="N185" s="61">
        <f t="shared" ca="1" si="22"/>
        <v>0</v>
      </c>
      <c r="O185" s="62">
        <f t="shared" ca="1" si="23"/>
        <v>0</v>
      </c>
      <c r="P185" s="62">
        <f t="shared" ca="1" si="24"/>
        <v>0</v>
      </c>
      <c r="Q185" s="63">
        <f t="shared" ca="1" si="28"/>
        <v>0</v>
      </c>
    </row>
    <row r="186" spans="1:17" ht="14.25" customHeight="1" x14ac:dyDescent="0.15">
      <c r="A186" s="118"/>
      <c r="B186" s="99">
        <v>10</v>
      </c>
      <c r="C186" s="57">
        <v>1</v>
      </c>
      <c r="D186" s="102"/>
      <c r="E186" s="105"/>
      <c r="F186" s="58"/>
      <c r="G186" s="59"/>
      <c r="H186" s="108">
        <f t="shared" ref="H186" si="29">SUMPRODUCT(F186:F205,G186:G205)</f>
        <v>0</v>
      </c>
      <c r="I186" s="102"/>
      <c r="J186" s="64"/>
      <c r="K186" s="60" t="str">
        <f>IF(F186="","",IF(F186&lt;40,'PMS(calc_process)'!$F$14,IF('PMS(input_separate)'!F186&gt;=40,'PMS(calc_process)'!$F$15)))</f>
        <v/>
      </c>
      <c r="L186" s="111"/>
      <c r="M186" s="61">
        <f t="shared" ca="1" si="21"/>
        <v>0</v>
      </c>
      <c r="N186" s="61">
        <f t="shared" ca="1" si="22"/>
        <v>0</v>
      </c>
      <c r="O186" s="62">
        <f t="shared" ca="1" si="23"/>
        <v>0</v>
      </c>
      <c r="P186" s="62">
        <f t="shared" ca="1" si="24"/>
        <v>0</v>
      </c>
      <c r="Q186" s="63">
        <f ca="1">O186-P186</f>
        <v>0</v>
      </c>
    </row>
    <row r="187" spans="1:17" x14ac:dyDescent="0.15">
      <c r="A187" s="118"/>
      <c r="B187" s="100"/>
      <c r="C187" s="57">
        <v>2</v>
      </c>
      <c r="D187" s="103"/>
      <c r="E187" s="106"/>
      <c r="F187" s="58"/>
      <c r="G187" s="59"/>
      <c r="H187" s="109"/>
      <c r="I187" s="103"/>
      <c r="J187" s="58"/>
      <c r="K187" s="60" t="str">
        <f>IF(F187="","",IF(F187&lt;40,'PMS(calc_process)'!$F$14,IF('PMS(input_separate)'!F187&gt;=40,'PMS(calc_process)'!$F$15)))</f>
        <v/>
      </c>
      <c r="L187" s="112"/>
      <c r="M187" s="61">
        <f t="shared" ca="1" si="21"/>
        <v>0</v>
      </c>
      <c r="N187" s="61">
        <f t="shared" ca="1" si="22"/>
        <v>0</v>
      </c>
      <c r="O187" s="62">
        <f t="shared" ca="1" si="23"/>
        <v>0</v>
      </c>
      <c r="P187" s="62">
        <f t="shared" ca="1" si="24"/>
        <v>0</v>
      </c>
      <c r="Q187" s="63">
        <f t="shared" ref="Q187:Q205" ca="1" si="30">O187-P187</f>
        <v>0</v>
      </c>
    </row>
    <row r="188" spans="1:17" x14ac:dyDescent="0.15">
      <c r="A188" s="118"/>
      <c r="B188" s="100"/>
      <c r="C188" s="57">
        <v>3</v>
      </c>
      <c r="D188" s="103"/>
      <c r="E188" s="106"/>
      <c r="F188" s="58"/>
      <c r="G188" s="59"/>
      <c r="H188" s="109"/>
      <c r="I188" s="103"/>
      <c r="J188" s="58"/>
      <c r="K188" s="60" t="str">
        <f>IF(F188="","",IF(F188&lt;40,'PMS(calc_process)'!$F$14,IF('PMS(input_separate)'!F188&gt;=40,'PMS(calc_process)'!$F$15)))</f>
        <v/>
      </c>
      <c r="L188" s="112"/>
      <c r="M188" s="61">
        <f t="shared" ca="1" si="21"/>
        <v>0</v>
      </c>
      <c r="N188" s="61">
        <f t="shared" ca="1" si="22"/>
        <v>0</v>
      </c>
      <c r="O188" s="62">
        <f t="shared" ca="1" si="23"/>
        <v>0</v>
      </c>
      <c r="P188" s="62">
        <f t="shared" ca="1" si="24"/>
        <v>0</v>
      </c>
      <c r="Q188" s="63">
        <f t="shared" ca="1" si="30"/>
        <v>0</v>
      </c>
    </row>
    <row r="189" spans="1:17" x14ac:dyDescent="0.15">
      <c r="A189" s="118"/>
      <c r="B189" s="100"/>
      <c r="C189" s="57">
        <v>4</v>
      </c>
      <c r="D189" s="103"/>
      <c r="E189" s="106"/>
      <c r="F189" s="58"/>
      <c r="G189" s="59"/>
      <c r="H189" s="109"/>
      <c r="I189" s="103"/>
      <c r="J189" s="58"/>
      <c r="K189" s="60" t="str">
        <f>IF(F189="","",IF(F189&lt;40,'PMS(calc_process)'!$F$14,IF('PMS(input_separate)'!F189&gt;=40,'PMS(calc_process)'!$F$15)))</f>
        <v/>
      </c>
      <c r="L189" s="112"/>
      <c r="M189" s="61">
        <f t="shared" ca="1" si="21"/>
        <v>0</v>
      </c>
      <c r="N189" s="61">
        <f t="shared" ca="1" si="22"/>
        <v>0</v>
      </c>
      <c r="O189" s="62">
        <f t="shared" ca="1" si="23"/>
        <v>0</v>
      </c>
      <c r="P189" s="62">
        <f t="shared" ca="1" si="24"/>
        <v>0</v>
      </c>
      <c r="Q189" s="63">
        <f t="shared" ca="1" si="30"/>
        <v>0</v>
      </c>
    </row>
    <row r="190" spans="1:17" x14ac:dyDescent="0.15">
      <c r="A190" s="118"/>
      <c r="B190" s="100"/>
      <c r="C190" s="57">
        <v>5</v>
      </c>
      <c r="D190" s="103"/>
      <c r="E190" s="106"/>
      <c r="F190" s="58"/>
      <c r="G190" s="59"/>
      <c r="H190" s="109"/>
      <c r="I190" s="103"/>
      <c r="J190" s="58"/>
      <c r="K190" s="60" t="str">
        <f>IF(F190="","",IF(F190&lt;40,'PMS(calc_process)'!$F$14,IF('PMS(input_separate)'!F190&gt;=40,'PMS(calc_process)'!$F$15)))</f>
        <v/>
      </c>
      <c r="L190" s="112"/>
      <c r="M190" s="61">
        <f t="shared" ca="1" si="21"/>
        <v>0</v>
      </c>
      <c r="N190" s="61">
        <f t="shared" ca="1" si="22"/>
        <v>0</v>
      </c>
      <c r="O190" s="62">
        <f t="shared" ca="1" si="23"/>
        <v>0</v>
      </c>
      <c r="P190" s="62">
        <f t="shared" ca="1" si="24"/>
        <v>0</v>
      </c>
      <c r="Q190" s="63">
        <f t="shared" ca="1" si="30"/>
        <v>0</v>
      </c>
    </row>
    <row r="191" spans="1:17" x14ac:dyDescent="0.15">
      <c r="A191" s="118"/>
      <c r="B191" s="100"/>
      <c r="C191" s="57">
        <v>6</v>
      </c>
      <c r="D191" s="103"/>
      <c r="E191" s="106"/>
      <c r="F191" s="58"/>
      <c r="G191" s="59"/>
      <c r="H191" s="109"/>
      <c r="I191" s="103"/>
      <c r="J191" s="58"/>
      <c r="K191" s="60" t="str">
        <f>IF(F191="","",IF(F191&lt;40,'PMS(calc_process)'!$F$14,IF('PMS(input_separate)'!F191&gt;=40,'PMS(calc_process)'!$F$15)))</f>
        <v/>
      </c>
      <c r="L191" s="112"/>
      <c r="M191" s="61">
        <f t="shared" ca="1" si="21"/>
        <v>0</v>
      </c>
      <c r="N191" s="61">
        <f t="shared" ca="1" si="22"/>
        <v>0</v>
      </c>
      <c r="O191" s="62">
        <f t="shared" ca="1" si="23"/>
        <v>0</v>
      </c>
      <c r="P191" s="62">
        <f t="shared" ca="1" si="24"/>
        <v>0</v>
      </c>
      <c r="Q191" s="63">
        <f t="shared" ca="1" si="30"/>
        <v>0</v>
      </c>
    </row>
    <row r="192" spans="1:17" x14ac:dyDescent="0.15">
      <c r="A192" s="118"/>
      <c r="B192" s="100"/>
      <c r="C192" s="57">
        <v>7</v>
      </c>
      <c r="D192" s="103"/>
      <c r="E192" s="106"/>
      <c r="F192" s="58"/>
      <c r="G192" s="59"/>
      <c r="H192" s="109"/>
      <c r="I192" s="103"/>
      <c r="J192" s="58"/>
      <c r="K192" s="60" t="str">
        <f>IF(F192="","",IF(F192&lt;40,'PMS(calc_process)'!$F$14,IF('PMS(input_separate)'!F192&gt;=40,'PMS(calc_process)'!$F$15)))</f>
        <v/>
      </c>
      <c r="L192" s="112"/>
      <c r="M192" s="61">
        <f t="shared" ca="1" si="21"/>
        <v>0</v>
      </c>
      <c r="N192" s="61">
        <f t="shared" ca="1" si="22"/>
        <v>0</v>
      </c>
      <c r="O192" s="62">
        <f t="shared" ca="1" si="23"/>
        <v>0</v>
      </c>
      <c r="P192" s="62">
        <f t="shared" ca="1" si="24"/>
        <v>0</v>
      </c>
      <c r="Q192" s="63">
        <f t="shared" ca="1" si="30"/>
        <v>0</v>
      </c>
    </row>
    <row r="193" spans="1:17" x14ac:dyDescent="0.15">
      <c r="A193" s="118"/>
      <c r="B193" s="100"/>
      <c r="C193" s="57">
        <v>8</v>
      </c>
      <c r="D193" s="103"/>
      <c r="E193" s="106"/>
      <c r="F193" s="58"/>
      <c r="G193" s="59"/>
      <c r="H193" s="109"/>
      <c r="I193" s="103"/>
      <c r="J193" s="58"/>
      <c r="K193" s="60" t="str">
        <f>IF(F193="","",IF(F193&lt;40,'PMS(calc_process)'!$F$14,IF('PMS(input_separate)'!F193&gt;=40,'PMS(calc_process)'!$F$15)))</f>
        <v/>
      </c>
      <c r="L193" s="112"/>
      <c r="M193" s="61">
        <f t="shared" ca="1" si="21"/>
        <v>0</v>
      </c>
      <c r="N193" s="61">
        <f t="shared" ca="1" si="22"/>
        <v>0</v>
      </c>
      <c r="O193" s="62">
        <f t="shared" ca="1" si="23"/>
        <v>0</v>
      </c>
      <c r="P193" s="62">
        <f t="shared" ca="1" si="24"/>
        <v>0</v>
      </c>
      <c r="Q193" s="63">
        <f t="shared" ca="1" si="30"/>
        <v>0</v>
      </c>
    </row>
    <row r="194" spans="1:17" x14ac:dyDescent="0.15">
      <c r="A194" s="118"/>
      <c r="B194" s="100"/>
      <c r="C194" s="57">
        <v>9</v>
      </c>
      <c r="D194" s="103"/>
      <c r="E194" s="106"/>
      <c r="F194" s="58"/>
      <c r="G194" s="59"/>
      <c r="H194" s="109"/>
      <c r="I194" s="103"/>
      <c r="J194" s="58"/>
      <c r="K194" s="60" t="str">
        <f>IF(F194="","",IF(F194&lt;40,'PMS(calc_process)'!$F$14,IF('PMS(input_separate)'!F194&gt;=40,'PMS(calc_process)'!$F$15)))</f>
        <v/>
      </c>
      <c r="L194" s="112"/>
      <c r="M194" s="61">
        <f t="shared" ca="1" si="21"/>
        <v>0</v>
      </c>
      <c r="N194" s="61">
        <f t="shared" ca="1" si="22"/>
        <v>0</v>
      </c>
      <c r="O194" s="62">
        <f t="shared" ca="1" si="23"/>
        <v>0</v>
      </c>
      <c r="P194" s="62">
        <f t="shared" ca="1" si="24"/>
        <v>0</v>
      </c>
      <c r="Q194" s="63">
        <f t="shared" ca="1" si="30"/>
        <v>0</v>
      </c>
    </row>
    <row r="195" spans="1:17" x14ac:dyDescent="0.15">
      <c r="A195" s="118"/>
      <c r="B195" s="100"/>
      <c r="C195" s="57">
        <v>10</v>
      </c>
      <c r="D195" s="103"/>
      <c r="E195" s="106"/>
      <c r="F195" s="58"/>
      <c r="G195" s="59"/>
      <c r="H195" s="109"/>
      <c r="I195" s="103"/>
      <c r="J195" s="58"/>
      <c r="K195" s="60" t="str">
        <f>IF(F195="","",IF(F195&lt;40,'PMS(calc_process)'!$F$14,IF('PMS(input_separate)'!F195&gt;=40,'PMS(calc_process)'!$F$15)))</f>
        <v/>
      </c>
      <c r="L195" s="112"/>
      <c r="M195" s="61">
        <f t="shared" ca="1" si="21"/>
        <v>0</v>
      </c>
      <c r="N195" s="61">
        <f t="shared" ca="1" si="22"/>
        <v>0</v>
      </c>
      <c r="O195" s="62">
        <f t="shared" ca="1" si="23"/>
        <v>0</v>
      </c>
      <c r="P195" s="62">
        <f t="shared" ca="1" si="24"/>
        <v>0</v>
      </c>
      <c r="Q195" s="63">
        <f t="shared" ca="1" si="30"/>
        <v>0</v>
      </c>
    </row>
    <row r="196" spans="1:17" x14ac:dyDescent="0.15">
      <c r="A196" s="118"/>
      <c r="B196" s="100"/>
      <c r="C196" s="57">
        <v>11</v>
      </c>
      <c r="D196" s="103"/>
      <c r="E196" s="106"/>
      <c r="F196" s="58"/>
      <c r="G196" s="59"/>
      <c r="H196" s="109"/>
      <c r="I196" s="103"/>
      <c r="J196" s="58"/>
      <c r="K196" s="60" t="str">
        <f>IF(F196="","",IF(F196&lt;40,'PMS(calc_process)'!$F$14,IF('PMS(input_separate)'!F196&gt;=40,'PMS(calc_process)'!$F$15)))</f>
        <v/>
      </c>
      <c r="L196" s="112"/>
      <c r="M196" s="61">
        <f t="shared" ca="1" si="21"/>
        <v>0</v>
      </c>
      <c r="N196" s="61">
        <f t="shared" ca="1" si="22"/>
        <v>0</v>
      </c>
      <c r="O196" s="62">
        <f t="shared" ca="1" si="23"/>
        <v>0</v>
      </c>
      <c r="P196" s="62">
        <f t="shared" ca="1" si="24"/>
        <v>0</v>
      </c>
      <c r="Q196" s="63">
        <f t="shared" ca="1" si="30"/>
        <v>0</v>
      </c>
    </row>
    <row r="197" spans="1:17" x14ac:dyDescent="0.15">
      <c r="A197" s="118"/>
      <c r="B197" s="100"/>
      <c r="C197" s="57">
        <v>12</v>
      </c>
      <c r="D197" s="103"/>
      <c r="E197" s="106"/>
      <c r="F197" s="58"/>
      <c r="G197" s="59"/>
      <c r="H197" s="109"/>
      <c r="I197" s="103"/>
      <c r="J197" s="58"/>
      <c r="K197" s="60" t="str">
        <f>IF(F197="","",IF(F197&lt;40,'PMS(calc_process)'!$F$14,IF('PMS(input_separate)'!F197&gt;=40,'PMS(calc_process)'!$F$15)))</f>
        <v/>
      </c>
      <c r="L197" s="112"/>
      <c r="M197" s="61">
        <f t="shared" ca="1" si="21"/>
        <v>0</v>
      </c>
      <c r="N197" s="61">
        <f t="shared" ca="1" si="22"/>
        <v>0</v>
      </c>
      <c r="O197" s="62">
        <f t="shared" ca="1" si="23"/>
        <v>0</v>
      </c>
      <c r="P197" s="62">
        <f t="shared" ca="1" si="24"/>
        <v>0</v>
      </c>
      <c r="Q197" s="63">
        <f t="shared" ca="1" si="30"/>
        <v>0</v>
      </c>
    </row>
    <row r="198" spans="1:17" x14ac:dyDescent="0.15">
      <c r="A198" s="118"/>
      <c r="B198" s="100"/>
      <c r="C198" s="57">
        <v>13</v>
      </c>
      <c r="D198" s="103"/>
      <c r="E198" s="106"/>
      <c r="F198" s="58"/>
      <c r="G198" s="59"/>
      <c r="H198" s="109"/>
      <c r="I198" s="103"/>
      <c r="J198" s="58"/>
      <c r="K198" s="60" t="str">
        <f>IF(F198="","",IF(F198&lt;40,'PMS(calc_process)'!$F$14,IF('PMS(input_separate)'!F198&gt;=40,'PMS(calc_process)'!$F$15)))</f>
        <v/>
      </c>
      <c r="L198" s="112"/>
      <c r="M198" s="61">
        <f t="shared" ca="1" si="21"/>
        <v>0</v>
      </c>
      <c r="N198" s="61">
        <f t="shared" ca="1" si="22"/>
        <v>0</v>
      </c>
      <c r="O198" s="62">
        <f t="shared" ca="1" si="23"/>
        <v>0</v>
      </c>
      <c r="P198" s="62">
        <f t="shared" ca="1" si="24"/>
        <v>0</v>
      </c>
      <c r="Q198" s="63">
        <f t="shared" ca="1" si="30"/>
        <v>0</v>
      </c>
    </row>
    <row r="199" spans="1:17" x14ac:dyDescent="0.15">
      <c r="A199" s="118"/>
      <c r="B199" s="100"/>
      <c r="C199" s="57">
        <v>14</v>
      </c>
      <c r="D199" s="103"/>
      <c r="E199" s="106"/>
      <c r="F199" s="58"/>
      <c r="G199" s="59"/>
      <c r="H199" s="109"/>
      <c r="I199" s="103"/>
      <c r="J199" s="58"/>
      <c r="K199" s="60" t="str">
        <f>IF(F199="","",IF(F199&lt;40,'PMS(calc_process)'!$F$14,IF('PMS(input_separate)'!F199&gt;=40,'PMS(calc_process)'!$F$15)))</f>
        <v/>
      </c>
      <c r="L199" s="112"/>
      <c r="M199" s="61">
        <f t="shared" ref="M199:M262" ca="1" si="31">IFERROR(OFFSET(D199,1-C199,0)*F199*G199/OFFSET(H199,1-C199,0),)</f>
        <v>0</v>
      </c>
      <c r="N199" s="61">
        <f t="shared" ref="N199:N262" ca="1" si="32">F199*G199*10^(-6)*OFFSET(I199,1-C199,0)*OFFSET(E199,1-C199,0)</f>
        <v>0</v>
      </c>
      <c r="O199" s="62">
        <f t="shared" ref="O199:O262" ca="1" si="33">IFERROR(IF(M199=0,N199*J199/K199*OFFSET(L199,1-C199,0),M199*J199/K199*OFFSET(L199,1-C199,0)),)</f>
        <v>0</v>
      </c>
      <c r="P199" s="62">
        <f t="shared" ref="P199:P262" ca="1" si="34">IF(M199=0,N199*OFFSET(L199,1-C199,0),M199*OFFSET(L199,1-C199,0))</f>
        <v>0</v>
      </c>
      <c r="Q199" s="63">
        <f t="shared" ca="1" si="30"/>
        <v>0</v>
      </c>
    </row>
    <row r="200" spans="1:17" x14ac:dyDescent="0.15">
      <c r="A200" s="118"/>
      <c r="B200" s="100"/>
      <c r="C200" s="57">
        <v>15</v>
      </c>
      <c r="D200" s="103"/>
      <c r="E200" s="106"/>
      <c r="F200" s="58"/>
      <c r="G200" s="59"/>
      <c r="H200" s="109"/>
      <c r="I200" s="103"/>
      <c r="J200" s="58"/>
      <c r="K200" s="60" t="str">
        <f>IF(F200="","",IF(F200&lt;40,'PMS(calc_process)'!$F$14,IF('PMS(input_separate)'!F200&gt;=40,'PMS(calc_process)'!$F$15)))</f>
        <v/>
      </c>
      <c r="L200" s="112"/>
      <c r="M200" s="61">
        <f t="shared" ca="1" si="31"/>
        <v>0</v>
      </c>
      <c r="N200" s="61">
        <f t="shared" ca="1" si="32"/>
        <v>0</v>
      </c>
      <c r="O200" s="62">
        <f t="shared" ca="1" si="33"/>
        <v>0</v>
      </c>
      <c r="P200" s="62">
        <f t="shared" ca="1" si="34"/>
        <v>0</v>
      </c>
      <c r="Q200" s="63">
        <f t="shared" ca="1" si="30"/>
        <v>0</v>
      </c>
    </row>
    <row r="201" spans="1:17" x14ac:dyDescent="0.15">
      <c r="A201" s="118"/>
      <c r="B201" s="100"/>
      <c r="C201" s="57">
        <v>16</v>
      </c>
      <c r="D201" s="103"/>
      <c r="E201" s="106"/>
      <c r="F201" s="58"/>
      <c r="G201" s="59"/>
      <c r="H201" s="109"/>
      <c r="I201" s="103"/>
      <c r="J201" s="58"/>
      <c r="K201" s="60" t="str">
        <f>IF(F201="","",IF(F201&lt;40,'PMS(calc_process)'!$F$14,IF('PMS(input_separate)'!F201&gt;=40,'PMS(calc_process)'!$F$15)))</f>
        <v/>
      </c>
      <c r="L201" s="112"/>
      <c r="M201" s="61">
        <f t="shared" ca="1" si="31"/>
        <v>0</v>
      </c>
      <c r="N201" s="61">
        <f t="shared" ca="1" si="32"/>
        <v>0</v>
      </c>
      <c r="O201" s="62">
        <f t="shared" ca="1" si="33"/>
        <v>0</v>
      </c>
      <c r="P201" s="62">
        <f t="shared" ca="1" si="34"/>
        <v>0</v>
      </c>
      <c r="Q201" s="63">
        <f t="shared" ca="1" si="30"/>
        <v>0</v>
      </c>
    </row>
    <row r="202" spans="1:17" x14ac:dyDescent="0.15">
      <c r="A202" s="118"/>
      <c r="B202" s="100"/>
      <c r="C202" s="57">
        <v>17</v>
      </c>
      <c r="D202" s="103"/>
      <c r="E202" s="106"/>
      <c r="F202" s="58"/>
      <c r="G202" s="59"/>
      <c r="H202" s="109"/>
      <c r="I202" s="103"/>
      <c r="J202" s="58"/>
      <c r="K202" s="60" t="str">
        <f>IF(F202="","",IF(F202&lt;40,'PMS(calc_process)'!$F$14,IF('PMS(input_separate)'!F202&gt;=40,'PMS(calc_process)'!$F$15)))</f>
        <v/>
      </c>
      <c r="L202" s="112"/>
      <c r="M202" s="61">
        <f t="shared" ca="1" si="31"/>
        <v>0</v>
      </c>
      <c r="N202" s="61">
        <f t="shared" ca="1" si="32"/>
        <v>0</v>
      </c>
      <c r="O202" s="62">
        <f t="shared" ca="1" si="33"/>
        <v>0</v>
      </c>
      <c r="P202" s="62">
        <f t="shared" ca="1" si="34"/>
        <v>0</v>
      </c>
      <c r="Q202" s="63">
        <f t="shared" ca="1" si="30"/>
        <v>0</v>
      </c>
    </row>
    <row r="203" spans="1:17" x14ac:dyDescent="0.15">
      <c r="A203" s="118"/>
      <c r="B203" s="100"/>
      <c r="C203" s="57">
        <v>18</v>
      </c>
      <c r="D203" s="103"/>
      <c r="E203" s="106"/>
      <c r="F203" s="58"/>
      <c r="G203" s="59"/>
      <c r="H203" s="109"/>
      <c r="I203" s="103"/>
      <c r="J203" s="58"/>
      <c r="K203" s="60" t="str">
        <f>IF(F203="","",IF(F203&lt;40,'PMS(calc_process)'!$F$14,IF('PMS(input_separate)'!F203&gt;=40,'PMS(calc_process)'!$F$15)))</f>
        <v/>
      </c>
      <c r="L203" s="112"/>
      <c r="M203" s="61">
        <f t="shared" ca="1" si="31"/>
        <v>0</v>
      </c>
      <c r="N203" s="61">
        <f t="shared" ca="1" si="32"/>
        <v>0</v>
      </c>
      <c r="O203" s="62">
        <f t="shared" ca="1" si="33"/>
        <v>0</v>
      </c>
      <c r="P203" s="62">
        <f t="shared" ca="1" si="34"/>
        <v>0</v>
      </c>
      <c r="Q203" s="63">
        <f t="shared" ca="1" si="30"/>
        <v>0</v>
      </c>
    </row>
    <row r="204" spans="1:17" x14ac:dyDescent="0.15">
      <c r="A204" s="118"/>
      <c r="B204" s="100"/>
      <c r="C204" s="57">
        <v>19</v>
      </c>
      <c r="D204" s="103"/>
      <c r="E204" s="106"/>
      <c r="F204" s="58"/>
      <c r="G204" s="59"/>
      <c r="H204" s="109"/>
      <c r="I204" s="103"/>
      <c r="J204" s="58"/>
      <c r="K204" s="60" t="str">
        <f>IF(F204="","",IF(F204&lt;40,'PMS(calc_process)'!$F$14,IF('PMS(input_separate)'!F204&gt;=40,'PMS(calc_process)'!$F$15)))</f>
        <v/>
      </c>
      <c r="L204" s="112"/>
      <c r="M204" s="61">
        <f t="shared" ca="1" si="31"/>
        <v>0</v>
      </c>
      <c r="N204" s="61">
        <f t="shared" ca="1" si="32"/>
        <v>0</v>
      </c>
      <c r="O204" s="62">
        <f t="shared" ca="1" si="33"/>
        <v>0</v>
      </c>
      <c r="P204" s="62">
        <f t="shared" ca="1" si="34"/>
        <v>0</v>
      </c>
      <c r="Q204" s="63">
        <f t="shared" ca="1" si="30"/>
        <v>0</v>
      </c>
    </row>
    <row r="205" spans="1:17" x14ac:dyDescent="0.15">
      <c r="A205" s="118"/>
      <c r="B205" s="101"/>
      <c r="C205" s="57">
        <v>20</v>
      </c>
      <c r="D205" s="104"/>
      <c r="E205" s="107"/>
      <c r="F205" s="58"/>
      <c r="G205" s="59"/>
      <c r="H205" s="110"/>
      <c r="I205" s="104"/>
      <c r="J205" s="58"/>
      <c r="K205" s="60" t="str">
        <f>IF(F205="","",IF(F205&lt;40,'PMS(calc_process)'!$F$14,IF('PMS(input_separate)'!F205&gt;=40,'PMS(calc_process)'!$F$15)))</f>
        <v/>
      </c>
      <c r="L205" s="113"/>
      <c r="M205" s="61">
        <f t="shared" ca="1" si="31"/>
        <v>0</v>
      </c>
      <c r="N205" s="61">
        <f t="shared" ca="1" si="32"/>
        <v>0</v>
      </c>
      <c r="O205" s="62">
        <f t="shared" ca="1" si="33"/>
        <v>0</v>
      </c>
      <c r="P205" s="62">
        <f t="shared" ca="1" si="34"/>
        <v>0</v>
      </c>
      <c r="Q205" s="63">
        <f t="shared" ca="1" si="30"/>
        <v>0</v>
      </c>
    </row>
    <row r="206" spans="1:17" ht="14.25" customHeight="1" x14ac:dyDescent="0.15">
      <c r="A206" s="118"/>
      <c r="B206" s="99">
        <v>11</v>
      </c>
      <c r="C206" s="57">
        <v>1</v>
      </c>
      <c r="D206" s="102"/>
      <c r="E206" s="105"/>
      <c r="F206" s="58"/>
      <c r="G206" s="59"/>
      <c r="H206" s="108">
        <f t="shared" ref="H206" si="35">SUMPRODUCT(F206:F225,G206:G225)</f>
        <v>0</v>
      </c>
      <c r="I206" s="102"/>
      <c r="J206" s="64"/>
      <c r="K206" s="60" t="str">
        <f>IF(F206="","",IF(F206&lt;40,'PMS(calc_process)'!$F$14,IF('PMS(input_separate)'!F206&gt;=40,'PMS(calc_process)'!$F$15)))</f>
        <v/>
      </c>
      <c r="L206" s="111"/>
      <c r="M206" s="61">
        <f t="shared" ca="1" si="31"/>
        <v>0</v>
      </c>
      <c r="N206" s="61">
        <f t="shared" ca="1" si="32"/>
        <v>0</v>
      </c>
      <c r="O206" s="62">
        <f t="shared" ca="1" si="33"/>
        <v>0</v>
      </c>
      <c r="P206" s="62">
        <f t="shared" ca="1" si="34"/>
        <v>0</v>
      </c>
      <c r="Q206" s="63">
        <f ca="1">O206-P206</f>
        <v>0</v>
      </c>
    </row>
    <row r="207" spans="1:17" x14ac:dyDescent="0.15">
      <c r="A207" s="118"/>
      <c r="B207" s="100"/>
      <c r="C207" s="57">
        <v>2</v>
      </c>
      <c r="D207" s="103"/>
      <c r="E207" s="106"/>
      <c r="F207" s="58"/>
      <c r="G207" s="59"/>
      <c r="H207" s="109"/>
      <c r="I207" s="103"/>
      <c r="J207" s="58"/>
      <c r="K207" s="60" t="str">
        <f>IF(F207="","",IF(F207&lt;40,'PMS(calc_process)'!$F$14,IF('PMS(input_separate)'!F207&gt;=40,'PMS(calc_process)'!$F$15)))</f>
        <v/>
      </c>
      <c r="L207" s="112"/>
      <c r="M207" s="61">
        <f t="shared" ca="1" si="31"/>
        <v>0</v>
      </c>
      <c r="N207" s="61">
        <f t="shared" ca="1" si="32"/>
        <v>0</v>
      </c>
      <c r="O207" s="62">
        <f t="shared" ca="1" si="33"/>
        <v>0</v>
      </c>
      <c r="P207" s="62">
        <f t="shared" ca="1" si="34"/>
        <v>0</v>
      </c>
      <c r="Q207" s="63">
        <f t="shared" ref="Q207:Q225" ca="1" si="36">O207-P207</f>
        <v>0</v>
      </c>
    </row>
    <row r="208" spans="1:17" x14ac:dyDescent="0.15">
      <c r="A208" s="118"/>
      <c r="B208" s="100"/>
      <c r="C208" s="57">
        <v>3</v>
      </c>
      <c r="D208" s="103"/>
      <c r="E208" s="106"/>
      <c r="F208" s="58"/>
      <c r="G208" s="59"/>
      <c r="H208" s="109"/>
      <c r="I208" s="103"/>
      <c r="J208" s="58"/>
      <c r="K208" s="60" t="str">
        <f>IF(F208="","",IF(F208&lt;40,'PMS(calc_process)'!$F$14,IF('PMS(input_separate)'!F208&gt;=40,'PMS(calc_process)'!$F$15)))</f>
        <v/>
      </c>
      <c r="L208" s="112"/>
      <c r="M208" s="61">
        <f t="shared" ca="1" si="31"/>
        <v>0</v>
      </c>
      <c r="N208" s="61">
        <f t="shared" ca="1" si="32"/>
        <v>0</v>
      </c>
      <c r="O208" s="62">
        <f t="shared" ca="1" si="33"/>
        <v>0</v>
      </c>
      <c r="P208" s="62">
        <f t="shared" ca="1" si="34"/>
        <v>0</v>
      </c>
      <c r="Q208" s="63">
        <f t="shared" ca="1" si="36"/>
        <v>0</v>
      </c>
    </row>
    <row r="209" spans="1:17" x14ac:dyDescent="0.15">
      <c r="A209" s="118"/>
      <c r="B209" s="100"/>
      <c r="C209" s="57">
        <v>4</v>
      </c>
      <c r="D209" s="103"/>
      <c r="E209" s="106"/>
      <c r="F209" s="58"/>
      <c r="G209" s="59"/>
      <c r="H209" s="109"/>
      <c r="I209" s="103"/>
      <c r="J209" s="58"/>
      <c r="K209" s="60" t="str">
        <f>IF(F209="","",IF(F209&lt;40,'PMS(calc_process)'!$F$14,IF('PMS(input_separate)'!F209&gt;=40,'PMS(calc_process)'!$F$15)))</f>
        <v/>
      </c>
      <c r="L209" s="112"/>
      <c r="M209" s="61">
        <f t="shared" ca="1" si="31"/>
        <v>0</v>
      </c>
      <c r="N209" s="61">
        <f t="shared" ca="1" si="32"/>
        <v>0</v>
      </c>
      <c r="O209" s="62">
        <f t="shared" ca="1" si="33"/>
        <v>0</v>
      </c>
      <c r="P209" s="62">
        <f t="shared" ca="1" si="34"/>
        <v>0</v>
      </c>
      <c r="Q209" s="63">
        <f t="shared" ca="1" si="36"/>
        <v>0</v>
      </c>
    </row>
    <row r="210" spans="1:17" x14ac:dyDescent="0.15">
      <c r="A210" s="118"/>
      <c r="B210" s="100"/>
      <c r="C210" s="57">
        <v>5</v>
      </c>
      <c r="D210" s="103"/>
      <c r="E210" s="106"/>
      <c r="F210" s="58"/>
      <c r="G210" s="59"/>
      <c r="H210" s="109"/>
      <c r="I210" s="103"/>
      <c r="J210" s="58"/>
      <c r="K210" s="60" t="str">
        <f>IF(F210="","",IF(F210&lt;40,'PMS(calc_process)'!$F$14,IF('PMS(input_separate)'!F210&gt;=40,'PMS(calc_process)'!$F$15)))</f>
        <v/>
      </c>
      <c r="L210" s="112"/>
      <c r="M210" s="61">
        <f t="shared" ca="1" si="31"/>
        <v>0</v>
      </c>
      <c r="N210" s="61">
        <f t="shared" ca="1" si="32"/>
        <v>0</v>
      </c>
      <c r="O210" s="62">
        <f t="shared" ca="1" si="33"/>
        <v>0</v>
      </c>
      <c r="P210" s="62">
        <f t="shared" ca="1" si="34"/>
        <v>0</v>
      </c>
      <c r="Q210" s="63">
        <f t="shared" ca="1" si="36"/>
        <v>0</v>
      </c>
    </row>
    <row r="211" spans="1:17" x14ac:dyDescent="0.15">
      <c r="A211" s="118"/>
      <c r="B211" s="100"/>
      <c r="C211" s="57">
        <v>6</v>
      </c>
      <c r="D211" s="103"/>
      <c r="E211" s="106"/>
      <c r="F211" s="58"/>
      <c r="G211" s="59"/>
      <c r="H211" s="109"/>
      <c r="I211" s="103"/>
      <c r="J211" s="58"/>
      <c r="K211" s="60" t="str">
        <f>IF(F211="","",IF(F211&lt;40,'PMS(calc_process)'!$F$14,IF('PMS(input_separate)'!F211&gt;=40,'PMS(calc_process)'!$F$15)))</f>
        <v/>
      </c>
      <c r="L211" s="112"/>
      <c r="M211" s="61">
        <f t="shared" ca="1" si="31"/>
        <v>0</v>
      </c>
      <c r="N211" s="61">
        <f t="shared" ca="1" si="32"/>
        <v>0</v>
      </c>
      <c r="O211" s="62">
        <f t="shared" ca="1" si="33"/>
        <v>0</v>
      </c>
      <c r="P211" s="62">
        <f t="shared" ca="1" si="34"/>
        <v>0</v>
      </c>
      <c r="Q211" s="63">
        <f t="shared" ca="1" si="36"/>
        <v>0</v>
      </c>
    </row>
    <row r="212" spans="1:17" x14ac:dyDescent="0.15">
      <c r="A212" s="118"/>
      <c r="B212" s="100"/>
      <c r="C212" s="57">
        <v>7</v>
      </c>
      <c r="D212" s="103"/>
      <c r="E212" s="106"/>
      <c r="F212" s="58"/>
      <c r="G212" s="59"/>
      <c r="H212" s="109"/>
      <c r="I212" s="103"/>
      <c r="J212" s="58"/>
      <c r="K212" s="60" t="str">
        <f>IF(F212="","",IF(F212&lt;40,'PMS(calc_process)'!$F$14,IF('PMS(input_separate)'!F212&gt;=40,'PMS(calc_process)'!$F$15)))</f>
        <v/>
      </c>
      <c r="L212" s="112"/>
      <c r="M212" s="61">
        <f t="shared" ca="1" si="31"/>
        <v>0</v>
      </c>
      <c r="N212" s="61">
        <f t="shared" ca="1" si="32"/>
        <v>0</v>
      </c>
      <c r="O212" s="62">
        <f t="shared" ca="1" si="33"/>
        <v>0</v>
      </c>
      <c r="P212" s="62">
        <f t="shared" ca="1" si="34"/>
        <v>0</v>
      </c>
      <c r="Q212" s="63">
        <f t="shared" ca="1" si="36"/>
        <v>0</v>
      </c>
    </row>
    <row r="213" spans="1:17" x14ac:dyDescent="0.15">
      <c r="A213" s="118"/>
      <c r="B213" s="100"/>
      <c r="C213" s="57">
        <v>8</v>
      </c>
      <c r="D213" s="103"/>
      <c r="E213" s="106"/>
      <c r="F213" s="58"/>
      <c r="G213" s="59"/>
      <c r="H213" s="109"/>
      <c r="I213" s="103"/>
      <c r="J213" s="58"/>
      <c r="K213" s="60" t="str">
        <f>IF(F213="","",IF(F213&lt;40,'PMS(calc_process)'!$F$14,IF('PMS(input_separate)'!F213&gt;=40,'PMS(calc_process)'!$F$15)))</f>
        <v/>
      </c>
      <c r="L213" s="112"/>
      <c r="M213" s="61">
        <f t="shared" ca="1" si="31"/>
        <v>0</v>
      </c>
      <c r="N213" s="61">
        <f t="shared" ca="1" si="32"/>
        <v>0</v>
      </c>
      <c r="O213" s="62">
        <f t="shared" ca="1" si="33"/>
        <v>0</v>
      </c>
      <c r="P213" s="62">
        <f t="shared" ca="1" si="34"/>
        <v>0</v>
      </c>
      <c r="Q213" s="63">
        <f t="shared" ca="1" si="36"/>
        <v>0</v>
      </c>
    </row>
    <row r="214" spans="1:17" x14ac:dyDescent="0.15">
      <c r="A214" s="118"/>
      <c r="B214" s="100"/>
      <c r="C214" s="57">
        <v>9</v>
      </c>
      <c r="D214" s="103"/>
      <c r="E214" s="106"/>
      <c r="F214" s="58"/>
      <c r="G214" s="59"/>
      <c r="H214" s="109"/>
      <c r="I214" s="103"/>
      <c r="J214" s="58"/>
      <c r="K214" s="60" t="str">
        <f>IF(F214="","",IF(F214&lt;40,'PMS(calc_process)'!$F$14,IF('PMS(input_separate)'!F214&gt;=40,'PMS(calc_process)'!$F$15)))</f>
        <v/>
      </c>
      <c r="L214" s="112"/>
      <c r="M214" s="61">
        <f t="shared" ca="1" si="31"/>
        <v>0</v>
      </c>
      <c r="N214" s="61">
        <f t="shared" ca="1" si="32"/>
        <v>0</v>
      </c>
      <c r="O214" s="62">
        <f t="shared" ca="1" si="33"/>
        <v>0</v>
      </c>
      <c r="P214" s="62">
        <f t="shared" ca="1" si="34"/>
        <v>0</v>
      </c>
      <c r="Q214" s="63">
        <f t="shared" ca="1" si="36"/>
        <v>0</v>
      </c>
    </row>
    <row r="215" spans="1:17" x14ac:dyDescent="0.15">
      <c r="A215" s="118"/>
      <c r="B215" s="100"/>
      <c r="C215" s="57">
        <v>10</v>
      </c>
      <c r="D215" s="103"/>
      <c r="E215" s="106"/>
      <c r="F215" s="58"/>
      <c r="G215" s="59"/>
      <c r="H215" s="109"/>
      <c r="I215" s="103"/>
      <c r="J215" s="58"/>
      <c r="K215" s="60" t="str">
        <f>IF(F215="","",IF(F215&lt;40,'PMS(calc_process)'!$F$14,IF('PMS(input_separate)'!F215&gt;=40,'PMS(calc_process)'!$F$15)))</f>
        <v/>
      </c>
      <c r="L215" s="112"/>
      <c r="M215" s="61">
        <f t="shared" ca="1" si="31"/>
        <v>0</v>
      </c>
      <c r="N215" s="61">
        <f t="shared" ca="1" si="32"/>
        <v>0</v>
      </c>
      <c r="O215" s="62">
        <f t="shared" ca="1" si="33"/>
        <v>0</v>
      </c>
      <c r="P215" s="62">
        <f t="shared" ca="1" si="34"/>
        <v>0</v>
      </c>
      <c r="Q215" s="63">
        <f t="shared" ca="1" si="36"/>
        <v>0</v>
      </c>
    </row>
    <row r="216" spans="1:17" x14ac:dyDescent="0.15">
      <c r="A216" s="118"/>
      <c r="B216" s="100"/>
      <c r="C216" s="57">
        <v>11</v>
      </c>
      <c r="D216" s="103"/>
      <c r="E216" s="106"/>
      <c r="F216" s="58"/>
      <c r="G216" s="59"/>
      <c r="H216" s="109"/>
      <c r="I216" s="103"/>
      <c r="J216" s="58"/>
      <c r="K216" s="60" t="str">
        <f>IF(F216="","",IF(F216&lt;40,'PMS(calc_process)'!$F$14,IF('PMS(input_separate)'!F216&gt;=40,'PMS(calc_process)'!$F$15)))</f>
        <v/>
      </c>
      <c r="L216" s="112"/>
      <c r="M216" s="61">
        <f t="shared" ca="1" si="31"/>
        <v>0</v>
      </c>
      <c r="N216" s="61">
        <f t="shared" ca="1" si="32"/>
        <v>0</v>
      </c>
      <c r="O216" s="62">
        <f t="shared" ca="1" si="33"/>
        <v>0</v>
      </c>
      <c r="P216" s="62">
        <f t="shared" ca="1" si="34"/>
        <v>0</v>
      </c>
      <c r="Q216" s="63">
        <f t="shared" ca="1" si="36"/>
        <v>0</v>
      </c>
    </row>
    <row r="217" spans="1:17" x14ac:dyDescent="0.15">
      <c r="A217" s="118"/>
      <c r="B217" s="100"/>
      <c r="C217" s="57">
        <v>12</v>
      </c>
      <c r="D217" s="103"/>
      <c r="E217" s="106"/>
      <c r="F217" s="58"/>
      <c r="G217" s="59"/>
      <c r="H217" s="109"/>
      <c r="I217" s="103"/>
      <c r="J217" s="58"/>
      <c r="K217" s="60" t="str">
        <f>IF(F217="","",IF(F217&lt;40,'PMS(calc_process)'!$F$14,IF('PMS(input_separate)'!F217&gt;=40,'PMS(calc_process)'!$F$15)))</f>
        <v/>
      </c>
      <c r="L217" s="112"/>
      <c r="M217" s="61">
        <f t="shared" ca="1" si="31"/>
        <v>0</v>
      </c>
      <c r="N217" s="61">
        <f t="shared" ca="1" si="32"/>
        <v>0</v>
      </c>
      <c r="O217" s="62">
        <f t="shared" ca="1" si="33"/>
        <v>0</v>
      </c>
      <c r="P217" s="62">
        <f t="shared" ca="1" si="34"/>
        <v>0</v>
      </c>
      <c r="Q217" s="63">
        <f t="shared" ca="1" si="36"/>
        <v>0</v>
      </c>
    </row>
    <row r="218" spans="1:17" x14ac:dyDescent="0.15">
      <c r="A218" s="118"/>
      <c r="B218" s="100"/>
      <c r="C218" s="57">
        <v>13</v>
      </c>
      <c r="D218" s="103"/>
      <c r="E218" s="106"/>
      <c r="F218" s="58"/>
      <c r="G218" s="59"/>
      <c r="H218" s="109"/>
      <c r="I218" s="103"/>
      <c r="J218" s="58"/>
      <c r="K218" s="60" t="str">
        <f>IF(F218="","",IF(F218&lt;40,'PMS(calc_process)'!$F$14,IF('PMS(input_separate)'!F218&gt;=40,'PMS(calc_process)'!$F$15)))</f>
        <v/>
      </c>
      <c r="L218" s="112"/>
      <c r="M218" s="61">
        <f t="shared" ca="1" si="31"/>
        <v>0</v>
      </c>
      <c r="N218" s="61">
        <f t="shared" ca="1" si="32"/>
        <v>0</v>
      </c>
      <c r="O218" s="62">
        <f t="shared" ca="1" si="33"/>
        <v>0</v>
      </c>
      <c r="P218" s="62">
        <f t="shared" ca="1" si="34"/>
        <v>0</v>
      </c>
      <c r="Q218" s="63">
        <f t="shared" ca="1" si="36"/>
        <v>0</v>
      </c>
    </row>
    <row r="219" spans="1:17" x14ac:dyDescent="0.15">
      <c r="A219" s="118"/>
      <c r="B219" s="100"/>
      <c r="C219" s="57">
        <v>14</v>
      </c>
      <c r="D219" s="103"/>
      <c r="E219" s="106"/>
      <c r="F219" s="58"/>
      <c r="G219" s="59"/>
      <c r="H219" s="109"/>
      <c r="I219" s="103"/>
      <c r="J219" s="58"/>
      <c r="K219" s="60" t="str">
        <f>IF(F219="","",IF(F219&lt;40,'PMS(calc_process)'!$F$14,IF('PMS(input_separate)'!F219&gt;=40,'PMS(calc_process)'!$F$15)))</f>
        <v/>
      </c>
      <c r="L219" s="112"/>
      <c r="M219" s="61">
        <f t="shared" ca="1" si="31"/>
        <v>0</v>
      </c>
      <c r="N219" s="61">
        <f t="shared" ca="1" si="32"/>
        <v>0</v>
      </c>
      <c r="O219" s="62">
        <f t="shared" ca="1" si="33"/>
        <v>0</v>
      </c>
      <c r="P219" s="62">
        <f t="shared" ca="1" si="34"/>
        <v>0</v>
      </c>
      <c r="Q219" s="63">
        <f t="shared" ca="1" si="36"/>
        <v>0</v>
      </c>
    </row>
    <row r="220" spans="1:17" x14ac:dyDescent="0.15">
      <c r="A220" s="118"/>
      <c r="B220" s="100"/>
      <c r="C220" s="57">
        <v>15</v>
      </c>
      <c r="D220" s="103"/>
      <c r="E220" s="106"/>
      <c r="F220" s="58"/>
      <c r="G220" s="59"/>
      <c r="H220" s="109"/>
      <c r="I220" s="103"/>
      <c r="J220" s="58"/>
      <c r="K220" s="60" t="str">
        <f>IF(F220="","",IF(F220&lt;40,'PMS(calc_process)'!$F$14,IF('PMS(input_separate)'!F220&gt;=40,'PMS(calc_process)'!$F$15)))</f>
        <v/>
      </c>
      <c r="L220" s="112"/>
      <c r="M220" s="61">
        <f t="shared" ca="1" si="31"/>
        <v>0</v>
      </c>
      <c r="N220" s="61">
        <f t="shared" ca="1" si="32"/>
        <v>0</v>
      </c>
      <c r="O220" s="62">
        <f t="shared" ca="1" si="33"/>
        <v>0</v>
      </c>
      <c r="P220" s="62">
        <f t="shared" ca="1" si="34"/>
        <v>0</v>
      </c>
      <c r="Q220" s="63">
        <f t="shared" ca="1" si="36"/>
        <v>0</v>
      </c>
    </row>
    <row r="221" spans="1:17" x14ac:dyDescent="0.15">
      <c r="A221" s="118"/>
      <c r="B221" s="100"/>
      <c r="C221" s="57">
        <v>16</v>
      </c>
      <c r="D221" s="103"/>
      <c r="E221" s="106"/>
      <c r="F221" s="58"/>
      <c r="G221" s="59"/>
      <c r="H221" s="109"/>
      <c r="I221" s="103"/>
      <c r="J221" s="58"/>
      <c r="K221" s="60" t="str">
        <f>IF(F221="","",IF(F221&lt;40,'PMS(calc_process)'!$F$14,IF('PMS(input_separate)'!F221&gt;=40,'PMS(calc_process)'!$F$15)))</f>
        <v/>
      </c>
      <c r="L221" s="112"/>
      <c r="M221" s="61">
        <f t="shared" ca="1" si="31"/>
        <v>0</v>
      </c>
      <c r="N221" s="61">
        <f t="shared" ca="1" si="32"/>
        <v>0</v>
      </c>
      <c r="O221" s="62">
        <f t="shared" ca="1" si="33"/>
        <v>0</v>
      </c>
      <c r="P221" s="62">
        <f t="shared" ca="1" si="34"/>
        <v>0</v>
      </c>
      <c r="Q221" s="63">
        <f t="shared" ca="1" si="36"/>
        <v>0</v>
      </c>
    </row>
    <row r="222" spans="1:17" x14ac:dyDescent="0.15">
      <c r="A222" s="118"/>
      <c r="B222" s="100"/>
      <c r="C222" s="57">
        <v>17</v>
      </c>
      <c r="D222" s="103"/>
      <c r="E222" s="106"/>
      <c r="F222" s="58"/>
      <c r="G222" s="59"/>
      <c r="H222" s="109"/>
      <c r="I222" s="103"/>
      <c r="J222" s="58"/>
      <c r="K222" s="60" t="str">
        <f>IF(F222="","",IF(F222&lt;40,'PMS(calc_process)'!$F$14,IF('PMS(input_separate)'!F222&gt;=40,'PMS(calc_process)'!$F$15)))</f>
        <v/>
      </c>
      <c r="L222" s="112"/>
      <c r="M222" s="61">
        <f t="shared" ca="1" si="31"/>
        <v>0</v>
      </c>
      <c r="N222" s="61">
        <f t="shared" ca="1" si="32"/>
        <v>0</v>
      </c>
      <c r="O222" s="62">
        <f t="shared" ca="1" si="33"/>
        <v>0</v>
      </c>
      <c r="P222" s="62">
        <f t="shared" ca="1" si="34"/>
        <v>0</v>
      </c>
      <c r="Q222" s="63">
        <f t="shared" ca="1" si="36"/>
        <v>0</v>
      </c>
    </row>
    <row r="223" spans="1:17" x14ac:dyDescent="0.15">
      <c r="A223" s="118"/>
      <c r="B223" s="100"/>
      <c r="C223" s="57">
        <v>18</v>
      </c>
      <c r="D223" s="103"/>
      <c r="E223" s="106"/>
      <c r="F223" s="58"/>
      <c r="G223" s="59"/>
      <c r="H223" s="109"/>
      <c r="I223" s="103"/>
      <c r="J223" s="58"/>
      <c r="K223" s="60" t="str">
        <f>IF(F223="","",IF(F223&lt;40,'PMS(calc_process)'!$F$14,IF('PMS(input_separate)'!F223&gt;=40,'PMS(calc_process)'!$F$15)))</f>
        <v/>
      </c>
      <c r="L223" s="112"/>
      <c r="M223" s="61">
        <f t="shared" ca="1" si="31"/>
        <v>0</v>
      </c>
      <c r="N223" s="61">
        <f t="shared" ca="1" si="32"/>
        <v>0</v>
      </c>
      <c r="O223" s="62">
        <f t="shared" ca="1" si="33"/>
        <v>0</v>
      </c>
      <c r="P223" s="62">
        <f t="shared" ca="1" si="34"/>
        <v>0</v>
      </c>
      <c r="Q223" s="63">
        <f t="shared" ca="1" si="36"/>
        <v>0</v>
      </c>
    </row>
    <row r="224" spans="1:17" x14ac:dyDescent="0.15">
      <c r="A224" s="118"/>
      <c r="B224" s="100"/>
      <c r="C224" s="57">
        <v>19</v>
      </c>
      <c r="D224" s="103"/>
      <c r="E224" s="106"/>
      <c r="F224" s="58"/>
      <c r="G224" s="59"/>
      <c r="H224" s="109"/>
      <c r="I224" s="103"/>
      <c r="J224" s="58"/>
      <c r="K224" s="60" t="str">
        <f>IF(F224="","",IF(F224&lt;40,'PMS(calc_process)'!$F$14,IF('PMS(input_separate)'!F224&gt;=40,'PMS(calc_process)'!$F$15)))</f>
        <v/>
      </c>
      <c r="L224" s="112"/>
      <c r="M224" s="61">
        <f t="shared" ca="1" si="31"/>
        <v>0</v>
      </c>
      <c r="N224" s="61">
        <f t="shared" ca="1" si="32"/>
        <v>0</v>
      </c>
      <c r="O224" s="62">
        <f t="shared" ca="1" si="33"/>
        <v>0</v>
      </c>
      <c r="P224" s="62">
        <f t="shared" ca="1" si="34"/>
        <v>0</v>
      </c>
      <c r="Q224" s="63">
        <f t="shared" ca="1" si="36"/>
        <v>0</v>
      </c>
    </row>
    <row r="225" spans="1:17" x14ac:dyDescent="0.15">
      <c r="A225" s="118"/>
      <c r="B225" s="101"/>
      <c r="C225" s="57">
        <v>20</v>
      </c>
      <c r="D225" s="104"/>
      <c r="E225" s="107"/>
      <c r="F225" s="58"/>
      <c r="G225" s="59"/>
      <c r="H225" s="110"/>
      <c r="I225" s="104"/>
      <c r="J225" s="58"/>
      <c r="K225" s="60" t="str">
        <f>IF(F225="","",IF(F225&lt;40,'PMS(calc_process)'!$F$14,IF('PMS(input_separate)'!F225&gt;=40,'PMS(calc_process)'!$F$15)))</f>
        <v/>
      </c>
      <c r="L225" s="113"/>
      <c r="M225" s="61">
        <f t="shared" ca="1" si="31"/>
        <v>0</v>
      </c>
      <c r="N225" s="61">
        <f t="shared" ca="1" si="32"/>
        <v>0</v>
      </c>
      <c r="O225" s="62">
        <f t="shared" ca="1" si="33"/>
        <v>0</v>
      </c>
      <c r="P225" s="62">
        <f t="shared" ca="1" si="34"/>
        <v>0</v>
      </c>
      <c r="Q225" s="63">
        <f t="shared" ca="1" si="36"/>
        <v>0</v>
      </c>
    </row>
    <row r="226" spans="1:17" ht="14.25" customHeight="1" x14ac:dyDescent="0.15">
      <c r="A226" s="118"/>
      <c r="B226" s="99">
        <v>12</v>
      </c>
      <c r="C226" s="57">
        <v>1</v>
      </c>
      <c r="D226" s="102"/>
      <c r="E226" s="105"/>
      <c r="F226" s="58"/>
      <c r="G226" s="59"/>
      <c r="H226" s="108">
        <f t="shared" ref="H226" si="37">SUMPRODUCT(F226:F245,G226:G245)</f>
        <v>0</v>
      </c>
      <c r="I226" s="102"/>
      <c r="J226" s="64"/>
      <c r="K226" s="60" t="str">
        <f>IF(F226="","",IF(F226&lt;40,'PMS(calc_process)'!$F$14,IF('PMS(input_separate)'!F226&gt;=40,'PMS(calc_process)'!$F$15)))</f>
        <v/>
      </c>
      <c r="L226" s="111"/>
      <c r="M226" s="61">
        <f t="shared" ca="1" si="31"/>
        <v>0</v>
      </c>
      <c r="N226" s="61">
        <f t="shared" ca="1" si="32"/>
        <v>0</v>
      </c>
      <c r="O226" s="62">
        <f t="shared" ca="1" si="33"/>
        <v>0</v>
      </c>
      <c r="P226" s="62">
        <f t="shared" ca="1" si="34"/>
        <v>0</v>
      </c>
      <c r="Q226" s="63">
        <f ca="1">O226-P226</f>
        <v>0</v>
      </c>
    </row>
    <row r="227" spans="1:17" x14ac:dyDescent="0.15">
      <c r="A227" s="118"/>
      <c r="B227" s="100"/>
      <c r="C227" s="57">
        <v>2</v>
      </c>
      <c r="D227" s="103"/>
      <c r="E227" s="106"/>
      <c r="F227" s="58"/>
      <c r="G227" s="59"/>
      <c r="H227" s="109"/>
      <c r="I227" s="103"/>
      <c r="J227" s="58"/>
      <c r="K227" s="60" t="str">
        <f>IF(F227="","",IF(F227&lt;40,'PMS(calc_process)'!$F$14,IF('PMS(input_separate)'!F227&gt;=40,'PMS(calc_process)'!$F$15)))</f>
        <v/>
      </c>
      <c r="L227" s="112"/>
      <c r="M227" s="61">
        <f t="shared" ca="1" si="31"/>
        <v>0</v>
      </c>
      <c r="N227" s="61">
        <f t="shared" ca="1" si="32"/>
        <v>0</v>
      </c>
      <c r="O227" s="62">
        <f t="shared" ca="1" si="33"/>
        <v>0</v>
      </c>
      <c r="P227" s="62">
        <f t="shared" ca="1" si="34"/>
        <v>0</v>
      </c>
      <c r="Q227" s="63">
        <f t="shared" ref="Q227:Q245" ca="1" si="38">O227-P227</f>
        <v>0</v>
      </c>
    </row>
    <row r="228" spans="1:17" x14ac:dyDescent="0.15">
      <c r="A228" s="118"/>
      <c r="B228" s="100"/>
      <c r="C228" s="57">
        <v>3</v>
      </c>
      <c r="D228" s="103"/>
      <c r="E228" s="106"/>
      <c r="F228" s="58"/>
      <c r="G228" s="59"/>
      <c r="H228" s="109"/>
      <c r="I228" s="103"/>
      <c r="J228" s="58"/>
      <c r="K228" s="60" t="str">
        <f>IF(F228="","",IF(F228&lt;40,'PMS(calc_process)'!$F$14,IF('PMS(input_separate)'!F228&gt;=40,'PMS(calc_process)'!$F$15)))</f>
        <v/>
      </c>
      <c r="L228" s="112"/>
      <c r="M228" s="61">
        <f t="shared" ca="1" si="31"/>
        <v>0</v>
      </c>
      <c r="N228" s="61">
        <f t="shared" ca="1" si="32"/>
        <v>0</v>
      </c>
      <c r="O228" s="62">
        <f t="shared" ca="1" si="33"/>
        <v>0</v>
      </c>
      <c r="P228" s="62">
        <f t="shared" ca="1" si="34"/>
        <v>0</v>
      </c>
      <c r="Q228" s="63">
        <f t="shared" ca="1" si="38"/>
        <v>0</v>
      </c>
    </row>
    <row r="229" spans="1:17" x14ac:dyDescent="0.15">
      <c r="A229" s="118"/>
      <c r="B229" s="100"/>
      <c r="C229" s="57">
        <v>4</v>
      </c>
      <c r="D229" s="103"/>
      <c r="E229" s="106"/>
      <c r="F229" s="58"/>
      <c r="G229" s="59"/>
      <c r="H229" s="109"/>
      <c r="I229" s="103"/>
      <c r="J229" s="58"/>
      <c r="K229" s="60" t="str">
        <f>IF(F229="","",IF(F229&lt;40,'PMS(calc_process)'!$F$14,IF('PMS(input_separate)'!F229&gt;=40,'PMS(calc_process)'!$F$15)))</f>
        <v/>
      </c>
      <c r="L229" s="112"/>
      <c r="M229" s="61">
        <f t="shared" ca="1" si="31"/>
        <v>0</v>
      </c>
      <c r="N229" s="61">
        <f t="shared" ca="1" si="32"/>
        <v>0</v>
      </c>
      <c r="O229" s="62">
        <f t="shared" ca="1" si="33"/>
        <v>0</v>
      </c>
      <c r="P229" s="62">
        <f t="shared" ca="1" si="34"/>
        <v>0</v>
      </c>
      <c r="Q229" s="63">
        <f t="shared" ca="1" si="38"/>
        <v>0</v>
      </c>
    </row>
    <row r="230" spans="1:17" x14ac:dyDescent="0.15">
      <c r="A230" s="118"/>
      <c r="B230" s="100"/>
      <c r="C230" s="57">
        <v>5</v>
      </c>
      <c r="D230" s="103"/>
      <c r="E230" s="106"/>
      <c r="F230" s="58"/>
      <c r="G230" s="59"/>
      <c r="H230" s="109"/>
      <c r="I230" s="103"/>
      <c r="J230" s="58"/>
      <c r="K230" s="60" t="str">
        <f>IF(F230="","",IF(F230&lt;40,'PMS(calc_process)'!$F$14,IF('PMS(input_separate)'!F230&gt;=40,'PMS(calc_process)'!$F$15)))</f>
        <v/>
      </c>
      <c r="L230" s="112"/>
      <c r="M230" s="61">
        <f t="shared" ca="1" si="31"/>
        <v>0</v>
      </c>
      <c r="N230" s="61">
        <f t="shared" ca="1" si="32"/>
        <v>0</v>
      </c>
      <c r="O230" s="62">
        <f t="shared" ca="1" si="33"/>
        <v>0</v>
      </c>
      <c r="P230" s="62">
        <f t="shared" ca="1" si="34"/>
        <v>0</v>
      </c>
      <c r="Q230" s="63">
        <f t="shared" ca="1" si="38"/>
        <v>0</v>
      </c>
    </row>
    <row r="231" spans="1:17" x14ac:dyDescent="0.15">
      <c r="A231" s="118"/>
      <c r="B231" s="100"/>
      <c r="C231" s="57">
        <v>6</v>
      </c>
      <c r="D231" s="103"/>
      <c r="E231" s="106"/>
      <c r="F231" s="58"/>
      <c r="G231" s="59"/>
      <c r="H231" s="109"/>
      <c r="I231" s="103"/>
      <c r="J231" s="58"/>
      <c r="K231" s="60" t="str">
        <f>IF(F231="","",IF(F231&lt;40,'PMS(calc_process)'!$F$14,IF('PMS(input_separate)'!F231&gt;=40,'PMS(calc_process)'!$F$15)))</f>
        <v/>
      </c>
      <c r="L231" s="112"/>
      <c r="M231" s="61">
        <f t="shared" ca="1" si="31"/>
        <v>0</v>
      </c>
      <c r="N231" s="61">
        <f t="shared" ca="1" si="32"/>
        <v>0</v>
      </c>
      <c r="O231" s="62">
        <f t="shared" ca="1" si="33"/>
        <v>0</v>
      </c>
      <c r="P231" s="62">
        <f t="shared" ca="1" si="34"/>
        <v>0</v>
      </c>
      <c r="Q231" s="63">
        <f t="shared" ca="1" si="38"/>
        <v>0</v>
      </c>
    </row>
    <row r="232" spans="1:17" x14ac:dyDescent="0.15">
      <c r="A232" s="118"/>
      <c r="B232" s="100"/>
      <c r="C232" s="57">
        <v>7</v>
      </c>
      <c r="D232" s="103"/>
      <c r="E232" s="106"/>
      <c r="F232" s="58"/>
      <c r="G232" s="59"/>
      <c r="H232" s="109"/>
      <c r="I232" s="103"/>
      <c r="J232" s="58"/>
      <c r="K232" s="60" t="str">
        <f>IF(F232="","",IF(F232&lt;40,'PMS(calc_process)'!$F$14,IF('PMS(input_separate)'!F232&gt;=40,'PMS(calc_process)'!$F$15)))</f>
        <v/>
      </c>
      <c r="L232" s="112"/>
      <c r="M232" s="61">
        <f t="shared" ca="1" si="31"/>
        <v>0</v>
      </c>
      <c r="N232" s="61">
        <f t="shared" ca="1" si="32"/>
        <v>0</v>
      </c>
      <c r="O232" s="62">
        <f t="shared" ca="1" si="33"/>
        <v>0</v>
      </c>
      <c r="P232" s="62">
        <f t="shared" ca="1" si="34"/>
        <v>0</v>
      </c>
      <c r="Q232" s="63">
        <f t="shared" ca="1" si="38"/>
        <v>0</v>
      </c>
    </row>
    <row r="233" spans="1:17" x14ac:dyDescent="0.15">
      <c r="A233" s="118"/>
      <c r="B233" s="100"/>
      <c r="C233" s="57">
        <v>8</v>
      </c>
      <c r="D233" s="103"/>
      <c r="E233" s="106"/>
      <c r="F233" s="58"/>
      <c r="G233" s="59"/>
      <c r="H233" s="109"/>
      <c r="I233" s="103"/>
      <c r="J233" s="58"/>
      <c r="K233" s="60" t="str">
        <f>IF(F233="","",IF(F233&lt;40,'PMS(calc_process)'!$F$14,IF('PMS(input_separate)'!F233&gt;=40,'PMS(calc_process)'!$F$15)))</f>
        <v/>
      </c>
      <c r="L233" s="112"/>
      <c r="M233" s="61">
        <f t="shared" ca="1" si="31"/>
        <v>0</v>
      </c>
      <c r="N233" s="61">
        <f t="shared" ca="1" si="32"/>
        <v>0</v>
      </c>
      <c r="O233" s="62">
        <f t="shared" ca="1" si="33"/>
        <v>0</v>
      </c>
      <c r="P233" s="62">
        <f t="shared" ca="1" si="34"/>
        <v>0</v>
      </c>
      <c r="Q233" s="63">
        <f t="shared" ca="1" si="38"/>
        <v>0</v>
      </c>
    </row>
    <row r="234" spans="1:17" x14ac:dyDescent="0.15">
      <c r="A234" s="118"/>
      <c r="B234" s="100"/>
      <c r="C234" s="57">
        <v>9</v>
      </c>
      <c r="D234" s="103"/>
      <c r="E234" s="106"/>
      <c r="F234" s="58"/>
      <c r="G234" s="59"/>
      <c r="H234" s="109"/>
      <c r="I234" s="103"/>
      <c r="J234" s="58"/>
      <c r="K234" s="60" t="str">
        <f>IF(F234="","",IF(F234&lt;40,'PMS(calc_process)'!$F$14,IF('PMS(input_separate)'!F234&gt;=40,'PMS(calc_process)'!$F$15)))</f>
        <v/>
      </c>
      <c r="L234" s="112"/>
      <c r="M234" s="61">
        <f t="shared" ca="1" si="31"/>
        <v>0</v>
      </c>
      <c r="N234" s="61">
        <f t="shared" ca="1" si="32"/>
        <v>0</v>
      </c>
      <c r="O234" s="62">
        <f t="shared" ca="1" si="33"/>
        <v>0</v>
      </c>
      <c r="P234" s="62">
        <f t="shared" ca="1" si="34"/>
        <v>0</v>
      </c>
      <c r="Q234" s="63">
        <f t="shared" ca="1" si="38"/>
        <v>0</v>
      </c>
    </row>
    <row r="235" spans="1:17" x14ac:dyDescent="0.15">
      <c r="A235" s="118"/>
      <c r="B235" s="100"/>
      <c r="C235" s="57">
        <v>10</v>
      </c>
      <c r="D235" s="103"/>
      <c r="E235" s="106"/>
      <c r="F235" s="58"/>
      <c r="G235" s="59"/>
      <c r="H235" s="109"/>
      <c r="I235" s="103"/>
      <c r="J235" s="58"/>
      <c r="K235" s="60" t="str">
        <f>IF(F235="","",IF(F235&lt;40,'PMS(calc_process)'!$F$14,IF('PMS(input_separate)'!F235&gt;=40,'PMS(calc_process)'!$F$15)))</f>
        <v/>
      </c>
      <c r="L235" s="112"/>
      <c r="M235" s="61">
        <f t="shared" ca="1" si="31"/>
        <v>0</v>
      </c>
      <c r="N235" s="61">
        <f t="shared" ca="1" si="32"/>
        <v>0</v>
      </c>
      <c r="O235" s="62">
        <f t="shared" ca="1" si="33"/>
        <v>0</v>
      </c>
      <c r="P235" s="62">
        <f t="shared" ca="1" si="34"/>
        <v>0</v>
      </c>
      <c r="Q235" s="63">
        <f t="shared" ca="1" si="38"/>
        <v>0</v>
      </c>
    </row>
    <row r="236" spans="1:17" x14ac:dyDescent="0.15">
      <c r="A236" s="118"/>
      <c r="B236" s="100"/>
      <c r="C236" s="57">
        <v>11</v>
      </c>
      <c r="D236" s="103"/>
      <c r="E236" s="106"/>
      <c r="F236" s="58"/>
      <c r="G236" s="59"/>
      <c r="H236" s="109"/>
      <c r="I236" s="103"/>
      <c r="J236" s="58"/>
      <c r="K236" s="60" t="str">
        <f>IF(F236="","",IF(F236&lt;40,'PMS(calc_process)'!$F$14,IF('PMS(input_separate)'!F236&gt;=40,'PMS(calc_process)'!$F$15)))</f>
        <v/>
      </c>
      <c r="L236" s="112"/>
      <c r="M236" s="61">
        <f t="shared" ca="1" si="31"/>
        <v>0</v>
      </c>
      <c r="N236" s="61">
        <f t="shared" ca="1" si="32"/>
        <v>0</v>
      </c>
      <c r="O236" s="62">
        <f t="shared" ca="1" si="33"/>
        <v>0</v>
      </c>
      <c r="P236" s="62">
        <f t="shared" ca="1" si="34"/>
        <v>0</v>
      </c>
      <c r="Q236" s="63">
        <f t="shared" ca="1" si="38"/>
        <v>0</v>
      </c>
    </row>
    <row r="237" spans="1:17" x14ac:dyDescent="0.15">
      <c r="A237" s="118"/>
      <c r="B237" s="100"/>
      <c r="C237" s="57">
        <v>12</v>
      </c>
      <c r="D237" s="103"/>
      <c r="E237" s="106"/>
      <c r="F237" s="58"/>
      <c r="G237" s="59"/>
      <c r="H237" s="109"/>
      <c r="I237" s="103"/>
      <c r="J237" s="58"/>
      <c r="K237" s="60" t="str">
        <f>IF(F237="","",IF(F237&lt;40,'PMS(calc_process)'!$F$14,IF('PMS(input_separate)'!F237&gt;=40,'PMS(calc_process)'!$F$15)))</f>
        <v/>
      </c>
      <c r="L237" s="112"/>
      <c r="M237" s="61">
        <f t="shared" ca="1" si="31"/>
        <v>0</v>
      </c>
      <c r="N237" s="61">
        <f t="shared" ca="1" si="32"/>
        <v>0</v>
      </c>
      <c r="O237" s="62">
        <f t="shared" ca="1" si="33"/>
        <v>0</v>
      </c>
      <c r="P237" s="62">
        <f t="shared" ca="1" si="34"/>
        <v>0</v>
      </c>
      <c r="Q237" s="63">
        <f t="shared" ca="1" si="38"/>
        <v>0</v>
      </c>
    </row>
    <row r="238" spans="1:17" x14ac:dyDescent="0.15">
      <c r="A238" s="118"/>
      <c r="B238" s="100"/>
      <c r="C238" s="57">
        <v>13</v>
      </c>
      <c r="D238" s="103"/>
      <c r="E238" s="106"/>
      <c r="F238" s="58"/>
      <c r="G238" s="59"/>
      <c r="H238" s="109"/>
      <c r="I238" s="103"/>
      <c r="J238" s="58"/>
      <c r="K238" s="60" t="str">
        <f>IF(F238="","",IF(F238&lt;40,'PMS(calc_process)'!$F$14,IF('PMS(input_separate)'!F238&gt;=40,'PMS(calc_process)'!$F$15)))</f>
        <v/>
      </c>
      <c r="L238" s="112"/>
      <c r="M238" s="61">
        <f t="shared" ca="1" si="31"/>
        <v>0</v>
      </c>
      <c r="N238" s="61">
        <f t="shared" ca="1" si="32"/>
        <v>0</v>
      </c>
      <c r="O238" s="62">
        <f t="shared" ca="1" si="33"/>
        <v>0</v>
      </c>
      <c r="P238" s="62">
        <f t="shared" ca="1" si="34"/>
        <v>0</v>
      </c>
      <c r="Q238" s="63">
        <f t="shared" ca="1" si="38"/>
        <v>0</v>
      </c>
    </row>
    <row r="239" spans="1:17" x14ac:dyDescent="0.15">
      <c r="A239" s="118"/>
      <c r="B239" s="100"/>
      <c r="C239" s="57">
        <v>14</v>
      </c>
      <c r="D239" s="103"/>
      <c r="E239" s="106"/>
      <c r="F239" s="58"/>
      <c r="G239" s="59"/>
      <c r="H239" s="109"/>
      <c r="I239" s="103"/>
      <c r="J239" s="58"/>
      <c r="K239" s="60" t="str">
        <f>IF(F239="","",IF(F239&lt;40,'PMS(calc_process)'!$F$14,IF('PMS(input_separate)'!F239&gt;=40,'PMS(calc_process)'!$F$15)))</f>
        <v/>
      </c>
      <c r="L239" s="112"/>
      <c r="M239" s="61">
        <f t="shared" ca="1" si="31"/>
        <v>0</v>
      </c>
      <c r="N239" s="61">
        <f t="shared" ca="1" si="32"/>
        <v>0</v>
      </c>
      <c r="O239" s="62">
        <f t="shared" ca="1" si="33"/>
        <v>0</v>
      </c>
      <c r="P239" s="62">
        <f t="shared" ca="1" si="34"/>
        <v>0</v>
      </c>
      <c r="Q239" s="63">
        <f t="shared" ca="1" si="38"/>
        <v>0</v>
      </c>
    </row>
    <row r="240" spans="1:17" x14ac:dyDescent="0.15">
      <c r="A240" s="118"/>
      <c r="B240" s="100"/>
      <c r="C240" s="57">
        <v>15</v>
      </c>
      <c r="D240" s="103"/>
      <c r="E240" s="106"/>
      <c r="F240" s="58"/>
      <c r="G240" s="59"/>
      <c r="H240" s="109"/>
      <c r="I240" s="103"/>
      <c r="J240" s="58"/>
      <c r="K240" s="60" t="str">
        <f>IF(F240="","",IF(F240&lt;40,'PMS(calc_process)'!$F$14,IF('PMS(input_separate)'!F240&gt;=40,'PMS(calc_process)'!$F$15)))</f>
        <v/>
      </c>
      <c r="L240" s="112"/>
      <c r="M240" s="61">
        <f t="shared" ca="1" si="31"/>
        <v>0</v>
      </c>
      <c r="N240" s="61">
        <f t="shared" ca="1" si="32"/>
        <v>0</v>
      </c>
      <c r="O240" s="62">
        <f t="shared" ca="1" si="33"/>
        <v>0</v>
      </c>
      <c r="P240" s="62">
        <f t="shared" ca="1" si="34"/>
        <v>0</v>
      </c>
      <c r="Q240" s="63">
        <f t="shared" ca="1" si="38"/>
        <v>0</v>
      </c>
    </row>
    <row r="241" spans="1:17" x14ac:dyDescent="0.15">
      <c r="A241" s="118"/>
      <c r="B241" s="100"/>
      <c r="C241" s="57">
        <v>16</v>
      </c>
      <c r="D241" s="103"/>
      <c r="E241" s="106"/>
      <c r="F241" s="58"/>
      <c r="G241" s="59"/>
      <c r="H241" s="109"/>
      <c r="I241" s="103"/>
      <c r="J241" s="58"/>
      <c r="K241" s="60" t="str">
        <f>IF(F241="","",IF(F241&lt;40,'PMS(calc_process)'!$F$14,IF('PMS(input_separate)'!F241&gt;=40,'PMS(calc_process)'!$F$15)))</f>
        <v/>
      </c>
      <c r="L241" s="112"/>
      <c r="M241" s="61">
        <f t="shared" ca="1" si="31"/>
        <v>0</v>
      </c>
      <c r="N241" s="61">
        <f t="shared" ca="1" si="32"/>
        <v>0</v>
      </c>
      <c r="O241" s="62">
        <f t="shared" ca="1" si="33"/>
        <v>0</v>
      </c>
      <c r="P241" s="62">
        <f t="shared" ca="1" si="34"/>
        <v>0</v>
      </c>
      <c r="Q241" s="63">
        <f t="shared" ca="1" si="38"/>
        <v>0</v>
      </c>
    </row>
    <row r="242" spans="1:17" x14ac:dyDescent="0.15">
      <c r="A242" s="118"/>
      <c r="B242" s="100"/>
      <c r="C242" s="57">
        <v>17</v>
      </c>
      <c r="D242" s="103"/>
      <c r="E242" s="106"/>
      <c r="F242" s="58"/>
      <c r="G242" s="59"/>
      <c r="H242" s="109"/>
      <c r="I242" s="103"/>
      <c r="J242" s="58"/>
      <c r="K242" s="60" t="str">
        <f>IF(F242="","",IF(F242&lt;40,'PMS(calc_process)'!$F$14,IF('PMS(input_separate)'!F242&gt;=40,'PMS(calc_process)'!$F$15)))</f>
        <v/>
      </c>
      <c r="L242" s="112"/>
      <c r="M242" s="61">
        <f t="shared" ca="1" si="31"/>
        <v>0</v>
      </c>
      <c r="N242" s="61">
        <f t="shared" ca="1" si="32"/>
        <v>0</v>
      </c>
      <c r="O242" s="62">
        <f t="shared" ca="1" si="33"/>
        <v>0</v>
      </c>
      <c r="P242" s="62">
        <f t="shared" ca="1" si="34"/>
        <v>0</v>
      </c>
      <c r="Q242" s="63">
        <f t="shared" ca="1" si="38"/>
        <v>0</v>
      </c>
    </row>
    <row r="243" spans="1:17" x14ac:dyDescent="0.15">
      <c r="A243" s="118"/>
      <c r="B243" s="100"/>
      <c r="C243" s="57">
        <v>18</v>
      </c>
      <c r="D243" s="103"/>
      <c r="E243" s="106"/>
      <c r="F243" s="58"/>
      <c r="G243" s="59"/>
      <c r="H243" s="109"/>
      <c r="I243" s="103"/>
      <c r="J243" s="58"/>
      <c r="K243" s="60" t="str">
        <f>IF(F243="","",IF(F243&lt;40,'PMS(calc_process)'!$F$14,IF('PMS(input_separate)'!F243&gt;=40,'PMS(calc_process)'!$F$15)))</f>
        <v/>
      </c>
      <c r="L243" s="112"/>
      <c r="M243" s="61">
        <f t="shared" ca="1" si="31"/>
        <v>0</v>
      </c>
      <c r="N243" s="61">
        <f t="shared" ca="1" si="32"/>
        <v>0</v>
      </c>
      <c r="O243" s="62">
        <f t="shared" ca="1" si="33"/>
        <v>0</v>
      </c>
      <c r="P243" s="62">
        <f t="shared" ca="1" si="34"/>
        <v>0</v>
      </c>
      <c r="Q243" s="63">
        <f t="shared" ca="1" si="38"/>
        <v>0</v>
      </c>
    </row>
    <row r="244" spans="1:17" x14ac:dyDescent="0.15">
      <c r="A244" s="118"/>
      <c r="B244" s="100"/>
      <c r="C244" s="57">
        <v>19</v>
      </c>
      <c r="D244" s="103"/>
      <c r="E244" s="106"/>
      <c r="F244" s="58"/>
      <c r="G244" s="59"/>
      <c r="H244" s="109"/>
      <c r="I244" s="103"/>
      <c r="J244" s="58"/>
      <c r="K244" s="60" t="str">
        <f>IF(F244="","",IF(F244&lt;40,'PMS(calc_process)'!$F$14,IF('PMS(input_separate)'!F244&gt;=40,'PMS(calc_process)'!$F$15)))</f>
        <v/>
      </c>
      <c r="L244" s="112"/>
      <c r="M244" s="61">
        <f t="shared" ca="1" si="31"/>
        <v>0</v>
      </c>
      <c r="N244" s="61">
        <f t="shared" ca="1" si="32"/>
        <v>0</v>
      </c>
      <c r="O244" s="62">
        <f t="shared" ca="1" si="33"/>
        <v>0</v>
      </c>
      <c r="P244" s="62">
        <f t="shared" ca="1" si="34"/>
        <v>0</v>
      </c>
      <c r="Q244" s="63">
        <f t="shared" ca="1" si="38"/>
        <v>0</v>
      </c>
    </row>
    <row r="245" spans="1:17" x14ac:dyDescent="0.15">
      <c r="A245" s="118"/>
      <c r="B245" s="101"/>
      <c r="C245" s="57">
        <v>20</v>
      </c>
      <c r="D245" s="104"/>
      <c r="E245" s="107"/>
      <c r="F245" s="58"/>
      <c r="G245" s="59"/>
      <c r="H245" s="110"/>
      <c r="I245" s="104"/>
      <c r="J245" s="58"/>
      <c r="K245" s="60" t="str">
        <f>IF(F245="","",IF(F245&lt;40,'PMS(calc_process)'!$F$14,IF('PMS(input_separate)'!F245&gt;=40,'PMS(calc_process)'!$F$15)))</f>
        <v/>
      </c>
      <c r="L245" s="113"/>
      <c r="M245" s="61">
        <f t="shared" ca="1" si="31"/>
        <v>0</v>
      </c>
      <c r="N245" s="61">
        <f t="shared" ca="1" si="32"/>
        <v>0</v>
      </c>
      <c r="O245" s="62">
        <f t="shared" ca="1" si="33"/>
        <v>0</v>
      </c>
      <c r="P245" s="62">
        <f t="shared" ca="1" si="34"/>
        <v>0</v>
      </c>
      <c r="Q245" s="63">
        <f t="shared" ca="1" si="38"/>
        <v>0</v>
      </c>
    </row>
    <row r="246" spans="1:17" ht="14.25" customHeight="1" x14ac:dyDescent="0.15">
      <c r="A246" s="118"/>
      <c r="B246" s="99">
        <v>13</v>
      </c>
      <c r="C246" s="57">
        <v>1</v>
      </c>
      <c r="D246" s="102"/>
      <c r="E246" s="105"/>
      <c r="F246" s="58"/>
      <c r="G246" s="59"/>
      <c r="H246" s="108">
        <f t="shared" ref="H246" si="39">SUMPRODUCT(F246:F265,G246:G265)</f>
        <v>0</v>
      </c>
      <c r="I246" s="102"/>
      <c r="J246" s="64"/>
      <c r="K246" s="60" t="str">
        <f>IF(F246="","",IF(F246&lt;40,'PMS(calc_process)'!$F$14,IF('PMS(input_separate)'!F246&gt;=40,'PMS(calc_process)'!$F$15)))</f>
        <v/>
      </c>
      <c r="L246" s="111"/>
      <c r="M246" s="61">
        <f t="shared" ca="1" si="31"/>
        <v>0</v>
      </c>
      <c r="N246" s="61">
        <f t="shared" ca="1" si="32"/>
        <v>0</v>
      </c>
      <c r="O246" s="62">
        <f t="shared" ca="1" si="33"/>
        <v>0</v>
      </c>
      <c r="P246" s="62">
        <f t="shared" ca="1" si="34"/>
        <v>0</v>
      </c>
      <c r="Q246" s="63">
        <f ca="1">O246-P246</f>
        <v>0</v>
      </c>
    </row>
    <row r="247" spans="1:17" x14ac:dyDescent="0.15">
      <c r="A247" s="118"/>
      <c r="B247" s="100"/>
      <c r="C247" s="57">
        <v>2</v>
      </c>
      <c r="D247" s="103"/>
      <c r="E247" s="106"/>
      <c r="F247" s="58"/>
      <c r="G247" s="59"/>
      <c r="H247" s="109"/>
      <c r="I247" s="103"/>
      <c r="J247" s="58"/>
      <c r="K247" s="60" t="str">
        <f>IF(F247="","",IF(F247&lt;40,'PMS(calc_process)'!$F$14,IF('PMS(input_separate)'!F247&gt;=40,'PMS(calc_process)'!$F$15)))</f>
        <v/>
      </c>
      <c r="L247" s="112"/>
      <c r="M247" s="61">
        <f t="shared" ca="1" si="31"/>
        <v>0</v>
      </c>
      <c r="N247" s="61">
        <f t="shared" ca="1" si="32"/>
        <v>0</v>
      </c>
      <c r="O247" s="62">
        <f t="shared" ca="1" si="33"/>
        <v>0</v>
      </c>
      <c r="P247" s="62">
        <f t="shared" ca="1" si="34"/>
        <v>0</v>
      </c>
      <c r="Q247" s="63">
        <f t="shared" ref="Q247:Q265" ca="1" si="40">O247-P247</f>
        <v>0</v>
      </c>
    </row>
    <row r="248" spans="1:17" x14ac:dyDescent="0.15">
      <c r="A248" s="118"/>
      <c r="B248" s="100"/>
      <c r="C248" s="57">
        <v>3</v>
      </c>
      <c r="D248" s="103"/>
      <c r="E248" s="106"/>
      <c r="F248" s="58"/>
      <c r="G248" s="59"/>
      <c r="H248" s="109"/>
      <c r="I248" s="103"/>
      <c r="J248" s="58"/>
      <c r="K248" s="60" t="str">
        <f>IF(F248="","",IF(F248&lt;40,'PMS(calc_process)'!$F$14,IF('PMS(input_separate)'!F248&gt;=40,'PMS(calc_process)'!$F$15)))</f>
        <v/>
      </c>
      <c r="L248" s="112"/>
      <c r="M248" s="61">
        <f t="shared" ca="1" si="31"/>
        <v>0</v>
      </c>
      <c r="N248" s="61">
        <f t="shared" ca="1" si="32"/>
        <v>0</v>
      </c>
      <c r="O248" s="62">
        <f t="shared" ca="1" si="33"/>
        <v>0</v>
      </c>
      <c r="P248" s="62">
        <f t="shared" ca="1" si="34"/>
        <v>0</v>
      </c>
      <c r="Q248" s="63">
        <f t="shared" ca="1" si="40"/>
        <v>0</v>
      </c>
    </row>
    <row r="249" spans="1:17" x14ac:dyDescent="0.15">
      <c r="A249" s="118"/>
      <c r="B249" s="100"/>
      <c r="C249" s="57">
        <v>4</v>
      </c>
      <c r="D249" s="103"/>
      <c r="E249" s="106"/>
      <c r="F249" s="58"/>
      <c r="G249" s="59"/>
      <c r="H249" s="109"/>
      <c r="I249" s="103"/>
      <c r="J249" s="58"/>
      <c r="K249" s="60" t="str">
        <f>IF(F249="","",IF(F249&lt;40,'PMS(calc_process)'!$F$14,IF('PMS(input_separate)'!F249&gt;=40,'PMS(calc_process)'!$F$15)))</f>
        <v/>
      </c>
      <c r="L249" s="112"/>
      <c r="M249" s="61">
        <f t="shared" ca="1" si="31"/>
        <v>0</v>
      </c>
      <c r="N249" s="61">
        <f t="shared" ca="1" si="32"/>
        <v>0</v>
      </c>
      <c r="O249" s="62">
        <f t="shared" ca="1" si="33"/>
        <v>0</v>
      </c>
      <c r="P249" s="62">
        <f t="shared" ca="1" si="34"/>
        <v>0</v>
      </c>
      <c r="Q249" s="63">
        <f t="shared" ca="1" si="40"/>
        <v>0</v>
      </c>
    </row>
    <row r="250" spans="1:17" x14ac:dyDescent="0.15">
      <c r="A250" s="118"/>
      <c r="B250" s="100"/>
      <c r="C250" s="57">
        <v>5</v>
      </c>
      <c r="D250" s="103"/>
      <c r="E250" s="106"/>
      <c r="F250" s="58"/>
      <c r="G250" s="59"/>
      <c r="H250" s="109"/>
      <c r="I250" s="103"/>
      <c r="J250" s="58"/>
      <c r="K250" s="60" t="str">
        <f>IF(F250="","",IF(F250&lt;40,'PMS(calc_process)'!$F$14,IF('PMS(input_separate)'!F250&gt;=40,'PMS(calc_process)'!$F$15)))</f>
        <v/>
      </c>
      <c r="L250" s="112"/>
      <c r="M250" s="61">
        <f t="shared" ca="1" si="31"/>
        <v>0</v>
      </c>
      <c r="N250" s="61">
        <f t="shared" ca="1" si="32"/>
        <v>0</v>
      </c>
      <c r="O250" s="62">
        <f t="shared" ca="1" si="33"/>
        <v>0</v>
      </c>
      <c r="P250" s="62">
        <f t="shared" ca="1" si="34"/>
        <v>0</v>
      </c>
      <c r="Q250" s="63">
        <f t="shared" ca="1" si="40"/>
        <v>0</v>
      </c>
    </row>
    <row r="251" spans="1:17" x14ac:dyDescent="0.15">
      <c r="A251" s="118"/>
      <c r="B251" s="100"/>
      <c r="C251" s="57">
        <v>6</v>
      </c>
      <c r="D251" s="103"/>
      <c r="E251" s="106"/>
      <c r="F251" s="58"/>
      <c r="G251" s="59"/>
      <c r="H251" s="109"/>
      <c r="I251" s="103"/>
      <c r="J251" s="58"/>
      <c r="K251" s="60" t="str">
        <f>IF(F251="","",IF(F251&lt;40,'PMS(calc_process)'!$F$14,IF('PMS(input_separate)'!F251&gt;=40,'PMS(calc_process)'!$F$15)))</f>
        <v/>
      </c>
      <c r="L251" s="112"/>
      <c r="M251" s="61">
        <f t="shared" ca="1" si="31"/>
        <v>0</v>
      </c>
      <c r="N251" s="61">
        <f t="shared" ca="1" si="32"/>
        <v>0</v>
      </c>
      <c r="O251" s="62">
        <f t="shared" ca="1" si="33"/>
        <v>0</v>
      </c>
      <c r="P251" s="62">
        <f t="shared" ca="1" si="34"/>
        <v>0</v>
      </c>
      <c r="Q251" s="63">
        <f t="shared" ca="1" si="40"/>
        <v>0</v>
      </c>
    </row>
    <row r="252" spans="1:17" x14ac:dyDescent="0.15">
      <c r="A252" s="118"/>
      <c r="B252" s="100"/>
      <c r="C252" s="57">
        <v>7</v>
      </c>
      <c r="D252" s="103"/>
      <c r="E252" s="106"/>
      <c r="F252" s="58"/>
      <c r="G252" s="59"/>
      <c r="H252" s="109"/>
      <c r="I252" s="103"/>
      <c r="J252" s="58"/>
      <c r="K252" s="60" t="str">
        <f>IF(F252="","",IF(F252&lt;40,'PMS(calc_process)'!$F$14,IF('PMS(input_separate)'!F252&gt;=40,'PMS(calc_process)'!$F$15)))</f>
        <v/>
      </c>
      <c r="L252" s="112"/>
      <c r="M252" s="61">
        <f t="shared" ca="1" si="31"/>
        <v>0</v>
      </c>
      <c r="N252" s="61">
        <f t="shared" ca="1" si="32"/>
        <v>0</v>
      </c>
      <c r="O252" s="62">
        <f t="shared" ca="1" si="33"/>
        <v>0</v>
      </c>
      <c r="P252" s="62">
        <f t="shared" ca="1" si="34"/>
        <v>0</v>
      </c>
      <c r="Q252" s="63">
        <f t="shared" ca="1" si="40"/>
        <v>0</v>
      </c>
    </row>
    <row r="253" spans="1:17" x14ac:dyDescent="0.15">
      <c r="A253" s="118"/>
      <c r="B253" s="100"/>
      <c r="C253" s="57">
        <v>8</v>
      </c>
      <c r="D253" s="103"/>
      <c r="E253" s="106"/>
      <c r="F253" s="58"/>
      <c r="G253" s="59"/>
      <c r="H253" s="109"/>
      <c r="I253" s="103"/>
      <c r="J253" s="58"/>
      <c r="K253" s="60" t="str">
        <f>IF(F253="","",IF(F253&lt;40,'PMS(calc_process)'!$F$14,IF('PMS(input_separate)'!F253&gt;=40,'PMS(calc_process)'!$F$15)))</f>
        <v/>
      </c>
      <c r="L253" s="112"/>
      <c r="M253" s="61">
        <f t="shared" ca="1" si="31"/>
        <v>0</v>
      </c>
      <c r="N253" s="61">
        <f t="shared" ca="1" si="32"/>
        <v>0</v>
      </c>
      <c r="O253" s="62">
        <f t="shared" ca="1" si="33"/>
        <v>0</v>
      </c>
      <c r="P253" s="62">
        <f t="shared" ca="1" si="34"/>
        <v>0</v>
      </c>
      <c r="Q253" s="63">
        <f t="shared" ca="1" si="40"/>
        <v>0</v>
      </c>
    </row>
    <row r="254" spans="1:17" x14ac:dyDescent="0.15">
      <c r="A254" s="118"/>
      <c r="B254" s="100"/>
      <c r="C254" s="57">
        <v>9</v>
      </c>
      <c r="D254" s="103"/>
      <c r="E254" s="106"/>
      <c r="F254" s="58"/>
      <c r="G254" s="59"/>
      <c r="H254" s="109"/>
      <c r="I254" s="103"/>
      <c r="J254" s="58"/>
      <c r="K254" s="60" t="str">
        <f>IF(F254="","",IF(F254&lt;40,'PMS(calc_process)'!$F$14,IF('PMS(input_separate)'!F254&gt;=40,'PMS(calc_process)'!$F$15)))</f>
        <v/>
      </c>
      <c r="L254" s="112"/>
      <c r="M254" s="61">
        <f t="shared" ca="1" si="31"/>
        <v>0</v>
      </c>
      <c r="N254" s="61">
        <f t="shared" ca="1" si="32"/>
        <v>0</v>
      </c>
      <c r="O254" s="62">
        <f t="shared" ca="1" si="33"/>
        <v>0</v>
      </c>
      <c r="P254" s="62">
        <f t="shared" ca="1" si="34"/>
        <v>0</v>
      </c>
      <c r="Q254" s="63">
        <f t="shared" ca="1" si="40"/>
        <v>0</v>
      </c>
    </row>
    <row r="255" spans="1:17" x14ac:dyDescent="0.15">
      <c r="A255" s="118"/>
      <c r="B255" s="100"/>
      <c r="C255" s="57">
        <v>10</v>
      </c>
      <c r="D255" s="103"/>
      <c r="E255" s="106"/>
      <c r="F255" s="58"/>
      <c r="G255" s="59"/>
      <c r="H255" s="109"/>
      <c r="I255" s="103"/>
      <c r="J255" s="58"/>
      <c r="K255" s="60" t="str">
        <f>IF(F255="","",IF(F255&lt;40,'PMS(calc_process)'!$F$14,IF('PMS(input_separate)'!F255&gt;=40,'PMS(calc_process)'!$F$15)))</f>
        <v/>
      </c>
      <c r="L255" s="112"/>
      <c r="M255" s="61">
        <f t="shared" ca="1" si="31"/>
        <v>0</v>
      </c>
      <c r="N255" s="61">
        <f t="shared" ca="1" si="32"/>
        <v>0</v>
      </c>
      <c r="O255" s="62">
        <f t="shared" ca="1" si="33"/>
        <v>0</v>
      </c>
      <c r="P255" s="62">
        <f t="shared" ca="1" si="34"/>
        <v>0</v>
      </c>
      <c r="Q255" s="63">
        <f t="shared" ca="1" si="40"/>
        <v>0</v>
      </c>
    </row>
    <row r="256" spans="1:17" x14ac:dyDescent="0.15">
      <c r="A256" s="118"/>
      <c r="B256" s="100"/>
      <c r="C256" s="57">
        <v>11</v>
      </c>
      <c r="D256" s="103"/>
      <c r="E256" s="106"/>
      <c r="F256" s="58"/>
      <c r="G256" s="59"/>
      <c r="H256" s="109"/>
      <c r="I256" s="103"/>
      <c r="J256" s="58"/>
      <c r="K256" s="60" t="str">
        <f>IF(F256="","",IF(F256&lt;40,'PMS(calc_process)'!$F$14,IF('PMS(input_separate)'!F256&gt;=40,'PMS(calc_process)'!$F$15)))</f>
        <v/>
      </c>
      <c r="L256" s="112"/>
      <c r="M256" s="61">
        <f t="shared" ca="1" si="31"/>
        <v>0</v>
      </c>
      <c r="N256" s="61">
        <f t="shared" ca="1" si="32"/>
        <v>0</v>
      </c>
      <c r="O256" s="62">
        <f t="shared" ca="1" si="33"/>
        <v>0</v>
      </c>
      <c r="P256" s="62">
        <f t="shared" ca="1" si="34"/>
        <v>0</v>
      </c>
      <c r="Q256" s="63">
        <f t="shared" ca="1" si="40"/>
        <v>0</v>
      </c>
    </row>
    <row r="257" spans="1:17" x14ac:dyDescent="0.15">
      <c r="A257" s="118"/>
      <c r="B257" s="100"/>
      <c r="C257" s="57">
        <v>12</v>
      </c>
      <c r="D257" s="103"/>
      <c r="E257" s="106"/>
      <c r="F257" s="58"/>
      <c r="G257" s="59"/>
      <c r="H257" s="109"/>
      <c r="I257" s="103"/>
      <c r="J257" s="58"/>
      <c r="K257" s="60" t="str">
        <f>IF(F257="","",IF(F257&lt;40,'PMS(calc_process)'!$F$14,IF('PMS(input_separate)'!F257&gt;=40,'PMS(calc_process)'!$F$15)))</f>
        <v/>
      </c>
      <c r="L257" s="112"/>
      <c r="M257" s="61">
        <f t="shared" ca="1" si="31"/>
        <v>0</v>
      </c>
      <c r="N257" s="61">
        <f t="shared" ca="1" si="32"/>
        <v>0</v>
      </c>
      <c r="O257" s="62">
        <f t="shared" ca="1" si="33"/>
        <v>0</v>
      </c>
      <c r="P257" s="62">
        <f t="shared" ca="1" si="34"/>
        <v>0</v>
      </c>
      <c r="Q257" s="63">
        <f t="shared" ca="1" si="40"/>
        <v>0</v>
      </c>
    </row>
    <row r="258" spans="1:17" x14ac:dyDescent="0.15">
      <c r="A258" s="118"/>
      <c r="B258" s="100"/>
      <c r="C258" s="57">
        <v>13</v>
      </c>
      <c r="D258" s="103"/>
      <c r="E258" s="106"/>
      <c r="F258" s="58"/>
      <c r="G258" s="59"/>
      <c r="H258" s="109"/>
      <c r="I258" s="103"/>
      <c r="J258" s="58"/>
      <c r="K258" s="60" t="str">
        <f>IF(F258="","",IF(F258&lt;40,'PMS(calc_process)'!$F$14,IF('PMS(input_separate)'!F258&gt;=40,'PMS(calc_process)'!$F$15)))</f>
        <v/>
      </c>
      <c r="L258" s="112"/>
      <c r="M258" s="61">
        <f t="shared" ca="1" si="31"/>
        <v>0</v>
      </c>
      <c r="N258" s="61">
        <f t="shared" ca="1" si="32"/>
        <v>0</v>
      </c>
      <c r="O258" s="62">
        <f t="shared" ca="1" si="33"/>
        <v>0</v>
      </c>
      <c r="P258" s="62">
        <f t="shared" ca="1" si="34"/>
        <v>0</v>
      </c>
      <c r="Q258" s="63">
        <f t="shared" ca="1" si="40"/>
        <v>0</v>
      </c>
    </row>
    <row r="259" spans="1:17" x14ac:dyDescent="0.15">
      <c r="A259" s="118"/>
      <c r="B259" s="100"/>
      <c r="C259" s="57">
        <v>14</v>
      </c>
      <c r="D259" s="103"/>
      <c r="E259" s="106"/>
      <c r="F259" s="58"/>
      <c r="G259" s="59"/>
      <c r="H259" s="109"/>
      <c r="I259" s="103"/>
      <c r="J259" s="58"/>
      <c r="K259" s="60" t="str">
        <f>IF(F259="","",IF(F259&lt;40,'PMS(calc_process)'!$F$14,IF('PMS(input_separate)'!F259&gt;=40,'PMS(calc_process)'!$F$15)))</f>
        <v/>
      </c>
      <c r="L259" s="112"/>
      <c r="M259" s="61">
        <f t="shared" ca="1" si="31"/>
        <v>0</v>
      </c>
      <c r="N259" s="61">
        <f t="shared" ca="1" si="32"/>
        <v>0</v>
      </c>
      <c r="O259" s="62">
        <f t="shared" ca="1" si="33"/>
        <v>0</v>
      </c>
      <c r="P259" s="62">
        <f t="shared" ca="1" si="34"/>
        <v>0</v>
      </c>
      <c r="Q259" s="63">
        <f t="shared" ca="1" si="40"/>
        <v>0</v>
      </c>
    </row>
    <row r="260" spans="1:17" x14ac:dyDescent="0.15">
      <c r="A260" s="118"/>
      <c r="B260" s="100"/>
      <c r="C260" s="57">
        <v>15</v>
      </c>
      <c r="D260" s="103"/>
      <c r="E260" s="106"/>
      <c r="F260" s="58"/>
      <c r="G260" s="59"/>
      <c r="H260" s="109"/>
      <c r="I260" s="103"/>
      <c r="J260" s="58"/>
      <c r="K260" s="60" t="str">
        <f>IF(F260="","",IF(F260&lt;40,'PMS(calc_process)'!$F$14,IF('PMS(input_separate)'!F260&gt;=40,'PMS(calc_process)'!$F$15)))</f>
        <v/>
      </c>
      <c r="L260" s="112"/>
      <c r="M260" s="61">
        <f t="shared" ca="1" si="31"/>
        <v>0</v>
      </c>
      <c r="N260" s="61">
        <f t="shared" ca="1" si="32"/>
        <v>0</v>
      </c>
      <c r="O260" s="62">
        <f t="shared" ca="1" si="33"/>
        <v>0</v>
      </c>
      <c r="P260" s="62">
        <f t="shared" ca="1" si="34"/>
        <v>0</v>
      </c>
      <c r="Q260" s="63">
        <f t="shared" ca="1" si="40"/>
        <v>0</v>
      </c>
    </row>
    <row r="261" spans="1:17" x14ac:dyDescent="0.15">
      <c r="A261" s="118"/>
      <c r="B261" s="100"/>
      <c r="C261" s="57">
        <v>16</v>
      </c>
      <c r="D261" s="103"/>
      <c r="E261" s="106"/>
      <c r="F261" s="58"/>
      <c r="G261" s="59"/>
      <c r="H261" s="109"/>
      <c r="I261" s="103"/>
      <c r="J261" s="58"/>
      <c r="K261" s="60" t="str">
        <f>IF(F261="","",IF(F261&lt;40,'PMS(calc_process)'!$F$14,IF('PMS(input_separate)'!F261&gt;=40,'PMS(calc_process)'!$F$15)))</f>
        <v/>
      </c>
      <c r="L261" s="112"/>
      <c r="M261" s="61">
        <f t="shared" ca="1" si="31"/>
        <v>0</v>
      </c>
      <c r="N261" s="61">
        <f t="shared" ca="1" si="32"/>
        <v>0</v>
      </c>
      <c r="O261" s="62">
        <f t="shared" ca="1" si="33"/>
        <v>0</v>
      </c>
      <c r="P261" s="62">
        <f t="shared" ca="1" si="34"/>
        <v>0</v>
      </c>
      <c r="Q261" s="63">
        <f t="shared" ca="1" si="40"/>
        <v>0</v>
      </c>
    </row>
    <row r="262" spans="1:17" x14ac:dyDescent="0.15">
      <c r="A262" s="118"/>
      <c r="B262" s="100"/>
      <c r="C262" s="57">
        <v>17</v>
      </c>
      <c r="D262" s="103"/>
      <c r="E262" s="106"/>
      <c r="F262" s="58"/>
      <c r="G262" s="59"/>
      <c r="H262" s="109"/>
      <c r="I262" s="103"/>
      <c r="J262" s="58"/>
      <c r="K262" s="60" t="str">
        <f>IF(F262="","",IF(F262&lt;40,'PMS(calc_process)'!$F$14,IF('PMS(input_separate)'!F262&gt;=40,'PMS(calc_process)'!$F$15)))</f>
        <v/>
      </c>
      <c r="L262" s="112"/>
      <c r="M262" s="61">
        <f t="shared" ca="1" si="31"/>
        <v>0</v>
      </c>
      <c r="N262" s="61">
        <f t="shared" ca="1" si="32"/>
        <v>0</v>
      </c>
      <c r="O262" s="62">
        <f t="shared" ca="1" si="33"/>
        <v>0</v>
      </c>
      <c r="P262" s="62">
        <f t="shared" ca="1" si="34"/>
        <v>0</v>
      </c>
      <c r="Q262" s="63">
        <f t="shared" ca="1" si="40"/>
        <v>0</v>
      </c>
    </row>
    <row r="263" spans="1:17" x14ac:dyDescent="0.15">
      <c r="A263" s="118"/>
      <c r="B263" s="100"/>
      <c r="C263" s="57">
        <v>18</v>
      </c>
      <c r="D263" s="103"/>
      <c r="E263" s="106"/>
      <c r="F263" s="58"/>
      <c r="G263" s="59"/>
      <c r="H263" s="109"/>
      <c r="I263" s="103"/>
      <c r="J263" s="58"/>
      <c r="K263" s="60" t="str">
        <f>IF(F263="","",IF(F263&lt;40,'PMS(calc_process)'!$F$14,IF('PMS(input_separate)'!F263&gt;=40,'PMS(calc_process)'!$F$15)))</f>
        <v/>
      </c>
      <c r="L263" s="112"/>
      <c r="M263" s="61">
        <f t="shared" ref="M263:M326" ca="1" si="41">IFERROR(OFFSET(D263,1-C263,0)*F263*G263/OFFSET(H263,1-C263,0),)</f>
        <v>0</v>
      </c>
      <c r="N263" s="61">
        <f t="shared" ref="N263:N326" ca="1" si="42">F263*G263*10^(-6)*OFFSET(I263,1-C263,0)*OFFSET(E263,1-C263,0)</f>
        <v>0</v>
      </c>
      <c r="O263" s="62">
        <f t="shared" ref="O263:O326" ca="1" si="43">IFERROR(IF(M263=0,N263*J263/K263*OFFSET(L263,1-C263,0),M263*J263/K263*OFFSET(L263,1-C263,0)),)</f>
        <v>0</v>
      </c>
      <c r="P263" s="62">
        <f t="shared" ref="P263:P326" ca="1" si="44">IF(M263=0,N263*OFFSET(L263,1-C263,0),M263*OFFSET(L263,1-C263,0))</f>
        <v>0</v>
      </c>
      <c r="Q263" s="63">
        <f t="shared" ca="1" si="40"/>
        <v>0</v>
      </c>
    </row>
    <row r="264" spans="1:17" x14ac:dyDescent="0.15">
      <c r="A264" s="118"/>
      <c r="B264" s="100"/>
      <c r="C264" s="57">
        <v>19</v>
      </c>
      <c r="D264" s="103"/>
      <c r="E264" s="106"/>
      <c r="F264" s="58"/>
      <c r="G264" s="59"/>
      <c r="H264" s="109"/>
      <c r="I264" s="103"/>
      <c r="J264" s="58"/>
      <c r="K264" s="60" t="str">
        <f>IF(F264="","",IF(F264&lt;40,'PMS(calc_process)'!$F$14,IF('PMS(input_separate)'!F264&gt;=40,'PMS(calc_process)'!$F$15)))</f>
        <v/>
      </c>
      <c r="L264" s="112"/>
      <c r="M264" s="61">
        <f t="shared" ca="1" si="41"/>
        <v>0</v>
      </c>
      <c r="N264" s="61">
        <f t="shared" ca="1" si="42"/>
        <v>0</v>
      </c>
      <c r="O264" s="62">
        <f t="shared" ca="1" si="43"/>
        <v>0</v>
      </c>
      <c r="P264" s="62">
        <f t="shared" ca="1" si="44"/>
        <v>0</v>
      </c>
      <c r="Q264" s="63">
        <f t="shared" ca="1" si="40"/>
        <v>0</v>
      </c>
    </row>
    <row r="265" spans="1:17" x14ac:dyDescent="0.15">
      <c r="A265" s="118"/>
      <c r="B265" s="101"/>
      <c r="C265" s="57">
        <v>20</v>
      </c>
      <c r="D265" s="104"/>
      <c r="E265" s="107"/>
      <c r="F265" s="58"/>
      <c r="G265" s="59"/>
      <c r="H265" s="110"/>
      <c r="I265" s="104"/>
      <c r="J265" s="58"/>
      <c r="K265" s="60" t="str">
        <f>IF(F265="","",IF(F265&lt;40,'PMS(calc_process)'!$F$14,IF('PMS(input_separate)'!F265&gt;=40,'PMS(calc_process)'!$F$15)))</f>
        <v/>
      </c>
      <c r="L265" s="113"/>
      <c r="M265" s="61">
        <f t="shared" ca="1" si="41"/>
        <v>0</v>
      </c>
      <c r="N265" s="61">
        <f t="shared" ca="1" si="42"/>
        <v>0</v>
      </c>
      <c r="O265" s="62">
        <f t="shared" ca="1" si="43"/>
        <v>0</v>
      </c>
      <c r="P265" s="62">
        <f t="shared" ca="1" si="44"/>
        <v>0</v>
      </c>
      <c r="Q265" s="63">
        <f t="shared" ca="1" si="40"/>
        <v>0</v>
      </c>
    </row>
    <row r="266" spans="1:17" ht="14.25" customHeight="1" x14ac:dyDescent="0.15">
      <c r="A266" s="118"/>
      <c r="B266" s="99">
        <v>14</v>
      </c>
      <c r="C266" s="57">
        <v>1</v>
      </c>
      <c r="D266" s="102"/>
      <c r="E266" s="105"/>
      <c r="F266" s="58"/>
      <c r="G266" s="59"/>
      <c r="H266" s="108">
        <f t="shared" ref="H266" si="45">SUMPRODUCT(F266:F285,G266:G285)</f>
        <v>0</v>
      </c>
      <c r="I266" s="102"/>
      <c r="J266" s="64"/>
      <c r="K266" s="60" t="str">
        <f>IF(F266="","",IF(F266&lt;40,'PMS(calc_process)'!$F$14,IF('PMS(input_separate)'!F266&gt;=40,'PMS(calc_process)'!$F$15)))</f>
        <v/>
      </c>
      <c r="L266" s="111"/>
      <c r="M266" s="61">
        <f t="shared" ca="1" si="41"/>
        <v>0</v>
      </c>
      <c r="N266" s="61">
        <f t="shared" ca="1" si="42"/>
        <v>0</v>
      </c>
      <c r="O266" s="62">
        <f t="shared" ca="1" si="43"/>
        <v>0</v>
      </c>
      <c r="P266" s="62">
        <f t="shared" ca="1" si="44"/>
        <v>0</v>
      </c>
      <c r="Q266" s="63">
        <f ca="1">O266-P266</f>
        <v>0</v>
      </c>
    </row>
    <row r="267" spans="1:17" x14ac:dyDescent="0.15">
      <c r="A267" s="118"/>
      <c r="B267" s="100"/>
      <c r="C267" s="57">
        <v>2</v>
      </c>
      <c r="D267" s="103"/>
      <c r="E267" s="106"/>
      <c r="F267" s="58"/>
      <c r="G267" s="59"/>
      <c r="H267" s="109"/>
      <c r="I267" s="103"/>
      <c r="J267" s="58"/>
      <c r="K267" s="60" t="str">
        <f>IF(F267="","",IF(F267&lt;40,'PMS(calc_process)'!$F$14,IF('PMS(input_separate)'!F267&gt;=40,'PMS(calc_process)'!$F$15)))</f>
        <v/>
      </c>
      <c r="L267" s="112"/>
      <c r="M267" s="61">
        <f t="shared" ca="1" si="41"/>
        <v>0</v>
      </c>
      <c r="N267" s="61">
        <f t="shared" ca="1" si="42"/>
        <v>0</v>
      </c>
      <c r="O267" s="62">
        <f t="shared" ca="1" si="43"/>
        <v>0</v>
      </c>
      <c r="P267" s="62">
        <f t="shared" ca="1" si="44"/>
        <v>0</v>
      </c>
      <c r="Q267" s="63">
        <f t="shared" ref="Q267:Q285" ca="1" si="46">O267-P267</f>
        <v>0</v>
      </c>
    </row>
    <row r="268" spans="1:17" x14ac:dyDescent="0.15">
      <c r="A268" s="118"/>
      <c r="B268" s="100"/>
      <c r="C268" s="57">
        <v>3</v>
      </c>
      <c r="D268" s="103"/>
      <c r="E268" s="106"/>
      <c r="F268" s="58"/>
      <c r="G268" s="59"/>
      <c r="H268" s="109"/>
      <c r="I268" s="103"/>
      <c r="J268" s="58"/>
      <c r="K268" s="60" t="str">
        <f>IF(F268="","",IF(F268&lt;40,'PMS(calc_process)'!$F$14,IF('PMS(input_separate)'!F268&gt;=40,'PMS(calc_process)'!$F$15)))</f>
        <v/>
      </c>
      <c r="L268" s="112"/>
      <c r="M268" s="61">
        <f t="shared" ca="1" si="41"/>
        <v>0</v>
      </c>
      <c r="N268" s="61">
        <f t="shared" ca="1" si="42"/>
        <v>0</v>
      </c>
      <c r="O268" s="62">
        <f t="shared" ca="1" si="43"/>
        <v>0</v>
      </c>
      <c r="P268" s="62">
        <f t="shared" ca="1" si="44"/>
        <v>0</v>
      </c>
      <c r="Q268" s="63">
        <f t="shared" ca="1" si="46"/>
        <v>0</v>
      </c>
    </row>
    <row r="269" spans="1:17" x14ac:dyDescent="0.15">
      <c r="A269" s="118"/>
      <c r="B269" s="100"/>
      <c r="C269" s="57">
        <v>4</v>
      </c>
      <c r="D269" s="103"/>
      <c r="E269" s="106"/>
      <c r="F269" s="58"/>
      <c r="G269" s="59"/>
      <c r="H269" s="109"/>
      <c r="I269" s="103"/>
      <c r="J269" s="58"/>
      <c r="K269" s="60" t="str">
        <f>IF(F269="","",IF(F269&lt;40,'PMS(calc_process)'!$F$14,IF('PMS(input_separate)'!F269&gt;=40,'PMS(calc_process)'!$F$15)))</f>
        <v/>
      </c>
      <c r="L269" s="112"/>
      <c r="M269" s="61">
        <f t="shared" ca="1" si="41"/>
        <v>0</v>
      </c>
      <c r="N269" s="61">
        <f t="shared" ca="1" si="42"/>
        <v>0</v>
      </c>
      <c r="O269" s="62">
        <f t="shared" ca="1" si="43"/>
        <v>0</v>
      </c>
      <c r="P269" s="62">
        <f t="shared" ca="1" si="44"/>
        <v>0</v>
      </c>
      <c r="Q269" s="63">
        <f t="shared" ca="1" si="46"/>
        <v>0</v>
      </c>
    </row>
    <row r="270" spans="1:17" x14ac:dyDescent="0.15">
      <c r="A270" s="118"/>
      <c r="B270" s="100"/>
      <c r="C270" s="57">
        <v>5</v>
      </c>
      <c r="D270" s="103"/>
      <c r="E270" s="106"/>
      <c r="F270" s="58"/>
      <c r="G270" s="59"/>
      <c r="H270" s="109"/>
      <c r="I270" s="103"/>
      <c r="J270" s="58"/>
      <c r="K270" s="60" t="str">
        <f>IF(F270="","",IF(F270&lt;40,'PMS(calc_process)'!$F$14,IF('PMS(input_separate)'!F270&gt;=40,'PMS(calc_process)'!$F$15)))</f>
        <v/>
      </c>
      <c r="L270" s="112"/>
      <c r="M270" s="61">
        <f t="shared" ca="1" si="41"/>
        <v>0</v>
      </c>
      <c r="N270" s="61">
        <f t="shared" ca="1" si="42"/>
        <v>0</v>
      </c>
      <c r="O270" s="62">
        <f t="shared" ca="1" si="43"/>
        <v>0</v>
      </c>
      <c r="P270" s="62">
        <f t="shared" ca="1" si="44"/>
        <v>0</v>
      </c>
      <c r="Q270" s="63">
        <f t="shared" ca="1" si="46"/>
        <v>0</v>
      </c>
    </row>
    <row r="271" spans="1:17" x14ac:dyDescent="0.15">
      <c r="A271" s="118"/>
      <c r="B271" s="100"/>
      <c r="C271" s="57">
        <v>6</v>
      </c>
      <c r="D271" s="103"/>
      <c r="E271" s="106"/>
      <c r="F271" s="58"/>
      <c r="G271" s="59"/>
      <c r="H271" s="109"/>
      <c r="I271" s="103"/>
      <c r="J271" s="58"/>
      <c r="K271" s="60" t="str">
        <f>IF(F271="","",IF(F271&lt;40,'PMS(calc_process)'!$F$14,IF('PMS(input_separate)'!F271&gt;=40,'PMS(calc_process)'!$F$15)))</f>
        <v/>
      </c>
      <c r="L271" s="112"/>
      <c r="M271" s="61">
        <f t="shared" ca="1" si="41"/>
        <v>0</v>
      </c>
      <c r="N271" s="61">
        <f t="shared" ca="1" si="42"/>
        <v>0</v>
      </c>
      <c r="O271" s="62">
        <f t="shared" ca="1" si="43"/>
        <v>0</v>
      </c>
      <c r="P271" s="62">
        <f t="shared" ca="1" si="44"/>
        <v>0</v>
      </c>
      <c r="Q271" s="63">
        <f t="shared" ca="1" si="46"/>
        <v>0</v>
      </c>
    </row>
    <row r="272" spans="1:17" x14ac:dyDescent="0.15">
      <c r="A272" s="118"/>
      <c r="B272" s="100"/>
      <c r="C272" s="57">
        <v>7</v>
      </c>
      <c r="D272" s="103"/>
      <c r="E272" s="106"/>
      <c r="F272" s="58"/>
      <c r="G272" s="59"/>
      <c r="H272" s="109"/>
      <c r="I272" s="103"/>
      <c r="J272" s="58"/>
      <c r="K272" s="60" t="str">
        <f>IF(F272="","",IF(F272&lt;40,'PMS(calc_process)'!$F$14,IF('PMS(input_separate)'!F272&gt;=40,'PMS(calc_process)'!$F$15)))</f>
        <v/>
      </c>
      <c r="L272" s="112"/>
      <c r="M272" s="61">
        <f t="shared" ca="1" si="41"/>
        <v>0</v>
      </c>
      <c r="N272" s="61">
        <f t="shared" ca="1" si="42"/>
        <v>0</v>
      </c>
      <c r="O272" s="62">
        <f t="shared" ca="1" si="43"/>
        <v>0</v>
      </c>
      <c r="P272" s="62">
        <f t="shared" ca="1" si="44"/>
        <v>0</v>
      </c>
      <c r="Q272" s="63">
        <f t="shared" ca="1" si="46"/>
        <v>0</v>
      </c>
    </row>
    <row r="273" spans="1:17" x14ac:dyDescent="0.15">
      <c r="A273" s="118"/>
      <c r="B273" s="100"/>
      <c r="C273" s="57">
        <v>8</v>
      </c>
      <c r="D273" s="103"/>
      <c r="E273" s="106"/>
      <c r="F273" s="58"/>
      <c r="G273" s="59"/>
      <c r="H273" s="109"/>
      <c r="I273" s="103"/>
      <c r="J273" s="58"/>
      <c r="K273" s="60" t="str">
        <f>IF(F273="","",IF(F273&lt;40,'PMS(calc_process)'!$F$14,IF('PMS(input_separate)'!F273&gt;=40,'PMS(calc_process)'!$F$15)))</f>
        <v/>
      </c>
      <c r="L273" s="112"/>
      <c r="M273" s="61">
        <f t="shared" ca="1" si="41"/>
        <v>0</v>
      </c>
      <c r="N273" s="61">
        <f t="shared" ca="1" si="42"/>
        <v>0</v>
      </c>
      <c r="O273" s="62">
        <f t="shared" ca="1" si="43"/>
        <v>0</v>
      </c>
      <c r="P273" s="62">
        <f t="shared" ca="1" si="44"/>
        <v>0</v>
      </c>
      <c r="Q273" s="63">
        <f t="shared" ca="1" si="46"/>
        <v>0</v>
      </c>
    </row>
    <row r="274" spans="1:17" x14ac:dyDescent="0.15">
      <c r="A274" s="118"/>
      <c r="B274" s="100"/>
      <c r="C274" s="57">
        <v>9</v>
      </c>
      <c r="D274" s="103"/>
      <c r="E274" s="106"/>
      <c r="F274" s="58"/>
      <c r="G274" s="59"/>
      <c r="H274" s="109"/>
      <c r="I274" s="103"/>
      <c r="J274" s="58"/>
      <c r="K274" s="60" t="str">
        <f>IF(F274="","",IF(F274&lt;40,'PMS(calc_process)'!$F$14,IF('PMS(input_separate)'!F274&gt;=40,'PMS(calc_process)'!$F$15)))</f>
        <v/>
      </c>
      <c r="L274" s="112"/>
      <c r="M274" s="61">
        <f t="shared" ca="1" si="41"/>
        <v>0</v>
      </c>
      <c r="N274" s="61">
        <f t="shared" ca="1" si="42"/>
        <v>0</v>
      </c>
      <c r="O274" s="62">
        <f t="shared" ca="1" si="43"/>
        <v>0</v>
      </c>
      <c r="P274" s="62">
        <f t="shared" ca="1" si="44"/>
        <v>0</v>
      </c>
      <c r="Q274" s="63">
        <f t="shared" ca="1" si="46"/>
        <v>0</v>
      </c>
    </row>
    <row r="275" spans="1:17" x14ac:dyDescent="0.15">
      <c r="A275" s="118"/>
      <c r="B275" s="100"/>
      <c r="C275" s="57">
        <v>10</v>
      </c>
      <c r="D275" s="103"/>
      <c r="E275" s="106"/>
      <c r="F275" s="58"/>
      <c r="G275" s="59"/>
      <c r="H275" s="109"/>
      <c r="I275" s="103"/>
      <c r="J275" s="58"/>
      <c r="K275" s="60" t="str">
        <f>IF(F275="","",IF(F275&lt;40,'PMS(calc_process)'!$F$14,IF('PMS(input_separate)'!F275&gt;=40,'PMS(calc_process)'!$F$15)))</f>
        <v/>
      </c>
      <c r="L275" s="112"/>
      <c r="M275" s="61">
        <f t="shared" ca="1" si="41"/>
        <v>0</v>
      </c>
      <c r="N275" s="61">
        <f t="shared" ca="1" si="42"/>
        <v>0</v>
      </c>
      <c r="O275" s="62">
        <f t="shared" ca="1" si="43"/>
        <v>0</v>
      </c>
      <c r="P275" s="62">
        <f t="shared" ca="1" si="44"/>
        <v>0</v>
      </c>
      <c r="Q275" s="63">
        <f t="shared" ca="1" si="46"/>
        <v>0</v>
      </c>
    </row>
    <row r="276" spans="1:17" x14ac:dyDescent="0.15">
      <c r="A276" s="118"/>
      <c r="B276" s="100"/>
      <c r="C276" s="57">
        <v>11</v>
      </c>
      <c r="D276" s="103"/>
      <c r="E276" s="106"/>
      <c r="F276" s="58"/>
      <c r="G276" s="59"/>
      <c r="H276" s="109"/>
      <c r="I276" s="103"/>
      <c r="J276" s="58"/>
      <c r="K276" s="60" t="str">
        <f>IF(F276="","",IF(F276&lt;40,'PMS(calc_process)'!$F$14,IF('PMS(input_separate)'!F276&gt;=40,'PMS(calc_process)'!$F$15)))</f>
        <v/>
      </c>
      <c r="L276" s="112"/>
      <c r="M276" s="61">
        <f t="shared" ca="1" si="41"/>
        <v>0</v>
      </c>
      <c r="N276" s="61">
        <f t="shared" ca="1" si="42"/>
        <v>0</v>
      </c>
      <c r="O276" s="62">
        <f t="shared" ca="1" si="43"/>
        <v>0</v>
      </c>
      <c r="P276" s="62">
        <f t="shared" ca="1" si="44"/>
        <v>0</v>
      </c>
      <c r="Q276" s="63">
        <f t="shared" ca="1" si="46"/>
        <v>0</v>
      </c>
    </row>
    <row r="277" spans="1:17" x14ac:dyDescent="0.15">
      <c r="A277" s="118"/>
      <c r="B277" s="100"/>
      <c r="C277" s="57">
        <v>12</v>
      </c>
      <c r="D277" s="103"/>
      <c r="E277" s="106"/>
      <c r="F277" s="58"/>
      <c r="G277" s="59"/>
      <c r="H277" s="109"/>
      <c r="I277" s="103"/>
      <c r="J277" s="58"/>
      <c r="K277" s="60" t="str">
        <f>IF(F277="","",IF(F277&lt;40,'PMS(calc_process)'!$F$14,IF('PMS(input_separate)'!F277&gt;=40,'PMS(calc_process)'!$F$15)))</f>
        <v/>
      </c>
      <c r="L277" s="112"/>
      <c r="M277" s="61">
        <f t="shared" ca="1" si="41"/>
        <v>0</v>
      </c>
      <c r="N277" s="61">
        <f t="shared" ca="1" si="42"/>
        <v>0</v>
      </c>
      <c r="O277" s="62">
        <f t="shared" ca="1" si="43"/>
        <v>0</v>
      </c>
      <c r="P277" s="62">
        <f t="shared" ca="1" si="44"/>
        <v>0</v>
      </c>
      <c r="Q277" s="63">
        <f t="shared" ca="1" si="46"/>
        <v>0</v>
      </c>
    </row>
    <row r="278" spans="1:17" x14ac:dyDescent="0.15">
      <c r="A278" s="118"/>
      <c r="B278" s="100"/>
      <c r="C278" s="57">
        <v>13</v>
      </c>
      <c r="D278" s="103"/>
      <c r="E278" s="106"/>
      <c r="F278" s="58"/>
      <c r="G278" s="59"/>
      <c r="H278" s="109"/>
      <c r="I278" s="103"/>
      <c r="J278" s="58"/>
      <c r="K278" s="60" t="str">
        <f>IF(F278="","",IF(F278&lt;40,'PMS(calc_process)'!$F$14,IF('PMS(input_separate)'!F278&gt;=40,'PMS(calc_process)'!$F$15)))</f>
        <v/>
      </c>
      <c r="L278" s="112"/>
      <c r="M278" s="61">
        <f t="shared" ca="1" si="41"/>
        <v>0</v>
      </c>
      <c r="N278" s="61">
        <f t="shared" ca="1" si="42"/>
        <v>0</v>
      </c>
      <c r="O278" s="62">
        <f t="shared" ca="1" si="43"/>
        <v>0</v>
      </c>
      <c r="P278" s="62">
        <f t="shared" ca="1" si="44"/>
        <v>0</v>
      </c>
      <c r="Q278" s="63">
        <f t="shared" ca="1" si="46"/>
        <v>0</v>
      </c>
    </row>
    <row r="279" spans="1:17" x14ac:dyDescent="0.15">
      <c r="A279" s="118"/>
      <c r="B279" s="100"/>
      <c r="C279" s="57">
        <v>14</v>
      </c>
      <c r="D279" s="103"/>
      <c r="E279" s="106"/>
      <c r="F279" s="58"/>
      <c r="G279" s="59"/>
      <c r="H279" s="109"/>
      <c r="I279" s="103"/>
      <c r="J279" s="58"/>
      <c r="K279" s="60" t="str">
        <f>IF(F279="","",IF(F279&lt;40,'PMS(calc_process)'!$F$14,IF('PMS(input_separate)'!F279&gt;=40,'PMS(calc_process)'!$F$15)))</f>
        <v/>
      </c>
      <c r="L279" s="112"/>
      <c r="M279" s="61">
        <f t="shared" ca="1" si="41"/>
        <v>0</v>
      </c>
      <c r="N279" s="61">
        <f t="shared" ca="1" si="42"/>
        <v>0</v>
      </c>
      <c r="O279" s="62">
        <f t="shared" ca="1" si="43"/>
        <v>0</v>
      </c>
      <c r="P279" s="62">
        <f t="shared" ca="1" si="44"/>
        <v>0</v>
      </c>
      <c r="Q279" s="63">
        <f t="shared" ca="1" si="46"/>
        <v>0</v>
      </c>
    </row>
    <row r="280" spans="1:17" x14ac:dyDescent="0.15">
      <c r="A280" s="118"/>
      <c r="B280" s="100"/>
      <c r="C280" s="57">
        <v>15</v>
      </c>
      <c r="D280" s="103"/>
      <c r="E280" s="106"/>
      <c r="F280" s="58"/>
      <c r="G280" s="59"/>
      <c r="H280" s="109"/>
      <c r="I280" s="103"/>
      <c r="J280" s="58"/>
      <c r="K280" s="60" t="str">
        <f>IF(F280="","",IF(F280&lt;40,'PMS(calc_process)'!$F$14,IF('PMS(input_separate)'!F280&gt;=40,'PMS(calc_process)'!$F$15)))</f>
        <v/>
      </c>
      <c r="L280" s="112"/>
      <c r="M280" s="61">
        <f t="shared" ca="1" si="41"/>
        <v>0</v>
      </c>
      <c r="N280" s="61">
        <f t="shared" ca="1" si="42"/>
        <v>0</v>
      </c>
      <c r="O280" s="62">
        <f t="shared" ca="1" si="43"/>
        <v>0</v>
      </c>
      <c r="P280" s="62">
        <f t="shared" ca="1" si="44"/>
        <v>0</v>
      </c>
      <c r="Q280" s="63">
        <f t="shared" ca="1" si="46"/>
        <v>0</v>
      </c>
    </row>
    <row r="281" spans="1:17" x14ac:dyDescent="0.15">
      <c r="A281" s="118"/>
      <c r="B281" s="100"/>
      <c r="C281" s="57">
        <v>16</v>
      </c>
      <c r="D281" s="103"/>
      <c r="E281" s="106"/>
      <c r="F281" s="58"/>
      <c r="G281" s="59"/>
      <c r="H281" s="109"/>
      <c r="I281" s="103"/>
      <c r="J281" s="58"/>
      <c r="K281" s="60" t="str">
        <f>IF(F281="","",IF(F281&lt;40,'PMS(calc_process)'!$F$14,IF('PMS(input_separate)'!F281&gt;=40,'PMS(calc_process)'!$F$15)))</f>
        <v/>
      </c>
      <c r="L281" s="112"/>
      <c r="M281" s="61">
        <f t="shared" ca="1" si="41"/>
        <v>0</v>
      </c>
      <c r="N281" s="61">
        <f t="shared" ca="1" si="42"/>
        <v>0</v>
      </c>
      <c r="O281" s="62">
        <f t="shared" ca="1" si="43"/>
        <v>0</v>
      </c>
      <c r="P281" s="62">
        <f t="shared" ca="1" si="44"/>
        <v>0</v>
      </c>
      <c r="Q281" s="63">
        <f t="shared" ca="1" si="46"/>
        <v>0</v>
      </c>
    </row>
    <row r="282" spans="1:17" x14ac:dyDescent="0.15">
      <c r="A282" s="118"/>
      <c r="B282" s="100"/>
      <c r="C282" s="57">
        <v>17</v>
      </c>
      <c r="D282" s="103"/>
      <c r="E282" s="106"/>
      <c r="F282" s="58"/>
      <c r="G282" s="59"/>
      <c r="H282" s="109"/>
      <c r="I282" s="103"/>
      <c r="J282" s="58"/>
      <c r="K282" s="60" t="str">
        <f>IF(F282="","",IF(F282&lt;40,'PMS(calc_process)'!$F$14,IF('PMS(input_separate)'!F282&gt;=40,'PMS(calc_process)'!$F$15)))</f>
        <v/>
      </c>
      <c r="L282" s="112"/>
      <c r="M282" s="61">
        <f t="shared" ca="1" si="41"/>
        <v>0</v>
      </c>
      <c r="N282" s="61">
        <f t="shared" ca="1" si="42"/>
        <v>0</v>
      </c>
      <c r="O282" s="62">
        <f t="shared" ca="1" si="43"/>
        <v>0</v>
      </c>
      <c r="P282" s="62">
        <f t="shared" ca="1" si="44"/>
        <v>0</v>
      </c>
      <c r="Q282" s="63">
        <f t="shared" ca="1" si="46"/>
        <v>0</v>
      </c>
    </row>
    <row r="283" spans="1:17" x14ac:dyDescent="0.15">
      <c r="A283" s="118"/>
      <c r="B283" s="100"/>
      <c r="C283" s="57">
        <v>18</v>
      </c>
      <c r="D283" s="103"/>
      <c r="E283" s="106"/>
      <c r="F283" s="58"/>
      <c r="G283" s="59"/>
      <c r="H283" s="109"/>
      <c r="I283" s="103"/>
      <c r="J283" s="58"/>
      <c r="K283" s="60" t="str">
        <f>IF(F283="","",IF(F283&lt;40,'PMS(calc_process)'!$F$14,IF('PMS(input_separate)'!F283&gt;=40,'PMS(calc_process)'!$F$15)))</f>
        <v/>
      </c>
      <c r="L283" s="112"/>
      <c r="M283" s="61">
        <f t="shared" ca="1" si="41"/>
        <v>0</v>
      </c>
      <c r="N283" s="61">
        <f t="shared" ca="1" si="42"/>
        <v>0</v>
      </c>
      <c r="O283" s="62">
        <f t="shared" ca="1" si="43"/>
        <v>0</v>
      </c>
      <c r="P283" s="62">
        <f t="shared" ca="1" si="44"/>
        <v>0</v>
      </c>
      <c r="Q283" s="63">
        <f t="shared" ca="1" si="46"/>
        <v>0</v>
      </c>
    </row>
    <row r="284" spans="1:17" x14ac:dyDescent="0.15">
      <c r="A284" s="118"/>
      <c r="B284" s="100"/>
      <c r="C284" s="57">
        <v>19</v>
      </c>
      <c r="D284" s="103"/>
      <c r="E284" s="106"/>
      <c r="F284" s="58"/>
      <c r="G284" s="59"/>
      <c r="H284" s="109"/>
      <c r="I284" s="103"/>
      <c r="J284" s="58"/>
      <c r="K284" s="60" t="str">
        <f>IF(F284="","",IF(F284&lt;40,'PMS(calc_process)'!$F$14,IF('PMS(input_separate)'!F284&gt;=40,'PMS(calc_process)'!$F$15)))</f>
        <v/>
      </c>
      <c r="L284" s="112"/>
      <c r="M284" s="61">
        <f t="shared" ca="1" si="41"/>
        <v>0</v>
      </c>
      <c r="N284" s="61">
        <f t="shared" ca="1" si="42"/>
        <v>0</v>
      </c>
      <c r="O284" s="62">
        <f t="shared" ca="1" si="43"/>
        <v>0</v>
      </c>
      <c r="P284" s="62">
        <f t="shared" ca="1" si="44"/>
        <v>0</v>
      </c>
      <c r="Q284" s="63">
        <f t="shared" ca="1" si="46"/>
        <v>0</v>
      </c>
    </row>
    <row r="285" spans="1:17" x14ac:dyDescent="0.15">
      <c r="A285" s="118"/>
      <c r="B285" s="101"/>
      <c r="C285" s="57">
        <v>20</v>
      </c>
      <c r="D285" s="104"/>
      <c r="E285" s="107"/>
      <c r="F285" s="58"/>
      <c r="G285" s="59"/>
      <c r="H285" s="110"/>
      <c r="I285" s="104"/>
      <c r="J285" s="58"/>
      <c r="K285" s="60" t="str">
        <f>IF(F285="","",IF(F285&lt;40,'PMS(calc_process)'!$F$14,IF('PMS(input_separate)'!F285&gt;=40,'PMS(calc_process)'!$F$15)))</f>
        <v/>
      </c>
      <c r="L285" s="113"/>
      <c r="M285" s="61">
        <f t="shared" ca="1" si="41"/>
        <v>0</v>
      </c>
      <c r="N285" s="61">
        <f t="shared" ca="1" si="42"/>
        <v>0</v>
      </c>
      <c r="O285" s="62">
        <f t="shared" ca="1" si="43"/>
        <v>0</v>
      </c>
      <c r="P285" s="62">
        <f t="shared" ca="1" si="44"/>
        <v>0</v>
      </c>
      <c r="Q285" s="63">
        <f t="shared" ca="1" si="46"/>
        <v>0</v>
      </c>
    </row>
    <row r="286" spans="1:17" ht="14.25" customHeight="1" x14ac:dyDescent="0.15">
      <c r="A286" s="118"/>
      <c r="B286" s="99">
        <v>15</v>
      </c>
      <c r="C286" s="57">
        <v>1</v>
      </c>
      <c r="D286" s="102"/>
      <c r="E286" s="105"/>
      <c r="F286" s="58"/>
      <c r="G286" s="59"/>
      <c r="H286" s="108">
        <f t="shared" ref="H286" si="47">SUMPRODUCT(F286:F305,G286:G305)</f>
        <v>0</v>
      </c>
      <c r="I286" s="102"/>
      <c r="J286" s="64"/>
      <c r="K286" s="60" t="str">
        <f>IF(F286="","",IF(F286&lt;40,'PMS(calc_process)'!$F$14,IF('PMS(input_separate)'!F286&gt;=40,'PMS(calc_process)'!$F$15)))</f>
        <v/>
      </c>
      <c r="L286" s="111"/>
      <c r="M286" s="61">
        <f t="shared" ca="1" si="41"/>
        <v>0</v>
      </c>
      <c r="N286" s="61">
        <f t="shared" ca="1" si="42"/>
        <v>0</v>
      </c>
      <c r="O286" s="62">
        <f t="shared" ca="1" si="43"/>
        <v>0</v>
      </c>
      <c r="P286" s="62">
        <f t="shared" ca="1" si="44"/>
        <v>0</v>
      </c>
      <c r="Q286" s="63">
        <f ca="1">O286-P286</f>
        <v>0</v>
      </c>
    </row>
    <row r="287" spans="1:17" x14ac:dyDescent="0.15">
      <c r="A287" s="118"/>
      <c r="B287" s="100"/>
      <c r="C287" s="57">
        <v>2</v>
      </c>
      <c r="D287" s="103"/>
      <c r="E287" s="106"/>
      <c r="F287" s="58"/>
      <c r="G287" s="59"/>
      <c r="H287" s="109"/>
      <c r="I287" s="103"/>
      <c r="J287" s="58"/>
      <c r="K287" s="60" t="str">
        <f>IF(F287="","",IF(F287&lt;40,'PMS(calc_process)'!$F$14,IF('PMS(input_separate)'!F287&gt;=40,'PMS(calc_process)'!$F$15)))</f>
        <v/>
      </c>
      <c r="L287" s="112"/>
      <c r="M287" s="61">
        <f t="shared" ca="1" si="41"/>
        <v>0</v>
      </c>
      <c r="N287" s="61">
        <f t="shared" ca="1" si="42"/>
        <v>0</v>
      </c>
      <c r="O287" s="62">
        <f t="shared" ca="1" si="43"/>
        <v>0</v>
      </c>
      <c r="P287" s="62">
        <f t="shared" ca="1" si="44"/>
        <v>0</v>
      </c>
      <c r="Q287" s="63">
        <f t="shared" ref="Q287:Q305" ca="1" si="48">O287-P287</f>
        <v>0</v>
      </c>
    </row>
    <row r="288" spans="1:17" x14ac:dyDescent="0.15">
      <c r="A288" s="118"/>
      <c r="B288" s="100"/>
      <c r="C288" s="57">
        <v>3</v>
      </c>
      <c r="D288" s="103"/>
      <c r="E288" s="106"/>
      <c r="F288" s="58"/>
      <c r="G288" s="59"/>
      <c r="H288" s="109"/>
      <c r="I288" s="103"/>
      <c r="J288" s="58"/>
      <c r="K288" s="60" t="str">
        <f>IF(F288="","",IF(F288&lt;40,'PMS(calc_process)'!$F$14,IF('PMS(input_separate)'!F288&gt;=40,'PMS(calc_process)'!$F$15)))</f>
        <v/>
      </c>
      <c r="L288" s="112"/>
      <c r="M288" s="61">
        <f t="shared" ca="1" si="41"/>
        <v>0</v>
      </c>
      <c r="N288" s="61">
        <f t="shared" ca="1" si="42"/>
        <v>0</v>
      </c>
      <c r="O288" s="62">
        <f t="shared" ca="1" si="43"/>
        <v>0</v>
      </c>
      <c r="P288" s="62">
        <f t="shared" ca="1" si="44"/>
        <v>0</v>
      </c>
      <c r="Q288" s="63">
        <f t="shared" ca="1" si="48"/>
        <v>0</v>
      </c>
    </row>
    <row r="289" spans="1:17" x14ac:dyDescent="0.15">
      <c r="A289" s="118"/>
      <c r="B289" s="100"/>
      <c r="C289" s="57">
        <v>4</v>
      </c>
      <c r="D289" s="103"/>
      <c r="E289" s="106"/>
      <c r="F289" s="58"/>
      <c r="G289" s="59"/>
      <c r="H289" s="109"/>
      <c r="I289" s="103"/>
      <c r="J289" s="58"/>
      <c r="K289" s="60" t="str">
        <f>IF(F289="","",IF(F289&lt;40,'PMS(calc_process)'!$F$14,IF('PMS(input_separate)'!F289&gt;=40,'PMS(calc_process)'!$F$15)))</f>
        <v/>
      </c>
      <c r="L289" s="112"/>
      <c r="M289" s="61">
        <f t="shared" ca="1" si="41"/>
        <v>0</v>
      </c>
      <c r="N289" s="61">
        <f t="shared" ca="1" si="42"/>
        <v>0</v>
      </c>
      <c r="O289" s="62">
        <f t="shared" ca="1" si="43"/>
        <v>0</v>
      </c>
      <c r="P289" s="62">
        <f t="shared" ca="1" si="44"/>
        <v>0</v>
      </c>
      <c r="Q289" s="63">
        <f t="shared" ca="1" si="48"/>
        <v>0</v>
      </c>
    </row>
    <row r="290" spans="1:17" x14ac:dyDescent="0.15">
      <c r="A290" s="118"/>
      <c r="B290" s="100"/>
      <c r="C290" s="57">
        <v>5</v>
      </c>
      <c r="D290" s="103"/>
      <c r="E290" s="106"/>
      <c r="F290" s="58"/>
      <c r="G290" s="59"/>
      <c r="H290" s="109"/>
      <c r="I290" s="103"/>
      <c r="J290" s="58"/>
      <c r="K290" s="60" t="str">
        <f>IF(F290="","",IF(F290&lt;40,'PMS(calc_process)'!$F$14,IF('PMS(input_separate)'!F290&gt;=40,'PMS(calc_process)'!$F$15)))</f>
        <v/>
      </c>
      <c r="L290" s="112"/>
      <c r="M290" s="61">
        <f t="shared" ca="1" si="41"/>
        <v>0</v>
      </c>
      <c r="N290" s="61">
        <f t="shared" ca="1" si="42"/>
        <v>0</v>
      </c>
      <c r="O290" s="62">
        <f t="shared" ca="1" si="43"/>
        <v>0</v>
      </c>
      <c r="P290" s="62">
        <f t="shared" ca="1" si="44"/>
        <v>0</v>
      </c>
      <c r="Q290" s="63">
        <f t="shared" ca="1" si="48"/>
        <v>0</v>
      </c>
    </row>
    <row r="291" spans="1:17" x14ac:dyDescent="0.15">
      <c r="A291" s="118"/>
      <c r="B291" s="100"/>
      <c r="C291" s="57">
        <v>6</v>
      </c>
      <c r="D291" s="103"/>
      <c r="E291" s="106"/>
      <c r="F291" s="58"/>
      <c r="G291" s="59"/>
      <c r="H291" s="109"/>
      <c r="I291" s="103"/>
      <c r="J291" s="58"/>
      <c r="K291" s="60" t="str">
        <f>IF(F291="","",IF(F291&lt;40,'PMS(calc_process)'!$F$14,IF('PMS(input_separate)'!F291&gt;=40,'PMS(calc_process)'!$F$15)))</f>
        <v/>
      </c>
      <c r="L291" s="112"/>
      <c r="M291" s="61">
        <f t="shared" ca="1" si="41"/>
        <v>0</v>
      </c>
      <c r="N291" s="61">
        <f t="shared" ca="1" si="42"/>
        <v>0</v>
      </c>
      <c r="O291" s="62">
        <f t="shared" ca="1" si="43"/>
        <v>0</v>
      </c>
      <c r="P291" s="62">
        <f t="shared" ca="1" si="44"/>
        <v>0</v>
      </c>
      <c r="Q291" s="63">
        <f t="shared" ca="1" si="48"/>
        <v>0</v>
      </c>
    </row>
    <row r="292" spans="1:17" x14ac:dyDescent="0.15">
      <c r="A292" s="118"/>
      <c r="B292" s="100"/>
      <c r="C292" s="57">
        <v>7</v>
      </c>
      <c r="D292" s="103"/>
      <c r="E292" s="106"/>
      <c r="F292" s="58"/>
      <c r="G292" s="59"/>
      <c r="H292" s="109"/>
      <c r="I292" s="103"/>
      <c r="J292" s="58"/>
      <c r="K292" s="60" t="str">
        <f>IF(F292="","",IF(F292&lt;40,'PMS(calc_process)'!$F$14,IF('PMS(input_separate)'!F292&gt;=40,'PMS(calc_process)'!$F$15)))</f>
        <v/>
      </c>
      <c r="L292" s="112"/>
      <c r="M292" s="61">
        <f t="shared" ca="1" si="41"/>
        <v>0</v>
      </c>
      <c r="N292" s="61">
        <f t="shared" ca="1" si="42"/>
        <v>0</v>
      </c>
      <c r="O292" s="62">
        <f t="shared" ca="1" si="43"/>
        <v>0</v>
      </c>
      <c r="P292" s="62">
        <f t="shared" ca="1" si="44"/>
        <v>0</v>
      </c>
      <c r="Q292" s="63">
        <f t="shared" ca="1" si="48"/>
        <v>0</v>
      </c>
    </row>
    <row r="293" spans="1:17" x14ac:dyDescent="0.15">
      <c r="A293" s="118"/>
      <c r="B293" s="100"/>
      <c r="C293" s="57">
        <v>8</v>
      </c>
      <c r="D293" s="103"/>
      <c r="E293" s="106"/>
      <c r="F293" s="58"/>
      <c r="G293" s="59"/>
      <c r="H293" s="109"/>
      <c r="I293" s="103"/>
      <c r="J293" s="58"/>
      <c r="K293" s="60" t="str">
        <f>IF(F293="","",IF(F293&lt;40,'PMS(calc_process)'!$F$14,IF('PMS(input_separate)'!F293&gt;=40,'PMS(calc_process)'!$F$15)))</f>
        <v/>
      </c>
      <c r="L293" s="112"/>
      <c r="M293" s="61">
        <f t="shared" ca="1" si="41"/>
        <v>0</v>
      </c>
      <c r="N293" s="61">
        <f t="shared" ca="1" si="42"/>
        <v>0</v>
      </c>
      <c r="O293" s="62">
        <f t="shared" ca="1" si="43"/>
        <v>0</v>
      </c>
      <c r="P293" s="62">
        <f t="shared" ca="1" si="44"/>
        <v>0</v>
      </c>
      <c r="Q293" s="63">
        <f t="shared" ca="1" si="48"/>
        <v>0</v>
      </c>
    </row>
    <row r="294" spans="1:17" x14ac:dyDescent="0.15">
      <c r="A294" s="118"/>
      <c r="B294" s="100"/>
      <c r="C294" s="57">
        <v>9</v>
      </c>
      <c r="D294" s="103"/>
      <c r="E294" s="106"/>
      <c r="F294" s="58"/>
      <c r="G294" s="59"/>
      <c r="H294" s="109"/>
      <c r="I294" s="103"/>
      <c r="J294" s="58"/>
      <c r="K294" s="60" t="str">
        <f>IF(F294="","",IF(F294&lt;40,'PMS(calc_process)'!$F$14,IF('PMS(input_separate)'!F294&gt;=40,'PMS(calc_process)'!$F$15)))</f>
        <v/>
      </c>
      <c r="L294" s="112"/>
      <c r="M294" s="61">
        <f t="shared" ca="1" si="41"/>
        <v>0</v>
      </c>
      <c r="N294" s="61">
        <f t="shared" ca="1" si="42"/>
        <v>0</v>
      </c>
      <c r="O294" s="62">
        <f t="shared" ca="1" si="43"/>
        <v>0</v>
      </c>
      <c r="P294" s="62">
        <f t="shared" ca="1" si="44"/>
        <v>0</v>
      </c>
      <c r="Q294" s="63">
        <f t="shared" ca="1" si="48"/>
        <v>0</v>
      </c>
    </row>
    <row r="295" spans="1:17" x14ac:dyDescent="0.15">
      <c r="A295" s="118"/>
      <c r="B295" s="100"/>
      <c r="C295" s="57">
        <v>10</v>
      </c>
      <c r="D295" s="103"/>
      <c r="E295" s="106"/>
      <c r="F295" s="58"/>
      <c r="G295" s="59"/>
      <c r="H295" s="109"/>
      <c r="I295" s="103"/>
      <c r="J295" s="58"/>
      <c r="K295" s="60" t="str">
        <f>IF(F295="","",IF(F295&lt;40,'PMS(calc_process)'!$F$14,IF('PMS(input_separate)'!F295&gt;=40,'PMS(calc_process)'!$F$15)))</f>
        <v/>
      </c>
      <c r="L295" s="112"/>
      <c r="M295" s="61">
        <f t="shared" ca="1" si="41"/>
        <v>0</v>
      </c>
      <c r="N295" s="61">
        <f t="shared" ca="1" si="42"/>
        <v>0</v>
      </c>
      <c r="O295" s="62">
        <f t="shared" ca="1" si="43"/>
        <v>0</v>
      </c>
      <c r="P295" s="62">
        <f t="shared" ca="1" si="44"/>
        <v>0</v>
      </c>
      <c r="Q295" s="63">
        <f t="shared" ca="1" si="48"/>
        <v>0</v>
      </c>
    </row>
    <row r="296" spans="1:17" x14ac:dyDescent="0.15">
      <c r="A296" s="118"/>
      <c r="B296" s="100"/>
      <c r="C296" s="57">
        <v>11</v>
      </c>
      <c r="D296" s="103"/>
      <c r="E296" s="106"/>
      <c r="F296" s="58"/>
      <c r="G296" s="59"/>
      <c r="H296" s="109"/>
      <c r="I296" s="103"/>
      <c r="J296" s="58"/>
      <c r="K296" s="60" t="str">
        <f>IF(F296="","",IF(F296&lt;40,'PMS(calc_process)'!$F$14,IF('PMS(input_separate)'!F296&gt;=40,'PMS(calc_process)'!$F$15)))</f>
        <v/>
      </c>
      <c r="L296" s="112"/>
      <c r="M296" s="61">
        <f t="shared" ca="1" si="41"/>
        <v>0</v>
      </c>
      <c r="N296" s="61">
        <f t="shared" ca="1" si="42"/>
        <v>0</v>
      </c>
      <c r="O296" s="62">
        <f t="shared" ca="1" si="43"/>
        <v>0</v>
      </c>
      <c r="P296" s="62">
        <f t="shared" ca="1" si="44"/>
        <v>0</v>
      </c>
      <c r="Q296" s="63">
        <f t="shared" ca="1" si="48"/>
        <v>0</v>
      </c>
    </row>
    <row r="297" spans="1:17" x14ac:dyDescent="0.15">
      <c r="A297" s="118"/>
      <c r="B297" s="100"/>
      <c r="C297" s="57">
        <v>12</v>
      </c>
      <c r="D297" s="103"/>
      <c r="E297" s="106"/>
      <c r="F297" s="58"/>
      <c r="G297" s="59"/>
      <c r="H297" s="109"/>
      <c r="I297" s="103"/>
      <c r="J297" s="58"/>
      <c r="K297" s="60" t="str">
        <f>IF(F297="","",IF(F297&lt;40,'PMS(calc_process)'!$F$14,IF('PMS(input_separate)'!F297&gt;=40,'PMS(calc_process)'!$F$15)))</f>
        <v/>
      </c>
      <c r="L297" s="112"/>
      <c r="M297" s="61">
        <f t="shared" ca="1" si="41"/>
        <v>0</v>
      </c>
      <c r="N297" s="61">
        <f t="shared" ca="1" si="42"/>
        <v>0</v>
      </c>
      <c r="O297" s="62">
        <f t="shared" ca="1" si="43"/>
        <v>0</v>
      </c>
      <c r="P297" s="62">
        <f t="shared" ca="1" si="44"/>
        <v>0</v>
      </c>
      <c r="Q297" s="63">
        <f t="shared" ca="1" si="48"/>
        <v>0</v>
      </c>
    </row>
    <row r="298" spans="1:17" x14ac:dyDescent="0.15">
      <c r="A298" s="118"/>
      <c r="B298" s="100"/>
      <c r="C298" s="57">
        <v>13</v>
      </c>
      <c r="D298" s="103"/>
      <c r="E298" s="106"/>
      <c r="F298" s="58"/>
      <c r="G298" s="59"/>
      <c r="H298" s="109"/>
      <c r="I298" s="103"/>
      <c r="J298" s="58"/>
      <c r="K298" s="60" t="str">
        <f>IF(F298="","",IF(F298&lt;40,'PMS(calc_process)'!$F$14,IF('PMS(input_separate)'!F298&gt;=40,'PMS(calc_process)'!$F$15)))</f>
        <v/>
      </c>
      <c r="L298" s="112"/>
      <c r="M298" s="61">
        <f t="shared" ca="1" si="41"/>
        <v>0</v>
      </c>
      <c r="N298" s="61">
        <f t="shared" ca="1" si="42"/>
        <v>0</v>
      </c>
      <c r="O298" s="62">
        <f t="shared" ca="1" si="43"/>
        <v>0</v>
      </c>
      <c r="P298" s="62">
        <f t="shared" ca="1" si="44"/>
        <v>0</v>
      </c>
      <c r="Q298" s="63">
        <f t="shared" ca="1" si="48"/>
        <v>0</v>
      </c>
    </row>
    <row r="299" spans="1:17" x14ac:dyDescent="0.15">
      <c r="A299" s="118"/>
      <c r="B299" s="100"/>
      <c r="C299" s="57">
        <v>14</v>
      </c>
      <c r="D299" s="103"/>
      <c r="E299" s="106"/>
      <c r="F299" s="58"/>
      <c r="G299" s="59"/>
      <c r="H299" s="109"/>
      <c r="I299" s="103"/>
      <c r="J299" s="58"/>
      <c r="K299" s="60" t="str">
        <f>IF(F299="","",IF(F299&lt;40,'PMS(calc_process)'!$F$14,IF('PMS(input_separate)'!F299&gt;=40,'PMS(calc_process)'!$F$15)))</f>
        <v/>
      </c>
      <c r="L299" s="112"/>
      <c r="M299" s="61">
        <f t="shared" ca="1" si="41"/>
        <v>0</v>
      </c>
      <c r="N299" s="61">
        <f t="shared" ca="1" si="42"/>
        <v>0</v>
      </c>
      <c r="O299" s="62">
        <f t="shared" ca="1" si="43"/>
        <v>0</v>
      </c>
      <c r="P299" s="62">
        <f t="shared" ca="1" si="44"/>
        <v>0</v>
      </c>
      <c r="Q299" s="63">
        <f t="shared" ca="1" si="48"/>
        <v>0</v>
      </c>
    </row>
    <row r="300" spans="1:17" x14ac:dyDescent="0.15">
      <c r="A300" s="118"/>
      <c r="B300" s="100"/>
      <c r="C300" s="57">
        <v>15</v>
      </c>
      <c r="D300" s="103"/>
      <c r="E300" s="106"/>
      <c r="F300" s="58"/>
      <c r="G300" s="59"/>
      <c r="H300" s="109"/>
      <c r="I300" s="103"/>
      <c r="J300" s="58"/>
      <c r="K300" s="60" t="str">
        <f>IF(F300="","",IF(F300&lt;40,'PMS(calc_process)'!$F$14,IF('PMS(input_separate)'!F300&gt;=40,'PMS(calc_process)'!$F$15)))</f>
        <v/>
      </c>
      <c r="L300" s="112"/>
      <c r="M300" s="61">
        <f t="shared" ca="1" si="41"/>
        <v>0</v>
      </c>
      <c r="N300" s="61">
        <f t="shared" ca="1" si="42"/>
        <v>0</v>
      </c>
      <c r="O300" s="62">
        <f t="shared" ca="1" si="43"/>
        <v>0</v>
      </c>
      <c r="P300" s="62">
        <f t="shared" ca="1" si="44"/>
        <v>0</v>
      </c>
      <c r="Q300" s="63">
        <f t="shared" ca="1" si="48"/>
        <v>0</v>
      </c>
    </row>
    <row r="301" spans="1:17" x14ac:dyDescent="0.15">
      <c r="A301" s="118"/>
      <c r="B301" s="100"/>
      <c r="C301" s="57">
        <v>16</v>
      </c>
      <c r="D301" s="103"/>
      <c r="E301" s="106"/>
      <c r="F301" s="58"/>
      <c r="G301" s="59"/>
      <c r="H301" s="109"/>
      <c r="I301" s="103"/>
      <c r="J301" s="58"/>
      <c r="K301" s="60" t="str">
        <f>IF(F301="","",IF(F301&lt;40,'PMS(calc_process)'!$F$14,IF('PMS(input_separate)'!F301&gt;=40,'PMS(calc_process)'!$F$15)))</f>
        <v/>
      </c>
      <c r="L301" s="112"/>
      <c r="M301" s="61">
        <f t="shared" ca="1" si="41"/>
        <v>0</v>
      </c>
      <c r="N301" s="61">
        <f t="shared" ca="1" si="42"/>
        <v>0</v>
      </c>
      <c r="O301" s="62">
        <f t="shared" ca="1" si="43"/>
        <v>0</v>
      </c>
      <c r="P301" s="62">
        <f t="shared" ca="1" si="44"/>
        <v>0</v>
      </c>
      <c r="Q301" s="63">
        <f t="shared" ca="1" si="48"/>
        <v>0</v>
      </c>
    </row>
    <row r="302" spans="1:17" x14ac:dyDescent="0.15">
      <c r="A302" s="118"/>
      <c r="B302" s="100"/>
      <c r="C302" s="57">
        <v>17</v>
      </c>
      <c r="D302" s="103"/>
      <c r="E302" s="106"/>
      <c r="F302" s="58"/>
      <c r="G302" s="59"/>
      <c r="H302" s="109"/>
      <c r="I302" s="103"/>
      <c r="J302" s="58"/>
      <c r="K302" s="60" t="str">
        <f>IF(F302="","",IF(F302&lt;40,'PMS(calc_process)'!$F$14,IF('PMS(input_separate)'!F302&gt;=40,'PMS(calc_process)'!$F$15)))</f>
        <v/>
      </c>
      <c r="L302" s="112"/>
      <c r="M302" s="61">
        <f t="shared" ca="1" si="41"/>
        <v>0</v>
      </c>
      <c r="N302" s="61">
        <f t="shared" ca="1" si="42"/>
        <v>0</v>
      </c>
      <c r="O302" s="62">
        <f t="shared" ca="1" si="43"/>
        <v>0</v>
      </c>
      <c r="P302" s="62">
        <f t="shared" ca="1" si="44"/>
        <v>0</v>
      </c>
      <c r="Q302" s="63">
        <f t="shared" ca="1" si="48"/>
        <v>0</v>
      </c>
    </row>
    <row r="303" spans="1:17" x14ac:dyDescent="0.15">
      <c r="A303" s="118"/>
      <c r="B303" s="100"/>
      <c r="C303" s="57">
        <v>18</v>
      </c>
      <c r="D303" s="103"/>
      <c r="E303" s="106"/>
      <c r="F303" s="58"/>
      <c r="G303" s="59"/>
      <c r="H303" s="109"/>
      <c r="I303" s="103"/>
      <c r="J303" s="58"/>
      <c r="K303" s="60" t="str">
        <f>IF(F303="","",IF(F303&lt;40,'PMS(calc_process)'!$F$14,IF('PMS(input_separate)'!F303&gt;=40,'PMS(calc_process)'!$F$15)))</f>
        <v/>
      </c>
      <c r="L303" s="112"/>
      <c r="M303" s="61">
        <f t="shared" ca="1" si="41"/>
        <v>0</v>
      </c>
      <c r="N303" s="61">
        <f t="shared" ca="1" si="42"/>
        <v>0</v>
      </c>
      <c r="O303" s="62">
        <f t="shared" ca="1" si="43"/>
        <v>0</v>
      </c>
      <c r="P303" s="62">
        <f t="shared" ca="1" si="44"/>
        <v>0</v>
      </c>
      <c r="Q303" s="63">
        <f t="shared" ca="1" si="48"/>
        <v>0</v>
      </c>
    </row>
    <row r="304" spans="1:17" x14ac:dyDescent="0.15">
      <c r="A304" s="118"/>
      <c r="B304" s="100"/>
      <c r="C304" s="57">
        <v>19</v>
      </c>
      <c r="D304" s="103"/>
      <c r="E304" s="106"/>
      <c r="F304" s="58"/>
      <c r="G304" s="59"/>
      <c r="H304" s="109"/>
      <c r="I304" s="103"/>
      <c r="J304" s="58"/>
      <c r="K304" s="60" t="str">
        <f>IF(F304="","",IF(F304&lt;40,'PMS(calc_process)'!$F$14,IF('PMS(input_separate)'!F304&gt;=40,'PMS(calc_process)'!$F$15)))</f>
        <v/>
      </c>
      <c r="L304" s="112"/>
      <c r="M304" s="61">
        <f t="shared" ca="1" si="41"/>
        <v>0</v>
      </c>
      <c r="N304" s="61">
        <f t="shared" ca="1" si="42"/>
        <v>0</v>
      </c>
      <c r="O304" s="62">
        <f t="shared" ca="1" si="43"/>
        <v>0</v>
      </c>
      <c r="P304" s="62">
        <f t="shared" ca="1" si="44"/>
        <v>0</v>
      </c>
      <c r="Q304" s="63">
        <f t="shared" ca="1" si="48"/>
        <v>0</v>
      </c>
    </row>
    <row r="305" spans="1:17" x14ac:dyDescent="0.15">
      <c r="A305" s="118"/>
      <c r="B305" s="101"/>
      <c r="C305" s="57">
        <v>20</v>
      </c>
      <c r="D305" s="104"/>
      <c r="E305" s="107"/>
      <c r="F305" s="58"/>
      <c r="G305" s="59"/>
      <c r="H305" s="110"/>
      <c r="I305" s="104"/>
      <c r="J305" s="58"/>
      <c r="K305" s="60" t="str">
        <f>IF(F305="","",IF(F305&lt;40,'PMS(calc_process)'!$F$14,IF('PMS(input_separate)'!F305&gt;=40,'PMS(calc_process)'!$F$15)))</f>
        <v/>
      </c>
      <c r="L305" s="113"/>
      <c r="M305" s="61">
        <f t="shared" ca="1" si="41"/>
        <v>0</v>
      </c>
      <c r="N305" s="61">
        <f t="shared" ca="1" si="42"/>
        <v>0</v>
      </c>
      <c r="O305" s="62">
        <f t="shared" ca="1" si="43"/>
        <v>0</v>
      </c>
      <c r="P305" s="62">
        <f t="shared" ca="1" si="44"/>
        <v>0</v>
      </c>
      <c r="Q305" s="63">
        <f t="shared" ca="1" si="48"/>
        <v>0</v>
      </c>
    </row>
    <row r="306" spans="1:17" ht="14.25" customHeight="1" x14ac:dyDescent="0.15">
      <c r="A306" s="118"/>
      <c r="B306" s="99">
        <v>16</v>
      </c>
      <c r="C306" s="57">
        <v>1</v>
      </c>
      <c r="D306" s="102"/>
      <c r="E306" s="105"/>
      <c r="F306" s="58"/>
      <c r="G306" s="59"/>
      <c r="H306" s="108">
        <f t="shared" ref="H306" si="49">SUMPRODUCT(F306:F325,G306:G325)</f>
        <v>0</v>
      </c>
      <c r="I306" s="102"/>
      <c r="J306" s="64"/>
      <c r="K306" s="60" t="str">
        <f>IF(F306="","",IF(F306&lt;40,'PMS(calc_process)'!$F$14,IF('PMS(input_separate)'!F306&gt;=40,'PMS(calc_process)'!$F$15)))</f>
        <v/>
      </c>
      <c r="L306" s="111"/>
      <c r="M306" s="61">
        <f t="shared" ca="1" si="41"/>
        <v>0</v>
      </c>
      <c r="N306" s="61">
        <f t="shared" ca="1" si="42"/>
        <v>0</v>
      </c>
      <c r="O306" s="62">
        <f t="shared" ca="1" si="43"/>
        <v>0</v>
      </c>
      <c r="P306" s="62">
        <f t="shared" ca="1" si="44"/>
        <v>0</v>
      </c>
      <c r="Q306" s="63">
        <f ca="1">O306-P306</f>
        <v>0</v>
      </c>
    </row>
    <row r="307" spans="1:17" x14ac:dyDescent="0.15">
      <c r="A307" s="118"/>
      <c r="B307" s="100"/>
      <c r="C307" s="57">
        <v>2</v>
      </c>
      <c r="D307" s="103"/>
      <c r="E307" s="106"/>
      <c r="F307" s="58"/>
      <c r="G307" s="59"/>
      <c r="H307" s="109"/>
      <c r="I307" s="103"/>
      <c r="J307" s="58"/>
      <c r="K307" s="60" t="str">
        <f>IF(F307="","",IF(F307&lt;40,'PMS(calc_process)'!$F$14,IF('PMS(input_separate)'!F307&gt;=40,'PMS(calc_process)'!$F$15)))</f>
        <v/>
      </c>
      <c r="L307" s="112"/>
      <c r="M307" s="61">
        <f t="shared" ca="1" si="41"/>
        <v>0</v>
      </c>
      <c r="N307" s="61">
        <f t="shared" ca="1" si="42"/>
        <v>0</v>
      </c>
      <c r="O307" s="62">
        <f t="shared" ca="1" si="43"/>
        <v>0</v>
      </c>
      <c r="P307" s="62">
        <f t="shared" ca="1" si="44"/>
        <v>0</v>
      </c>
      <c r="Q307" s="63">
        <f t="shared" ref="Q307:Q325" ca="1" si="50">O307-P307</f>
        <v>0</v>
      </c>
    </row>
    <row r="308" spans="1:17" x14ac:dyDescent="0.15">
      <c r="A308" s="118"/>
      <c r="B308" s="100"/>
      <c r="C308" s="57">
        <v>3</v>
      </c>
      <c r="D308" s="103"/>
      <c r="E308" s="106"/>
      <c r="F308" s="58"/>
      <c r="G308" s="59"/>
      <c r="H308" s="109"/>
      <c r="I308" s="103"/>
      <c r="J308" s="58"/>
      <c r="K308" s="60" t="str">
        <f>IF(F308="","",IF(F308&lt;40,'PMS(calc_process)'!$F$14,IF('PMS(input_separate)'!F308&gt;=40,'PMS(calc_process)'!$F$15)))</f>
        <v/>
      </c>
      <c r="L308" s="112"/>
      <c r="M308" s="61">
        <f t="shared" ca="1" si="41"/>
        <v>0</v>
      </c>
      <c r="N308" s="61">
        <f t="shared" ca="1" si="42"/>
        <v>0</v>
      </c>
      <c r="O308" s="62">
        <f t="shared" ca="1" si="43"/>
        <v>0</v>
      </c>
      <c r="P308" s="62">
        <f t="shared" ca="1" si="44"/>
        <v>0</v>
      </c>
      <c r="Q308" s="63">
        <f t="shared" ca="1" si="50"/>
        <v>0</v>
      </c>
    </row>
    <row r="309" spans="1:17" x14ac:dyDescent="0.15">
      <c r="A309" s="118"/>
      <c r="B309" s="100"/>
      <c r="C309" s="57">
        <v>4</v>
      </c>
      <c r="D309" s="103"/>
      <c r="E309" s="106"/>
      <c r="F309" s="58"/>
      <c r="G309" s="59"/>
      <c r="H309" s="109"/>
      <c r="I309" s="103"/>
      <c r="J309" s="58"/>
      <c r="K309" s="60" t="str">
        <f>IF(F309="","",IF(F309&lt;40,'PMS(calc_process)'!$F$14,IF('PMS(input_separate)'!F309&gt;=40,'PMS(calc_process)'!$F$15)))</f>
        <v/>
      </c>
      <c r="L309" s="112"/>
      <c r="M309" s="61">
        <f t="shared" ca="1" si="41"/>
        <v>0</v>
      </c>
      <c r="N309" s="61">
        <f t="shared" ca="1" si="42"/>
        <v>0</v>
      </c>
      <c r="O309" s="62">
        <f t="shared" ca="1" si="43"/>
        <v>0</v>
      </c>
      <c r="P309" s="62">
        <f t="shared" ca="1" si="44"/>
        <v>0</v>
      </c>
      <c r="Q309" s="63">
        <f t="shared" ca="1" si="50"/>
        <v>0</v>
      </c>
    </row>
    <row r="310" spans="1:17" x14ac:dyDescent="0.15">
      <c r="A310" s="118"/>
      <c r="B310" s="100"/>
      <c r="C310" s="57">
        <v>5</v>
      </c>
      <c r="D310" s="103"/>
      <c r="E310" s="106"/>
      <c r="F310" s="58"/>
      <c r="G310" s="59"/>
      <c r="H310" s="109"/>
      <c r="I310" s="103"/>
      <c r="J310" s="58"/>
      <c r="K310" s="60" t="str">
        <f>IF(F310="","",IF(F310&lt;40,'PMS(calc_process)'!$F$14,IF('PMS(input_separate)'!F310&gt;=40,'PMS(calc_process)'!$F$15)))</f>
        <v/>
      </c>
      <c r="L310" s="112"/>
      <c r="M310" s="61">
        <f t="shared" ca="1" si="41"/>
        <v>0</v>
      </c>
      <c r="N310" s="61">
        <f t="shared" ca="1" si="42"/>
        <v>0</v>
      </c>
      <c r="O310" s="62">
        <f t="shared" ca="1" si="43"/>
        <v>0</v>
      </c>
      <c r="P310" s="62">
        <f t="shared" ca="1" si="44"/>
        <v>0</v>
      </c>
      <c r="Q310" s="63">
        <f t="shared" ca="1" si="50"/>
        <v>0</v>
      </c>
    </row>
    <row r="311" spans="1:17" x14ac:dyDescent="0.15">
      <c r="A311" s="118"/>
      <c r="B311" s="100"/>
      <c r="C311" s="57">
        <v>6</v>
      </c>
      <c r="D311" s="103"/>
      <c r="E311" s="106"/>
      <c r="F311" s="58"/>
      <c r="G311" s="59"/>
      <c r="H311" s="109"/>
      <c r="I311" s="103"/>
      <c r="J311" s="58"/>
      <c r="K311" s="60" t="str">
        <f>IF(F311="","",IF(F311&lt;40,'PMS(calc_process)'!$F$14,IF('PMS(input_separate)'!F311&gt;=40,'PMS(calc_process)'!$F$15)))</f>
        <v/>
      </c>
      <c r="L311" s="112"/>
      <c r="M311" s="61">
        <f t="shared" ca="1" si="41"/>
        <v>0</v>
      </c>
      <c r="N311" s="61">
        <f t="shared" ca="1" si="42"/>
        <v>0</v>
      </c>
      <c r="O311" s="62">
        <f t="shared" ca="1" si="43"/>
        <v>0</v>
      </c>
      <c r="P311" s="62">
        <f t="shared" ca="1" si="44"/>
        <v>0</v>
      </c>
      <c r="Q311" s="63">
        <f t="shared" ca="1" si="50"/>
        <v>0</v>
      </c>
    </row>
    <row r="312" spans="1:17" x14ac:dyDescent="0.15">
      <c r="A312" s="118"/>
      <c r="B312" s="100"/>
      <c r="C312" s="57">
        <v>7</v>
      </c>
      <c r="D312" s="103"/>
      <c r="E312" s="106"/>
      <c r="F312" s="58"/>
      <c r="G312" s="59"/>
      <c r="H312" s="109"/>
      <c r="I312" s="103"/>
      <c r="J312" s="58"/>
      <c r="K312" s="60" t="str">
        <f>IF(F312="","",IF(F312&lt;40,'PMS(calc_process)'!$F$14,IF('PMS(input_separate)'!F312&gt;=40,'PMS(calc_process)'!$F$15)))</f>
        <v/>
      </c>
      <c r="L312" s="112"/>
      <c r="M312" s="61">
        <f t="shared" ca="1" si="41"/>
        <v>0</v>
      </c>
      <c r="N312" s="61">
        <f t="shared" ca="1" si="42"/>
        <v>0</v>
      </c>
      <c r="O312" s="62">
        <f t="shared" ca="1" si="43"/>
        <v>0</v>
      </c>
      <c r="P312" s="62">
        <f t="shared" ca="1" si="44"/>
        <v>0</v>
      </c>
      <c r="Q312" s="63">
        <f t="shared" ca="1" si="50"/>
        <v>0</v>
      </c>
    </row>
    <row r="313" spans="1:17" x14ac:dyDescent="0.15">
      <c r="A313" s="118"/>
      <c r="B313" s="100"/>
      <c r="C313" s="57">
        <v>8</v>
      </c>
      <c r="D313" s="103"/>
      <c r="E313" s="106"/>
      <c r="F313" s="58"/>
      <c r="G313" s="59"/>
      <c r="H313" s="109"/>
      <c r="I313" s="103"/>
      <c r="J313" s="58"/>
      <c r="K313" s="60" t="str">
        <f>IF(F313="","",IF(F313&lt;40,'PMS(calc_process)'!$F$14,IF('PMS(input_separate)'!F313&gt;=40,'PMS(calc_process)'!$F$15)))</f>
        <v/>
      </c>
      <c r="L313" s="112"/>
      <c r="M313" s="61">
        <f t="shared" ca="1" si="41"/>
        <v>0</v>
      </c>
      <c r="N313" s="61">
        <f t="shared" ca="1" si="42"/>
        <v>0</v>
      </c>
      <c r="O313" s="62">
        <f t="shared" ca="1" si="43"/>
        <v>0</v>
      </c>
      <c r="P313" s="62">
        <f t="shared" ca="1" si="44"/>
        <v>0</v>
      </c>
      <c r="Q313" s="63">
        <f t="shared" ca="1" si="50"/>
        <v>0</v>
      </c>
    </row>
    <row r="314" spans="1:17" x14ac:dyDescent="0.15">
      <c r="A314" s="118"/>
      <c r="B314" s="100"/>
      <c r="C314" s="57">
        <v>9</v>
      </c>
      <c r="D314" s="103"/>
      <c r="E314" s="106"/>
      <c r="F314" s="58"/>
      <c r="G314" s="59"/>
      <c r="H314" s="109"/>
      <c r="I314" s="103"/>
      <c r="J314" s="58"/>
      <c r="K314" s="60" t="str">
        <f>IF(F314="","",IF(F314&lt;40,'PMS(calc_process)'!$F$14,IF('PMS(input_separate)'!F314&gt;=40,'PMS(calc_process)'!$F$15)))</f>
        <v/>
      </c>
      <c r="L314" s="112"/>
      <c r="M314" s="61">
        <f t="shared" ca="1" si="41"/>
        <v>0</v>
      </c>
      <c r="N314" s="61">
        <f t="shared" ca="1" si="42"/>
        <v>0</v>
      </c>
      <c r="O314" s="62">
        <f t="shared" ca="1" si="43"/>
        <v>0</v>
      </c>
      <c r="P314" s="62">
        <f t="shared" ca="1" si="44"/>
        <v>0</v>
      </c>
      <c r="Q314" s="63">
        <f t="shared" ca="1" si="50"/>
        <v>0</v>
      </c>
    </row>
    <row r="315" spans="1:17" x14ac:dyDescent="0.15">
      <c r="A315" s="118"/>
      <c r="B315" s="100"/>
      <c r="C315" s="57">
        <v>10</v>
      </c>
      <c r="D315" s="103"/>
      <c r="E315" s="106"/>
      <c r="F315" s="58"/>
      <c r="G315" s="59"/>
      <c r="H315" s="109"/>
      <c r="I315" s="103"/>
      <c r="J315" s="58"/>
      <c r="K315" s="60" t="str">
        <f>IF(F315="","",IF(F315&lt;40,'PMS(calc_process)'!$F$14,IF('PMS(input_separate)'!F315&gt;=40,'PMS(calc_process)'!$F$15)))</f>
        <v/>
      </c>
      <c r="L315" s="112"/>
      <c r="M315" s="61">
        <f t="shared" ca="1" si="41"/>
        <v>0</v>
      </c>
      <c r="N315" s="61">
        <f t="shared" ca="1" si="42"/>
        <v>0</v>
      </c>
      <c r="O315" s="62">
        <f t="shared" ca="1" si="43"/>
        <v>0</v>
      </c>
      <c r="P315" s="62">
        <f t="shared" ca="1" si="44"/>
        <v>0</v>
      </c>
      <c r="Q315" s="63">
        <f t="shared" ca="1" si="50"/>
        <v>0</v>
      </c>
    </row>
    <row r="316" spans="1:17" x14ac:dyDescent="0.15">
      <c r="A316" s="118"/>
      <c r="B316" s="100"/>
      <c r="C316" s="57">
        <v>11</v>
      </c>
      <c r="D316" s="103"/>
      <c r="E316" s="106"/>
      <c r="F316" s="58"/>
      <c r="G316" s="59"/>
      <c r="H316" s="109"/>
      <c r="I316" s="103"/>
      <c r="J316" s="58"/>
      <c r="K316" s="60" t="str">
        <f>IF(F316="","",IF(F316&lt;40,'PMS(calc_process)'!$F$14,IF('PMS(input_separate)'!F316&gt;=40,'PMS(calc_process)'!$F$15)))</f>
        <v/>
      </c>
      <c r="L316" s="112"/>
      <c r="M316" s="61">
        <f t="shared" ca="1" si="41"/>
        <v>0</v>
      </c>
      <c r="N316" s="61">
        <f t="shared" ca="1" si="42"/>
        <v>0</v>
      </c>
      <c r="O316" s="62">
        <f t="shared" ca="1" si="43"/>
        <v>0</v>
      </c>
      <c r="P316" s="62">
        <f t="shared" ca="1" si="44"/>
        <v>0</v>
      </c>
      <c r="Q316" s="63">
        <f t="shared" ca="1" si="50"/>
        <v>0</v>
      </c>
    </row>
    <row r="317" spans="1:17" x14ac:dyDescent="0.15">
      <c r="A317" s="118"/>
      <c r="B317" s="100"/>
      <c r="C317" s="57">
        <v>12</v>
      </c>
      <c r="D317" s="103"/>
      <c r="E317" s="106"/>
      <c r="F317" s="58"/>
      <c r="G317" s="59"/>
      <c r="H317" s="109"/>
      <c r="I317" s="103"/>
      <c r="J317" s="58"/>
      <c r="K317" s="60" t="str">
        <f>IF(F317="","",IF(F317&lt;40,'PMS(calc_process)'!$F$14,IF('PMS(input_separate)'!F317&gt;=40,'PMS(calc_process)'!$F$15)))</f>
        <v/>
      </c>
      <c r="L317" s="112"/>
      <c r="M317" s="61">
        <f t="shared" ca="1" si="41"/>
        <v>0</v>
      </c>
      <c r="N317" s="61">
        <f t="shared" ca="1" si="42"/>
        <v>0</v>
      </c>
      <c r="O317" s="62">
        <f t="shared" ca="1" si="43"/>
        <v>0</v>
      </c>
      <c r="P317" s="62">
        <f t="shared" ca="1" si="44"/>
        <v>0</v>
      </c>
      <c r="Q317" s="63">
        <f t="shared" ca="1" si="50"/>
        <v>0</v>
      </c>
    </row>
    <row r="318" spans="1:17" x14ac:dyDescent="0.15">
      <c r="A318" s="118"/>
      <c r="B318" s="100"/>
      <c r="C318" s="57">
        <v>13</v>
      </c>
      <c r="D318" s="103"/>
      <c r="E318" s="106"/>
      <c r="F318" s="58"/>
      <c r="G318" s="59"/>
      <c r="H318" s="109"/>
      <c r="I318" s="103"/>
      <c r="J318" s="58"/>
      <c r="K318" s="60" t="str">
        <f>IF(F318="","",IF(F318&lt;40,'PMS(calc_process)'!$F$14,IF('PMS(input_separate)'!F318&gt;=40,'PMS(calc_process)'!$F$15)))</f>
        <v/>
      </c>
      <c r="L318" s="112"/>
      <c r="M318" s="61">
        <f t="shared" ca="1" si="41"/>
        <v>0</v>
      </c>
      <c r="N318" s="61">
        <f t="shared" ca="1" si="42"/>
        <v>0</v>
      </c>
      <c r="O318" s="62">
        <f t="shared" ca="1" si="43"/>
        <v>0</v>
      </c>
      <c r="P318" s="62">
        <f t="shared" ca="1" si="44"/>
        <v>0</v>
      </c>
      <c r="Q318" s="63">
        <f t="shared" ca="1" si="50"/>
        <v>0</v>
      </c>
    </row>
    <row r="319" spans="1:17" x14ac:dyDescent="0.15">
      <c r="A319" s="118"/>
      <c r="B319" s="100"/>
      <c r="C319" s="57">
        <v>14</v>
      </c>
      <c r="D319" s="103"/>
      <c r="E319" s="106"/>
      <c r="F319" s="58"/>
      <c r="G319" s="59"/>
      <c r="H319" s="109"/>
      <c r="I319" s="103"/>
      <c r="J319" s="58"/>
      <c r="K319" s="60" t="str">
        <f>IF(F319="","",IF(F319&lt;40,'PMS(calc_process)'!$F$14,IF('PMS(input_separate)'!F319&gt;=40,'PMS(calc_process)'!$F$15)))</f>
        <v/>
      </c>
      <c r="L319" s="112"/>
      <c r="M319" s="61">
        <f t="shared" ca="1" si="41"/>
        <v>0</v>
      </c>
      <c r="N319" s="61">
        <f t="shared" ca="1" si="42"/>
        <v>0</v>
      </c>
      <c r="O319" s="62">
        <f t="shared" ca="1" si="43"/>
        <v>0</v>
      </c>
      <c r="P319" s="62">
        <f t="shared" ca="1" si="44"/>
        <v>0</v>
      </c>
      <c r="Q319" s="63">
        <f t="shared" ca="1" si="50"/>
        <v>0</v>
      </c>
    </row>
    <row r="320" spans="1:17" x14ac:dyDescent="0.15">
      <c r="A320" s="118"/>
      <c r="B320" s="100"/>
      <c r="C320" s="57">
        <v>15</v>
      </c>
      <c r="D320" s="103"/>
      <c r="E320" s="106"/>
      <c r="F320" s="58"/>
      <c r="G320" s="59"/>
      <c r="H320" s="109"/>
      <c r="I320" s="103"/>
      <c r="J320" s="58"/>
      <c r="K320" s="60" t="str">
        <f>IF(F320="","",IF(F320&lt;40,'PMS(calc_process)'!$F$14,IF('PMS(input_separate)'!F320&gt;=40,'PMS(calc_process)'!$F$15)))</f>
        <v/>
      </c>
      <c r="L320" s="112"/>
      <c r="M320" s="61">
        <f t="shared" ca="1" si="41"/>
        <v>0</v>
      </c>
      <c r="N320" s="61">
        <f t="shared" ca="1" si="42"/>
        <v>0</v>
      </c>
      <c r="O320" s="62">
        <f t="shared" ca="1" si="43"/>
        <v>0</v>
      </c>
      <c r="P320" s="62">
        <f t="shared" ca="1" si="44"/>
        <v>0</v>
      </c>
      <c r="Q320" s="63">
        <f t="shared" ca="1" si="50"/>
        <v>0</v>
      </c>
    </row>
    <row r="321" spans="1:17" x14ac:dyDescent="0.15">
      <c r="A321" s="118"/>
      <c r="B321" s="100"/>
      <c r="C321" s="57">
        <v>16</v>
      </c>
      <c r="D321" s="103"/>
      <c r="E321" s="106"/>
      <c r="F321" s="58"/>
      <c r="G321" s="59"/>
      <c r="H321" s="109"/>
      <c r="I321" s="103"/>
      <c r="J321" s="58"/>
      <c r="K321" s="60" t="str">
        <f>IF(F321="","",IF(F321&lt;40,'PMS(calc_process)'!$F$14,IF('PMS(input_separate)'!F321&gt;=40,'PMS(calc_process)'!$F$15)))</f>
        <v/>
      </c>
      <c r="L321" s="112"/>
      <c r="M321" s="61">
        <f t="shared" ca="1" si="41"/>
        <v>0</v>
      </c>
      <c r="N321" s="61">
        <f t="shared" ca="1" si="42"/>
        <v>0</v>
      </c>
      <c r="O321" s="62">
        <f t="shared" ca="1" si="43"/>
        <v>0</v>
      </c>
      <c r="P321" s="62">
        <f t="shared" ca="1" si="44"/>
        <v>0</v>
      </c>
      <c r="Q321" s="63">
        <f t="shared" ca="1" si="50"/>
        <v>0</v>
      </c>
    </row>
    <row r="322" spans="1:17" x14ac:dyDescent="0.15">
      <c r="A322" s="118"/>
      <c r="B322" s="100"/>
      <c r="C322" s="57">
        <v>17</v>
      </c>
      <c r="D322" s="103"/>
      <c r="E322" s="106"/>
      <c r="F322" s="58"/>
      <c r="G322" s="59"/>
      <c r="H322" s="109"/>
      <c r="I322" s="103"/>
      <c r="J322" s="58"/>
      <c r="K322" s="60" t="str">
        <f>IF(F322="","",IF(F322&lt;40,'PMS(calc_process)'!$F$14,IF('PMS(input_separate)'!F322&gt;=40,'PMS(calc_process)'!$F$15)))</f>
        <v/>
      </c>
      <c r="L322" s="112"/>
      <c r="M322" s="61">
        <f t="shared" ca="1" si="41"/>
        <v>0</v>
      </c>
      <c r="N322" s="61">
        <f t="shared" ca="1" si="42"/>
        <v>0</v>
      </c>
      <c r="O322" s="62">
        <f t="shared" ca="1" si="43"/>
        <v>0</v>
      </c>
      <c r="P322" s="62">
        <f t="shared" ca="1" si="44"/>
        <v>0</v>
      </c>
      <c r="Q322" s="63">
        <f t="shared" ca="1" si="50"/>
        <v>0</v>
      </c>
    </row>
    <row r="323" spans="1:17" x14ac:dyDescent="0.15">
      <c r="A323" s="118"/>
      <c r="B323" s="100"/>
      <c r="C323" s="57">
        <v>18</v>
      </c>
      <c r="D323" s="103"/>
      <c r="E323" s="106"/>
      <c r="F323" s="58"/>
      <c r="G323" s="59"/>
      <c r="H323" s="109"/>
      <c r="I323" s="103"/>
      <c r="J323" s="58"/>
      <c r="K323" s="60" t="str">
        <f>IF(F323="","",IF(F323&lt;40,'PMS(calc_process)'!$F$14,IF('PMS(input_separate)'!F323&gt;=40,'PMS(calc_process)'!$F$15)))</f>
        <v/>
      </c>
      <c r="L323" s="112"/>
      <c r="M323" s="61">
        <f t="shared" ca="1" si="41"/>
        <v>0</v>
      </c>
      <c r="N323" s="61">
        <f t="shared" ca="1" si="42"/>
        <v>0</v>
      </c>
      <c r="O323" s="62">
        <f t="shared" ca="1" si="43"/>
        <v>0</v>
      </c>
      <c r="P323" s="62">
        <f t="shared" ca="1" si="44"/>
        <v>0</v>
      </c>
      <c r="Q323" s="63">
        <f t="shared" ca="1" si="50"/>
        <v>0</v>
      </c>
    </row>
    <row r="324" spans="1:17" x14ac:dyDescent="0.15">
      <c r="A324" s="118"/>
      <c r="B324" s="100"/>
      <c r="C324" s="57">
        <v>19</v>
      </c>
      <c r="D324" s="103"/>
      <c r="E324" s="106"/>
      <c r="F324" s="58"/>
      <c r="G324" s="59"/>
      <c r="H324" s="109"/>
      <c r="I324" s="103"/>
      <c r="J324" s="58"/>
      <c r="K324" s="60" t="str">
        <f>IF(F324="","",IF(F324&lt;40,'PMS(calc_process)'!$F$14,IF('PMS(input_separate)'!F324&gt;=40,'PMS(calc_process)'!$F$15)))</f>
        <v/>
      </c>
      <c r="L324" s="112"/>
      <c r="M324" s="61">
        <f t="shared" ca="1" si="41"/>
        <v>0</v>
      </c>
      <c r="N324" s="61">
        <f t="shared" ca="1" si="42"/>
        <v>0</v>
      </c>
      <c r="O324" s="62">
        <f t="shared" ca="1" si="43"/>
        <v>0</v>
      </c>
      <c r="P324" s="62">
        <f t="shared" ca="1" si="44"/>
        <v>0</v>
      </c>
      <c r="Q324" s="63">
        <f t="shared" ca="1" si="50"/>
        <v>0</v>
      </c>
    </row>
    <row r="325" spans="1:17" x14ac:dyDescent="0.15">
      <c r="A325" s="118"/>
      <c r="B325" s="101"/>
      <c r="C325" s="57">
        <v>20</v>
      </c>
      <c r="D325" s="104"/>
      <c r="E325" s="107"/>
      <c r="F325" s="58"/>
      <c r="G325" s="59"/>
      <c r="H325" s="110"/>
      <c r="I325" s="104"/>
      <c r="J325" s="58"/>
      <c r="K325" s="60" t="str">
        <f>IF(F325="","",IF(F325&lt;40,'PMS(calc_process)'!$F$14,IF('PMS(input_separate)'!F325&gt;=40,'PMS(calc_process)'!$F$15)))</f>
        <v/>
      </c>
      <c r="L325" s="113"/>
      <c r="M325" s="61">
        <f t="shared" ca="1" si="41"/>
        <v>0</v>
      </c>
      <c r="N325" s="61">
        <f t="shared" ca="1" si="42"/>
        <v>0</v>
      </c>
      <c r="O325" s="62">
        <f t="shared" ca="1" si="43"/>
        <v>0</v>
      </c>
      <c r="P325" s="62">
        <f t="shared" ca="1" si="44"/>
        <v>0</v>
      </c>
      <c r="Q325" s="63">
        <f t="shared" ca="1" si="50"/>
        <v>0</v>
      </c>
    </row>
    <row r="326" spans="1:17" ht="14.25" customHeight="1" x14ac:dyDescent="0.15">
      <c r="A326" s="118"/>
      <c r="B326" s="99">
        <v>17</v>
      </c>
      <c r="C326" s="57">
        <v>1</v>
      </c>
      <c r="D326" s="102"/>
      <c r="E326" s="105"/>
      <c r="F326" s="58"/>
      <c r="G326" s="59"/>
      <c r="H326" s="108">
        <f t="shared" ref="H326" si="51">SUMPRODUCT(F326:F345,G326:G345)</f>
        <v>0</v>
      </c>
      <c r="I326" s="102"/>
      <c r="J326" s="64"/>
      <c r="K326" s="60" t="str">
        <f>IF(F326="","",IF(F326&lt;40,'PMS(calc_process)'!$F$14,IF('PMS(input_separate)'!F326&gt;=40,'PMS(calc_process)'!$F$15)))</f>
        <v/>
      </c>
      <c r="L326" s="111"/>
      <c r="M326" s="61">
        <f t="shared" ca="1" si="41"/>
        <v>0</v>
      </c>
      <c r="N326" s="61">
        <f t="shared" ca="1" si="42"/>
        <v>0</v>
      </c>
      <c r="O326" s="62">
        <f t="shared" ca="1" si="43"/>
        <v>0</v>
      </c>
      <c r="P326" s="62">
        <f t="shared" ca="1" si="44"/>
        <v>0</v>
      </c>
      <c r="Q326" s="63">
        <f ca="1">O326-P326</f>
        <v>0</v>
      </c>
    </row>
    <row r="327" spans="1:17" x14ac:dyDescent="0.15">
      <c r="A327" s="118"/>
      <c r="B327" s="100"/>
      <c r="C327" s="57">
        <v>2</v>
      </c>
      <c r="D327" s="103"/>
      <c r="E327" s="106"/>
      <c r="F327" s="58"/>
      <c r="G327" s="59"/>
      <c r="H327" s="109"/>
      <c r="I327" s="103"/>
      <c r="J327" s="58"/>
      <c r="K327" s="60" t="str">
        <f>IF(F327="","",IF(F327&lt;40,'PMS(calc_process)'!$F$14,IF('PMS(input_separate)'!F327&gt;=40,'PMS(calc_process)'!$F$15)))</f>
        <v/>
      </c>
      <c r="L327" s="112"/>
      <c r="M327" s="61">
        <f t="shared" ref="M327:M390" ca="1" si="52">IFERROR(OFFSET(D327,1-C327,0)*F327*G327/OFFSET(H327,1-C327,0),)</f>
        <v>0</v>
      </c>
      <c r="N327" s="61">
        <f t="shared" ref="N327:N390" ca="1" si="53">F327*G327*10^(-6)*OFFSET(I327,1-C327,0)*OFFSET(E327,1-C327,0)</f>
        <v>0</v>
      </c>
      <c r="O327" s="62">
        <f t="shared" ref="O327:O390" ca="1" si="54">IFERROR(IF(M327=0,N327*J327/K327*OFFSET(L327,1-C327,0),M327*J327/K327*OFFSET(L327,1-C327,0)),)</f>
        <v>0</v>
      </c>
      <c r="P327" s="62">
        <f t="shared" ref="P327:P390" ca="1" si="55">IF(M327=0,N327*OFFSET(L327,1-C327,0),M327*OFFSET(L327,1-C327,0))</f>
        <v>0</v>
      </c>
      <c r="Q327" s="63">
        <f t="shared" ref="Q327:Q345" ca="1" si="56">O327-P327</f>
        <v>0</v>
      </c>
    </row>
    <row r="328" spans="1:17" x14ac:dyDescent="0.15">
      <c r="A328" s="118"/>
      <c r="B328" s="100"/>
      <c r="C328" s="57">
        <v>3</v>
      </c>
      <c r="D328" s="103"/>
      <c r="E328" s="106"/>
      <c r="F328" s="58"/>
      <c r="G328" s="59"/>
      <c r="H328" s="109"/>
      <c r="I328" s="103"/>
      <c r="J328" s="58"/>
      <c r="K328" s="60" t="str">
        <f>IF(F328="","",IF(F328&lt;40,'PMS(calc_process)'!$F$14,IF('PMS(input_separate)'!F328&gt;=40,'PMS(calc_process)'!$F$15)))</f>
        <v/>
      </c>
      <c r="L328" s="112"/>
      <c r="M328" s="61">
        <f t="shared" ca="1" si="52"/>
        <v>0</v>
      </c>
      <c r="N328" s="61">
        <f t="shared" ca="1" si="53"/>
        <v>0</v>
      </c>
      <c r="O328" s="62">
        <f t="shared" ca="1" si="54"/>
        <v>0</v>
      </c>
      <c r="P328" s="62">
        <f t="shared" ca="1" si="55"/>
        <v>0</v>
      </c>
      <c r="Q328" s="63">
        <f t="shared" ca="1" si="56"/>
        <v>0</v>
      </c>
    </row>
    <row r="329" spans="1:17" x14ac:dyDescent="0.15">
      <c r="A329" s="118"/>
      <c r="B329" s="100"/>
      <c r="C329" s="57">
        <v>4</v>
      </c>
      <c r="D329" s="103"/>
      <c r="E329" s="106"/>
      <c r="F329" s="58"/>
      <c r="G329" s="59"/>
      <c r="H329" s="109"/>
      <c r="I329" s="103"/>
      <c r="J329" s="58"/>
      <c r="K329" s="60" t="str">
        <f>IF(F329="","",IF(F329&lt;40,'PMS(calc_process)'!$F$14,IF('PMS(input_separate)'!F329&gt;=40,'PMS(calc_process)'!$F$15)))</f>
        <v/>
      </c>
      <c r="L329" s="112"/>
      <c r="M329" s="61">
        <f t="shared" ca="1" si="52"/>
        <v>0</v>
      </c>
      <c r="N329" s="61">
        <f t="shared" ca="1" si="53"/>
        <v>0</v>
      </c>
      <c r="O329" s="62">
        <f t="shared" ca="1" si="54"/>
        <v>0</v>
      </c>
      <c r="P329" s="62">
        <f t="shared" ca="1" si="55"/>
        <v>0</v>
      </c>
      <c r="Q329" s="63">
        <f t="shared" ca="1" si="56"/>
        <v>0</v>
      </c>
    </row>
    <row r="330" spans="1:17" x14ac:dyDescent="0.15">
      <c r="A330" s="118"/>
      <c r="B330" s="100"/>
      <c r="C330" s="57">
        <v>5</v>
      </c>
      <c r="D330" s="103"/>
      <c r="E330" s="106"/>
      <c r="F330" s="58"/>
      <c r="G330" s="59"/>
      <c r="H330" s="109"/>
      <c r="I330" s="103"/>
      <c r="J330" s="58"/>
      <c r="K330" s="60" t="str">
        <f>IF(F330="","",IF(F330&lt;40,'PMS(calc_process)'!$F$14,IF('PMS(input_separate)'!F330&gt;=40,'PMS(calc_process)'!$F$15)))</f>
        <v/>
      </c>
      <c r="L330" s="112"/>
      <c r="M330" s="61">
        <f t="shared" ca="1" si="52"/>
        <v>0</v>
      </c>
      <c r="N330" s="61">
        <f t="shared" ca="1" si="53"/>
        <v>0</v>
      </c>
      <c r="O330" s="62">
        <f t="shared" ca="1" si="54"/>
        <v>0</v>
      </c>
      <c r="P330" s="62">
        <f t="shared" ca="1" si="55"/>
        <v>0</v>
      </c>
      <c r="Q330" s="63">
        <f t="shared" ca="1" si="56"/>
        <v>0</v>
      </c>
    </row>
    <row r="331" spans="1:17" x14ac:dyDescent="0.15">
      <c r="A331" s="118"/>
      <c r="B331" s="100"/>
      <c r="C331" s="57">
        <v>6</v>
      </c>
      <c r="D331" s="103"/>
      <c r="E331" s="106"/>
      <c r="F331" s="58"/>
      <c r="G331" s="59"/>
      <c r="H331" s="109"/>
      <c r="I331" s="103"/>
      <c r="J331" s="58"/>
      <c r="K331" s="60" t="str">
        <f>IF(F331="","",IF(F331&lt;40,'PMS(calc_process)'!$F$14,IF('PMS(input_separate)'!F331&gt;=40,'PMS(calc_process)'!$F$15)))</f>
        <v/>
      </c>
      <c r="L331" s="112"/>
      <c r="M331" s="61">
        <f t="shared" ca="1" si="52"/>
        <v>0</v>
      </c>
      <c r="N331" s="61">
        <f t="shared" ca="1" si="53"/>
        <v>0</v>
      </c>
      <c r="O331" s="62">
        <f t="shared" ca="1" si="54"/>
        <v>0</v>
      </c>
      <c r="P331" s="62">
        <f t="shared" ca="1" si="55"/>
        <v>0</v>
      </c>
      <c r="Q331" s="63">
        <f t="shared" ca="1" si="56"/>
        <v>0</v>
      </c>
    </row>
    <row r="332" spans="1:17" x14ac:dyDescent="0.15">
      <c r="A332" s="118"/>
      <c r="B332" s="100"/>
      <c r="C332" s="57">
        <v>7</v>
      </c>
      <c r="D332" s="103"/>
      <c r="E332" s="106"/>
      <c r="F332" s="58"/>
      <c r="G332" s="59"/>
      <c r="H332" s="109"/>
      <c r="I332" s="103"/>
      <c r="J332" s="58"/>
      <c r="K332" s="60" t="str">
        <f>IF(F332="","",IF(F332&lt;40,'PMS(calc_process)'!$F$14,IF('PMS(input_separate)'!F332&gt;=40,'PMS(calc_process)'!$F$15)))</f>
        <v/>
      </c>
      <c r="L332" s="112"/>
      <c r="M332" s="61">
        <f t="shared" ca="1" si="52"/>
        <v>0</v>
      </c>
      <c r="N332" s="61">
        <f t="shared" ca="1" si="53"/>
        <v>0</v>
      </c>
      <c r="O332" s="62">
        <f t="shared" ca="1" si="54"/>
        <v>0</v>
      </c>
      <c r="P332" s="62">
        <f t="shared" ca="1" si="55"/>
        <v>0</v>
      </c>
      <c r="Q332" s="63">
        <f t="shared" ca="1" si="56"/>
        <v>0</v>
      </c>
    </row>
    <row r="333" spans="1:17" x14ac:dyDescent="0.15">
      <c r="A333" s="118"/>
      <c r="B333" s="100"/>
      <c r="C333" s="57">
        <v>8</v>
      </c>
      <c r="D333" s="103"/>
      <c r="E333" s="106"/>
      <c r="F333" s="58"/>
      <c r="G333" s="59"/>
      <c r="H333" s="109"/>
      <c r="I333" s="103"/>
      <c r="J333" s="58"/>
      <c r="K333" s="60" t="str">
        <f>IF(F333="","",IF(F333&lt;40,'PMS(calc_process)'!$F$14,IF('PMS(input_separate)'!F333&gt;=40,'PMS(calc_process)'!$F$15)))</f>
        <v/>
      </c>
      <c r="L333" s="112"/>
      <c r="M333" s="61">
        <f t="shared" ca="1" si="52"/>
        <v>0</v>
      </c>
      <c r="N333" s="61">
        <f t="shared" ca="1" si="53"/>
        <v>0</v>
      </c>
      <c r="O333" s="62">
        <f t="shared" ca="1" si="54"/>
        <v>0</v>
      </c>
      <c r="P333" s="62">
        <f t="shared" ca="1" si="55"/>
        <v>0</v>
      </c>
      <c r="Q333" s="63">
        <f t="shared" ca="1" si="56"/>
        <v>0</v>
      </c>
    </row>
    <row r="334" spans="1:17" x14ac:dyDescent="0.15">
      <c r="A334" s="118"/>
      <c r="B334" s="100"/>
      <c r="C334" s="57">
        <v>9</v>
      </c>
      <c r="D334" s="103"/>
      <c r="E334" s="106"/>
      <c r="F334" s="58"/>
      <c r="G334" s="59"/>
      <c r="H334" s="109"/>
      <c r="I334" s="103"/>
      <c r="J334" s="58"/>
      <c r="K334" s="60" t="str">
        <f>IF(F334="","",IF(F334&lt;40,'PMS(calc_process)'!$F$14,IF('PMS(input_separate)'!F334&gt;=40,'PMS(calc_process)'!$F$15)))</f>
        <v/>
      </c>
      <c r="L334" s="112"/>
      <c r="M334" s="61">
        <f t="shared" ca="1" si="52"/>
        <v>0</v>
      </c>
      <c r="N334" s="61">
        <f t="shared" ca="1" si="53"/>
        <v>0</v>
      </c>
      <c r="O334" s="62">
        <f t="shared" ca="1" si="54"/>
        <v>0</v>
      </c>
      <c r="P334" s="62">
        <f t="shared" ca="1" si="55"/>
        <v>0</v>
      </c>
      <c r="Q334" s="63">
        <f t="shared" ca="1" si="56"/>
        <v>0</v>
      </c>
    </row>
    <row r="335" spans="1:17" x14ac:dyDescent="0.15">
      <c r="A335" s="118"/>
      <c r="B335" s="100"/>
      <c r="C335" s="57">
        <v>10</v>
      </c>
      <c r="D335" s="103"/>
      <c r="E335" s="106"/>
      <c r="F335" s="58"/>
      <c r="G335" s="59"/>
      <c r="H335" s="109"/>
      <c r="I335" s="103"/>
      <c r="J335" s="58"/>
      <c r="K335" s="60" t="str">
        <f>IF(F335="","",IF(F335&lt;40,'PMS(calc_process)'!$F$14,IF('PMS(input_separate)'!F335&gt;=40,'PMS(calc_process)'!$F$15)))</f>
        <v/>
      </c>
      <c r="L335" s="112"/>
      <c r="M335" s="61">
        <f t="shared" ca="1" si="52"/>
        <v>0</v>
      </c>
      <c r="N335" s="61">
        <f t="shared" ca="1" si="53"/>
        <v>0</v>
      </c>
      <c r="O335" s="62">
        <f t="shared" ca="1" si="54"/>
        <v>0</v>
      </c>
      <c r="P335" s="62">
        <f t="shared" ca="1" si="55"/>
        <v>0</v>
      </c>
      <c r="Q335" s="63">
        <f t="shared" ca="1" si="56"/>
        <v>0</v>
      </c>
    </row>
    <row r="336" spans="1:17" x14ac:dyDescent="0.15">
      <c r="A336" s="118"/>
      <c r="B336" s="100"/>
      <c r="C336" s="57">
        <v>11</v>
      </c>
      <c r="D336" s="103"/>
      <c r="E336" s="106"/>
      <c r="F336" s="58"/>
      <c r="G336" s="59"/>
      <c r="H336" s="109"/>
      <c r="I336" s="103"/>
      <c r="J336" s="58"/>
      <c r="K336" s="60" t="str">
        <f>IF(F336="","",IF(F336&lt;40,'PMS(calc_process)'!$F$14,IF('PMS(input_separate)'!F336&gt;=40,'PMS(calc_process)'!$F$15)))</f>
        <v/>
      </c>
      <c r="L336" s="112"/>
      <c r="M336" s="61">
        <f t="shared" ca="1" si="52"/>
        <v>0</v>
      </c>
      <c r="N336" s="61">
        <f t="shared" ca="1" si="53"/>
        <v>0</v>
      </c>
      <c r="O336" s="62">
        <f t="shared" ca="1" si="54"/>
        <v>0</v>
      </c>
      <c r="P336" s="62">
        <f t="shared" ca="1" si="55"/>
        <v>0</v>
      </c>
      <c r="Q336" s="63">
        <f t="shared" ca="1" si="56"/>
        <v>0</v>
      </c>
    </row>
    <row r="337" spans="1:17" x14ac:dyDescent="0.15">
      <c r="A337" s="118"/>
      <c r="B337" s="100"/>
      <c r="C337" s="57">
        <v>12</v>
      </c>
      <c r="D337" s="103"/>
      <c r="E337" s="106"/>
      <c r="F337" s="58"/>
      <c r="G337" s="59"/>
      <c r="H337" s="109"/>
      <c r="I337" s="103"/>
      <c r="J337" s="58"/>
      <c r="K337" s="60" t="str">
        <f>IF(F337="","",IF(F337&lt;40,'PMS(calc_process)'!$F$14,IF('PMS(input_separate)'!F337&gt;=40,'PMS(calc_process)'!$F$15)))</f>
        <v/>
      </c>
      <c r="L337" s="112"/>
      <c r="M337" s="61">
        <f t="shared" ca="1" si="52"/>
        <v>0</v>
      </c>
      <c r="N337" s="61">
        <f t="shared" ca="1" si="53"/>
        <v>0</v>
      </c>
      <c r="O337" s="62">
        <f t="shared" ca="1" si="54"/>
        <v>0</v>
      </c>
      <c r="P337" s="62">
        <f t="shared" ca="1" si="55"/>
        <v>0</v>
      </c>
      <c r="Q337" s="63">
        <f t="shared" ca="1" si="56"/>
        <v>0</v>
      </c>
    </row>
    <row r="338" spans="1:17" x14ac:dyDescent="0.15">
      <c r="A338" s="118"/>
      <c r="B338" s="100"/>
      <c r="C338" s="57">
        <v>13</v>
      </c>
      <c r="D338" s="103"/>
      <c r="E338" s="106"/>
      <c r="F338" s="58"/>
      <c r="G338" s="59"/>
      <c r="H338" s="109"/>
      <c r="I338" s="103"/>
      <c r="J338" s="58"/>
      <c r="K338" s="60" t="str">
        <f>IF(F338="","",IF(F338&lt;40,'PMS(calc_process)'!$F$14,IF('PMS(input_separate)'!F338&gt;=40,'PMS(calc_process)'!$F$15)))</f>
        <v/>
      </c>
      <c r="L338" s="112"/>
      <c r="M338" s="61">
        <f t="shared" ca="1" si="52"/>
        <v>0</v>
      </c>
      <c r="N338" s="61">
        <f t="shared" ca="1" si="53"/>
        <v>0</v>
      </c>
      <c r="O338" s="62">
        <f t="shared" ca="1" si="54"/>
        <v>0</v>
      </c>
      <c r="P338" s="62">
        <f t="shared" ca="1" si="55"/>
        <v>0</v>
      </c>
      <c r="Q338" s="63">
        <f t="shared" ca="1" si="56"/>
        <v>0</v>
      </c>
    </row>
    <row r="339" spans="1:17" x14ac:dyDescent="0.15">
      <c r="A339" s="118"/>
      <c r="B339" s="100"/>
      <c r="C339" s="57">
        <v>14</v>
      </c>
      <c r="D339" s="103"/>
      <c r="E339" s="106"/>
      <c r="F339" s="58"/>
      <c r="G339" s="59"/>
      <c r="H339" s="109"/>
      <c r="I339" s="103"/>
      <c r="J339" s="58"/>
      <c r="K339" s="60" t="str">
        <f>IF(F339="","",IF(F339&lt;40,'PMS(calc_process)'!$F$14,IF('PMS(input_separate)'!F339&gt;=40,'PMS(calc_process)'!$F$15)))</f>
        <v/>
      </c>
      <c r="L339" s="112"/>
      <c r="M339" s="61">
        <f t="shared" ca="1" si="52"/>
        <v>0</v>
      </c>
      <c r="N339" s="61">
        <f t="shared" ca="1" si="53"/>
        <v>0</v>
      </c>
      <c r="O339" s="62">
        <f t="shared" ca="1" si="54"/>
        <v>0</v>
      </c>
      <c r="P339" s="62">
        <f t="shared" ca="1" si="55"/>
        <v>0</v>
      </c>
      <c r="Q339" s="63">
        <f t="shared" ca="1" si="56"/>
        <v>0</v>
      </c>
    </row>
    <row r="340" spans="1:17" x14ac:dyDescent="0.15">
      <c r="A340" s="118"/>
      <c r="B340" s="100"/>
      <c r="C340" s="57">
        <v>15</v>
      </c>
      <c r="D340" s="103"/>
      <c r="E340" s="106"/>
      <c r="F340" s="58"/>
      <c r="G340" s="59"/>
      <c r="H340" s="109"/>
      <c r="I340" s="103"/>
      <c r="J340" s="58"/>
      <c r="K340" s="60" t="str">
        <f>IF(F340="","",IF(F340&lt;40,'PMS(calc_process)'!$F$14,IF('PMS(input_separate)'!F340&gt;=40,'PMS(calc_process)'!$F$15)))</f>
        <v/>
      </c>
      <c r="L340" s="112"/>
      <c r="M340" s="61">
        <f t="shared" ca="1" si="52"/>
        <v>0</v>
      </c>
      <c r="N340" s="61">
        <f t="shared" ca="1" si="53"/>
        <v>0</v>
      </c>
      <c r="O340" s="62">
        <f t="shared" ca="1" si="54"/>
        <v>0</v>
      </c>
      <c r="P340" s="62">
        <f t="shared" ca="1" si="55"/>
        <v>0</v>
      </c>
      <c r="Q340" s="63">
        <f t="shared" ca="1" si="56"/>
        <v>0</v>
      </c>
    </row>
    <row r="341" spans="1:17" x14ac:dyDescent="0.15">
      <c r="A341" s="118"/>
      <c r="B341" s="100"/>
      <c r="C341" s="57">
        <v>16</v>
      </c>
      <c r="D341" s="103"/>
      <c r="E341" s="106"/>
      <c r="F341" s="58"/>
      <c r="G341" s="59"/>
      <c r="H341" s="109"/>
      <c r="I341" s="103"/>
      <c r="J341" s="58"/>
      <c r="K341" s="60" t="str">
        <f>IF(F341="","",IF(F341&lt;40,'PMS(calc_process)'!$F$14,IF('PMS(input_separate)'!F341&gt;=40,'PMS(calc_process)'!$F$15)))</f>
        <v/>
      </c>
      <c r="L341" s="112"/>
      <c r="M341" s="61">
        <f t="shared" ca="1" si="52"/>
        <v>0</v>
      </c>
      <c r="N341" s="61">
        <f t="shared" ca="1" si="53"/>
        <v>0</v>
      </c>
      <c r="O341" s="62">
        <f t="shared" ca="1" si="54"/>
        <v>0</v>
      </c>
      <c r="P341" s="62">
        <f t="shared" ca="1" si="55"/>
        <v>0</v>
      </c>
      <c r="Q341" s="63">
        <f t="shared" ca="1" si="56"/>
        <v>0</v>
      </c>
    </row>
    <row r="342" spans="1:17" x14ac:dyDescent="0.15">
      <c r="A342" s="118"/>
      <c r="B342" s="100"/>
      <c r="C342" s="57">
        <v>17</v>
      </c>
      <c r="D342" s="103"/>
      <c r="E342" s="106"/>
      <c r="F342" s="58"/>
      <c r="G342" s="59"/>
      <c r="H342" s="109"/>
      <c r="I342" s="103"/>
      <c r="J342" s="58"/>
      <c r="K342" s="60" t="str">
        <f>IF(F342="","",IF(F342&lt;40,'PMS(calc_process)'!$F$14,IF('PMS(input_separate)'!F342&gt;=40,'PMS(calc_process)'!$F$15)))</f>
        <v/>
      </c>
      <c r="L342" s="112"/>
      <c r="M342" s="61">
        <f t="shared" ca="1" si="52"/>
        <v>0</v>
      </c>
      <c r="N342" s="61">
        <f t="shared" ca="1" si="53"/>
        <v>0</v>
      </c>
      <c r="O342" s="62">
        <f t="shared" ca="1" si="54"/>
        <v>0</v>
      </c>
      <c r="P342" s="62">
        <f t="shared" ca="1" si="55"/>
        <v>0</v>
      </c>
      <c r="Q342" s="63">
        <f t="shared" ca="1" si="56"/>
        <v>0</v>
      </c>
    </row>
    <row r="343" spans="1:17" x14ac:dyDescent="0.15">
      <c r="A343" s="118"/>
      <c r="B343" s="100"/>
      <c r="C343" s="57">
        <v>18</v>
      </c>
      <c r="D343" s="103"/>
      <c r="E343" s="106"/>
      <c r="F343" s="58"/>
      <c r="G343" s="59"/>
      <c r="H343" s="109"/>
      <c r="I343" s="103"/>
      <c r="J343" s="58"/>
      <c r="K343" s="60" t="str">
        <f>IF(F343="","",IF(F343&lt;40,'PMS(calc_process)'!$F$14,IF('PMS(input_separate)'!F343&gt;=40,'PMS(calc_process)'!$F$15)))</f>
        <v/>
      </c>
      <c r="L343" s="112"/>
      <c r="M343" s="61">
        <f t="shared" ca="1" si="52"/>
        <v>0</v>
      </c>
      <c r="N343" s="61">
        <f t="shared" ca="1" si="53"/>
        <v>0</v>
      </c>
      <c r="O343" s="62">
        <f t="shared" ca="1" si="54"/>
        <v>0</v>
      </c>
      <c r="P343" s="62">
        <f t="shared" ca="1" si="55"/>
        <v>0</v>
      </c>
      <c r="Q343" s="63">
        <f t="shared" ca="1" si="56"/>
        <v>0</v>
      </c>
    </row>
    <row r="344" spans="1:17" x14ac:dyDescent="0.15">
      <c r="A344" s="118"/>
      <c r="B344" s="100"/>
      <c r="C344" s="57">
        <v>19</v>
      </c>
      <c r="D344" s="103"/>
      <c r="E344" s="106"/>
      <c r="F344" s="58"/>
      <c r="G344" s="59"/>
      <c r="H344" s="109"/>
      <c r="I344" s="103"/>
      <c r="J344" s="58"/>
      <c r="K344" s="60" t="str">
        <f>IF(F344="","",IF(F344&lt;40,'PMS(calc_process)'!$F$14,IF('PMS(input_separate)'!F344&gt;=40,'PMS(calc_process)'!$F$15)))</f>
        <v/>
      </c>
      <c r="L344" s="112"/>
      <c r="M344" s="61">
        <f t="shared" ca="1" si="52"/>
        <v>0</v>
      </c>
      <c r="N344" s="61">
        <f t="shared" ca="1" si="53"/>
        <v>0</v>
      </c>
      <c r="O344" s="62">
        <f t="shared" ca="1" si="54"/>
        <v>0</v>
      </c>
      <c r="P344" s="62">
        <f t="shared" ca="1" si="55"/>
        <v>0</v>
      </c>
      <c r="Q344" s="63">
        <f t="shared" ca="1" si="56"/>
        <v>0</v>
      </c>
    </row>
    <row r="345" spans="1:17" x14ac:dyDescent="0.15">
      <c r="A345" s="118"/>
      <c r="B345" s="101"/>
      <c r="C345" s="57">
        <v>20</v>
      </c>
      <c r="D345" s="104"/>
      <c r="E345" s="107"/>
      <c r="F345" s="58"/>
      <c r="G345" s="59"/>
      <c r="H345" s="110"/>
      <c r="I345" s="104"/>
      <c r="J345" s="58"/>
      <c r="K345" s="60" t="str">
        <f>IF(F345="","",IF(F345&lt;40,'PMS(calc_process)'!$F$14,IF('PMS(input_separate)'!F345&gt;=40,'PMS(calc_process)'!$F$15)))</f>
        <v/>
      </c>
      <c r="L345" s="113"/>
      <c r="M345" s="61">
        <f t="shared" ca="1" si="52"/>
        <v>0</v>
      </c>
      <c r="N345" s="61">
        <f t="shared" ca="1" si="53"/>
        <v>0</v>
      </c>
      <c r="O345" s="62">
        <f t="shared" ca="1" si="54"/>
        <v>0</v>
      </c>
      <c r="P345" s="62">
        <f t="shared" ca="1" si="55"/>
        <v>0</v>
      </c>
      <c r="Q345" s="63">
        <f t="shared" ca="1" si="56"/>
        <v>0</v>
      </c>
    </row>
    <row r="346" spans="1:17" ht="14.25" customHeight="1" x14ac:dyDescent="0.15">
      <c r="A346" s="118"/>
      <c r="B346" s="99">
        <v>18</v>
      </c>
      <c r="C346" s="57">
        <v>1</v>
      </c>
      <c r="D346" s="102"/>
      <c r="E346" s="105"/>
      <c r="F346" s="58"/>
      <c r="G346" s="59"/>
      <c r="H346" s="108">
        <f t="shared" ref="H346" si="57">SUMPRODUCT(F346:F365,G346:G365)</f>
        <v>0</v>
      </c>
      <c r="I346" s="102"/>
      <c r="J346" s="64"/>
      <c r="K346" s="60" t="str">
        <f>IF(F346="","",IF(F346&lt;40,'PMS(calc_process)'!$F$14,IF('PMS(input_separate)'!F346&gt;=40,'PMS(calc_process)'!$F$15)))</f>
        <v/>
      </c>
      <c r="L346" s="111"/>
      <c r="M346" s="61">
        <f t="shared" ca="1" si="52"/>
        <v>0</v>
      </c>
      <c r="N346" s="61">
        <f t="shared" ca="1" si="53"/>
        <v>0</v>
      </c>
      <c r="O346" s="62">
        <f t="shared" ca="1" si="54"/>
        <v>0</v>
      </c>
      <c r="P346" s="62">
        <f t="shared" ca="1" si="55"/>
        <v>0</v>
      </c>
      <c r="Q346" s="63">
        <f ca="1">O346-P346</f>
        <v>0</v>
      </c>
    </row>
    <row r="347" spans="1:17" x14ac:dyDescent="0.15">
      <c r="A347" s="118"/>
      <c r="B347" s="100"/>
      <c r="C347" s="57">
        <v>2</v>
      </c>
      <c r="D347" s="103"/>
      <c r="E347" s="106"/>
      <c r="F347" s="58"/>
      <c r="G347" s="59"/>
      <c r="H347" s="109"/>
      <c r="I347" s="103"/>
      <c r="J347" s="58"/>
      <c r="K347" s="60" t="str">
        <f>IF(F347="","",IF(F347&lt;40,'PMS(calc_process)'!$F$14,IF('PMS(input_separate)'!F347&gt;=40,'PMS(calc_process)'!$F$15)))</f>
        <v/>
      </c>
      <c r="L347" s="112"/>
      <c r="M347" s="61">
        <f t="shared" ca="1" si="52"/>
        <v>0</v>
      </c>
      <c r="N347" s="61">
        <f t="shared" ca="1" si="53"/>
        <v>0</v>
      </c>
      <c r="O347" s="62">
        <f t="shared" ca="1" si="54"/>
        <v>0</v>
      </c>
      <c r="P347" s="62">
        <f t="shared" ca="1" si="55"/>
        <v>0</v>
      </c>
      <c r="Q347" s="63">
        <f t="shared" ref="Q347:Q365" ca="1" si="58">O347-P347</f>
        <v>0</v>
      </c>
    </row>
    <row r="348" spans="1:17" x14ac:dyDescent="0.15">
      <c r="A348" s="118"/>
      <c r="B348" s="100"/>
      <c r="C348" s="57">
        <v>3</v>
      </c>
      <c r="D348" s="103"/>
      <c r="E348" s="106"/>
      <c r="F348" s="58"/>
      <c r="G348" s="59"/>
      <c r="H348" s="109"/>
      <c r="I348" s="103"/>
      <c r="J348" s="58"/>
      <c r="K348" s="60" t="str">
        <f>IF(F348="","",IF(F348&lt;40,'PMS(calc_process)'!$F$14,IF('PMS(input_separate)'!F348&gt;=40,'PMS(calc_process)'!$F$15)))</f>
        <v/>
      </c>
      <c r="L348" s="112"/>
      <c r="M348" s="61">
        <f t="shared" ca="1" si="52"/>
        <v>0</v>
      </c>
      <c r="N348" s="61">
        <f t="shared" ca="1" si="53"/>
        <v>0</v>
      </c>
      <c r="O348" s="62">
        <f t="shared" ca="1" si="54"/>
        <v>0</v>
      </c>
      <c r="P348" s="62">
        <f t="shared" ca="1" si="55"/>
        <v>0</v>
      </c>
      <c r="Q348" s="63">
        <f t="shared" ca="1" si="58"/>
        <v>0</v>
      </c>
    </row>
    <row r="349" spans="1:17" x14ac:dyDescent="0.15">
      <c r="A349" s="118"/>
      <c r="B349" s="100"/>
      <c r="C349" s="57">
        <v>4</v>
      </c>
      <c r="D349" s="103"/>
      <c r="E349" s="106"/>
      <c r="F349" s="58"/>
      <c r="G349" s="59"/>
      <c r="H349" s="109"/>
      <c r="I349" s="103"/>
      <c r="J349" s="58"/>
      <c r="K349" s="60" t="str">
        <f>IF(F349="","",IF(F349&lt;40,'PMS(calc_process)'!$F$14,IF('PMS(input_separate)'!F349&gt;=40,'PMS(calc_process)'!$F$15)))</f>
        <v/>
      </c>
      <c r="L349" s="112"/>
      <c r="M349" s="61">
        <f t="shared" ca="1" si="52"/>
        <v>0</v>
      </c>
      <c r="N349" s="61">
        <f t="shared" ca="1" si="53"/>
        <v>0</v>
      </c>
      <c r="O349" s="62">
        <f t="shared" ca="1" si="54"/>
        <v>0</v>
      </c>
      <c r="P349" s="62">
        <f t="shared" ca="1" si="55"/>
        <v>0</v>
      </c>
      <c r="Q349" s="63">
        <f t="shared" ca="1" si="58"/>
        <v>0</v>
      </c>
    </row>
    <row r="350" spans="1:17" x14ac:dyDescent="0.15">
      <c r="A350" s="118"/>
      <c r="B350" s="100"/>
      <c r="C350" s="57">
        <v>5</v>
      </c>
      <c r="D350" s="103"/>
      <c r="E350" s="106"/>
      <c r="F350" s="58"/>
      <c r="G350" s="59"/>
      <c r="H350" s="109"/>
      <c r="I350" s="103"/>
      <c r="J350" s="58"/>
      <c r="K350" s="60" t="str">
        <f>IF(F350="","",IF(F350&lt;40,'PMS(calc_process)'!$F$14,IF('PMS(input_separate)'!F350&gt;=40,'PMS(calc_process)'!$F$15)))</f>
        <v/>
      </c>
      <c r="L350" s="112"/>
      <c r="M350" s="61">
        <f t="shared" ca="1" si="52"/>
        <v>0</v>
      </c>
      <c r="N350" s="61">
        <f t="shared" ca="1" si="53"/>
        <v>0</v>
      </c>
      <c r="O350" s="62">
        <f t="shared" ca="1" si="54"/>
        <v>0</v>
      </c>
      <c r="P350" s="62">
        <f t="shared" ca="1" si="55"/>
        <v>0</v>
      </c>
      <c r="Q350" s="63">
        <f t="shared" ca="1" si="58"/>
        <v>0</v>
      </c>
    </row>
    <row r="351" spans="1:17" x14ac:dyDescent="0.15">
      <c r="A351" s="118"/>
      <c r="B351" s="100"/>
      <c r="C351" s="57">
        <v>6</v>
      </c>
      <c r="D351" s="103"/>
      <c r="E351" s="106"/>
      <c r="F351" s="58"/>
      <c r="G351" s="59"/>
      <c r="H351" s="109"/>
      <c r="I351" s="103"/>
      <c r="J351" s="58"/>
      <c r="K351" s="60" t="str">
        <f>IF(F351="","",IF(F351&lt;40,'PMS(calc_process)'!$F$14,IF('PMS(input_separate)'!F351&gt;=40,'PMS(calc_process)'!$F$15)))</f>
        <v/>
      </c>
      <c r="L351" s="112"/>
      <c r="M351" s="61">
        <f t="shared" ca="1" si="52"/>
        <v>0</v>
      </c>
      <c r="N351" s="61">
        <f t="shared" ca="1" si="53"/>
        <v>0</v>
      </c>
      <c r="O351" s="62">
        <f t="shared" ca="1" si="54"/>
        <v>0</v>
      </c>
      <c r="P351" s="62">
        <f t="shared" ca="1" si="55"/>
        <v>0</v>
      </c>
      <c r="Q351" s="63">
        <f t="shared" ca="1" si="58"/>
        <v>0</v>
      </c>
    </row>
    <row r="352" spans="1:17" x14ac:dyDescent="0.15">
      <c r="A352" s="118"/>
      <c r="B352" s="100"/>
      <c r="C352" s="57">
        <v>7</v>
      </c>
      <c r="D352" s="103"/>
      <c r="E352" s="106"/>
      <c r="F352" s="58"/>
      <c r="G352" s="59"/>
      <c r="H352" s="109"/>
      <c r="I352" s="103"/>
      <c r="J352" s="58"/>
      <c r="K352" s="60" t="str">
        <f>IF(F352="","",IF(F352&lt;40,'PMS(calc_process)'!$F$14,IF('PMS(input_separate)'!F352&gt;=40,'PMS(calc_process)'!$F$15)))</f>
        <v/>
      </c>
      <c r="L352" s="112"/>
      <c r="M352" s="61">
        <f t="shared" ca="1" si="52"/>
        <v>0</v>
      </c>
      <c r="N352" s="61">
        <f t="shared" ca="1" si="53"/>
        <v>0</v>
      </c>
      <c r="O352" s="62">
        <f t="shared" ca="1" si="54"/>
        <v>0</v>
      </c>
      <c r="P352" s="62">
        <f t="shared" ca="1" si="55"/>
        <v>0</v>
      </c>
      <c r="Q352" s="63">
        <f t="shared" ca="1" si="58"/>
        <v>0</v>
      </c>
    </row>
    <row r="353" spans="1:17" x14ac:dyDescent="0.15">
      <c r="A353" s="118"/>
      <c r="B353" s="100"/>
      <c r="C353" s="57">
        <v>8</v>
      </c>
      <c r="D353" s="103"/>
      <c r="E353" s="106"/>
      <c r="F353" s="58"/>
      <c r="G353" s="59"/>
      <c r="H353" s="109"/>
      <c r="I353" s="103"/>
      <c r="J353" s="58"/>
      <c r="K353" s="60" t="str">
        <f>IF(F353="","",IF(F353&lt;40,'PMS(calc_process)'!$F$14,IF('PMS(input_separate)'!F353&gt;=40,'PMS(calc_process)'!$F$15)))</f>
        <v/>
      </c>
      <c r="L353" s="112"/>
      <c r="M353" s="61">
        <f t="shared" ca="1" si="52"/>
        <v>0</v>
      </c>
      <c r="N353" s="61">
        <f t="shared" ca="1" si="53"/>
        <v>0</v>
      </c>
      <c r="O353" s="62">
        <f t="shared" ca="1" si="54"/>
        <v>0</v>
      </c>
      <c r="P353" s="62">
        <f t="shared" ca="1" si="55"/>
        <v>0</v>
      </c>
      <c r="Q353" s="63">
        <f t="shared" ca="1" si="58"/>
        <v>0</v>
      </c>
    </row>
    <row r="354" spans="1:17" x14ac:dyDescent="0.15">
      <c r="A354" s="118"/>
      <c r="B354" s="100"/>
      <c r="C354" s="57">
        <v>9</v>
      </c>
      <c r="D354" s="103"/>
      <c r="E354" s="106"/>
      <c r="F354" s="58"/>
      <c r="G354" s="59"/>
      <c r="H354" s="109"/>
      <c r="I354" s="103"/>
      <c r="J354" s="58"/>
      <c r="K354" s="60" t="str">
        <f>IF(F354="","",IF(F354&lt;40,'PMS(calc_process)'!$F$14,IF('PMS(input_separate)'!F354&gt;=40,'PMS(calc_process)'!$F$15)))</f>
        <v/>
      </c>
      <c r="L354" s="112"/>
      <c r="M354" s="61">
        <f t="shared" ca="1" si="52"/>
        <v>0</v>
      </c>
      <c r="N354" s="61">
        <f t="shared" ca="1" si="53"/>
        <v>0</v>
      </c>
      <c r="O354" s="62">
        <f t="shared" ca="1" si="54"/>
        <v>0</v>
      </c>
      <c r="P354" s="62">
        <f t="shared" ca="1" si="55"/>
        <v>0</v>
      </c>
      <c r="Q354" s="63">
        <f t="shared" ca="1" si="58"/>
        <v>0</v>
      </c>
    </row>
    <row r="355" spans="1:17" x14ac:dyDescent="0.15">
      <c r="A355" s="118"/>
      <c r="B355" s="100"/>
      <c r="C355" s="57">
        <v>10</v>
      </c>
      <c r="D355" s="103"/>
      <c r="E355" s="106"/>
      <c r="F355" s="58"/>
      <c r="G355" s="59"/>
      <c r="H355" s="109"/>
      <c r="I355" s="103"/>
      <c r="J355" s="58"/>
      <c r="K355" s="60" t="str">
        <f>IF(F355="","",IF(F355&lt;40,'PMS(calc_process)'!$F$14,IF('PMS(input_separate)'!F355&gt;=40,'PMS(calc_process)'!$F$15)))</f>
        <v/>
      </c>
      <c r="L355" s="112"/>
      <c r="M355" s="61">
        <f t="shared" ca="1" si="52"/>
        <v>0</v>
      </c>
      <c r="N355" s="61">
        <f t="shared" ca="1" si="53"/>
        <v>0</v>
      </c>
      <c r="O355" s="62">
        <f t="shared" ca="1" si="54"/>
        <v>0</v>
      </c>
      <c r="P355" s="62">
        <f t="shared" ca="1" si="55"/>
        <v>0</v>
      </c>
      <c r="Q355" s="63">
        <f t="shared" ca="1" si="58"/>
        <v>0</v>
      </c>
    </row>
    <row r="356" spans="1:17" x14ac:dyDescent="0.15">
      <c r="A356" s="118"/>
      <c r="B356" s="100"/>
      <c r="C356" s="57">
        <v>11</v>
      </c>
      <c r="D356" s="103"/>
      <c r="E356" s="106"/>
      <c r="F356" s="58"/>
      <c r="G356" s="59"/>
      <c r="H356" s="109"/>
      <c r="I356" s="103"/>
      <c r="J356" s="58"/>
      <c r="K356" s="60" t="str">
        <f>IF(F356="","",IF(F356&lt;40,'PMS(calc_process)'!$F$14,IF('PMS(input_separate)'!F356&gt;=40,'PMS(calc_process)'!$F$15)))</f>
        <v/>
      </c>
      <c r="L356" s="112"/>
      <c r="M356" s="61">
        <f t="shared" ca="1" si="52"/>
        <v>0</v>
      </c>
      <c r="N356" s="61">
        <f t="shared" ca="1" si="53"/>
        <v>0</v>
      </c>
      <c r="O356" s="62">
        <f t="shared" ca="1" si="54"/>
        <v>0</v>
      </c>
      <c r="P356" s="62">
        <f t="shared" ca="1" si="55"/>
        <v>0</v>
      </c>
      <c r="Q356" s="63">
        <f t="shared" ca="1" si="58"/>
        <v>0</v>
      </c>
    </row>
    <row r="357" spans="1:17" x14ac:dyDescent="0.15">
      <c r="A357" s="118"/>
      <c r="B357" s="100"/>
      <c r="C357" s="57">
        <v>12</v>
      </c>
      <c r="D357" s="103"/>
      <c r="E357" s="106"/>
      <c r="F357" s="58"/>
      <c r="G357" s="59"/>
      <c r="H357" s="109"/>
      <c r="I357" s="103"/>
      <c r="J357" s="58"/>
      <c r="K357" s="60" t="str">
        <f>IF(F357="","",IF(F357&lt;40,'PMS(calc_process)'!$F$14,IF('PMS(input_separate)'!F357&gt;=40,'PMS(calc_process)'!$F$15)))</f>
        <v/>
      </c>
      <c r="L357" s="112"/>
      <c r="M357" s="61">
        <f t="shared" ca="1" si="52"/>
        <v>0</v>
      </c>
      <c r="N357" s="61">
        <f t="shared" ca="1" si="53"/>
        <v>0</v>
      </c>
      <c r="O357" s="62">
        <f t="shared" ca="1" si="54"/>
        <v>0</v>
      </c>
      <c r="P357" s="62">
        <f t="shared" ca="1" si="55"/>
        <v>0</v>
      </c>
      <c r="Q357" s="63">
        <f t="shared" ca="1" si="58"/>
        <v>0</v>
      </c>
    </row>
    <row r="358" spans="1:17" x14ac:dyDescent="0.15">
      <c r="A358" s="118"/>
      <c r="B358" s="100"/>
      <c r="C358" s="57">
        <v>13</v>
      </c>
      <c r="D358" s="103"/>
      <c r="E358" s="106"/>
      <c r="F358" s="58"/>
      <c r="G358" s="59"/>
      <c r="H358" s="109"/>
      <c r="I358" s="103"/>
      <c r="J358" s="58"/>
      <c r="K358" s="60" t="str">
        <f>IF(F358="","",IF(F358&lt;40,'PMS(calc_process)'!$F$14,IF('PMS(input_separate)'!F358&gt;=40,'PMS(calc_process)'!$F$15)))</f>
        <v/>
      </c>
      <c r="L358" s="112"/>
      <c r="M358" s="61">
        <f t="shared" ca="1" si="52"/>
        <v>0</v>
      </c>
      <c r="N358" s="61">
        <f t="shared" ca="1" si="53"/>
        <v>0</v>
      </c>
      <c r="O358" s="62">
        <f t="shared" ca="1" si="54"/>
        <v>0</v>
      </c>
      <c r="P358" s="62">
        <f t="shared" ca="1" si="55"/>
        <v>0</v>
      </c>
      <c r="Q358" s="63">
        <f t="shared" ca="1" si="58"/>
        <v>0</v>
      </c>
    </row>
    <row r="359" spans="1:17" x14ac:dyDescent="0.15">
      <c r="A359" s="118"/>
      <c r="B359" s="100"/>
      <c r="C359" s="57">
        <v>14</v>
      </c>
      <c r="D359" s="103"/>
      <c r="E359" s="106"/>
      <c r="F359" s="58"/>
      <c r="G359" s="59"/>
      <c r="H359" s="109"/>
      <c r="I359" s="103"/>
      <c r="J359" s="58"/>
      <c r="K359" s="60" t="str">
        <f>IF(F359="","",IF(F359&lt;40,'PMS(calc_process)'!$F$14,IF('PMS(input_separate)'!F359&gt;=40,'PMS(calc_process)'!$F$15)))</f>
        <v/>
      </c>
      <c r="L359" s="112"/>
      <c r="M359" s="61">
        <f t="shared" ca="1" si="52"/>
        <v>0</v>
      </c>
      <c r="N359" s="61">
        <f t="shared" ca="1" si="53"/>
        <v>0</v>
      </c>
      <c r="O359" s="62">
        <f t="shared" ca="1" si="54"/>
        <v>0</v>
      </c>
      <c r="P359" s="62">
        <f t="shared" ca="1" si="55"/>
        <v>0</v>
      </c>
      <c r="Q359" s="63">
        <f t="shared" ca="1" si="58"/>
        <v>0</v>
      </c>
    </row>
    <row r="360" spans="1:17" x14ac:dyDescent="0.15">
      <c r="A360" s="118"/>
      <c r="B360" s="100"/>
      <c r="C360" s="57">
        <v>15</v>
      </c>
      <c r="D360" s="103"/>
      <c r="E360" s="106"/>
      <c r="F360" s="58"/>
      <c r="G360" s="59"/>
      <c r="H360" s="109"/>
      <c r="I360" s="103"/>
      <c r="J360" s="58"/>
      <c r="K360" s="60" t="str">
        <f>IF(F360="","",IF(F360&lt;40,'PMS(calc_process)'!$F$14,IF('PMS(input_separate)'!F360&gt;=40,'PMS(calc_process)'!$F$15)))</f>
        <v/>
      </c>
      <c r="L360" s="112"/>
      <c r="M360" s="61">
        <f t="shared" ca="1" si="52"/>
        <v>0</v>
      </c>
      <c r="N360" s="61">
        <f t="shared" ca="1" si="53"/>
        <v>0</v>
      </c>
      <c r="O360" s="62">
        <f t="shared" ca="1" si="54"/>
        <v>0</v>
      </c>
      <c r="P360" s="62">
        <f t="shared" ca="1" si="55"/>
        <v>0</v>
      </c>
      <c r="Q360" s="63">
        <f t="shared" ca="1" si="58"/>
        <v>0</v>
      </c>
    </row>
    <row r="361" spans="1:17" x14ac:dyDescent="0.15">
      <c r="A361" s="118"/>
      <c r="B361" s="100"/>
      <c r="C361" s="57">
        <v>16</v>
      </c>
      <c r="D361" s="103"/>
      <c r="E361" s="106"/>
      <c r="F361" s="58"/>
      <c r="G361" s="59"/>
      <c r="H361" s="109"/>
      <c r="I361" s="103"/>
      <c r="J361" s="58"/>
      <c r="K361" s="60" t="str">
        <f>IF(F361="","",IF(F361&lt;40,'PMS(calc_process)'!$F$14,IF('PMS(input_separate)'!F361&gt;=40,'PMS(calc_process)'!$F$15)))</f>
        <v/>
      </c>
      <c r="L361" s="112"/>
      <c r="M361" s="61">
        <f t="shared" ca="1" si="52"/>
        <v>0</v>
      </c>
      <c r="N361" s="61">
        <f t="shared" ca="1" si="53"/>
        <v>0</v>
      </c>
      <c r="O361" s="62">
        <f t="shared" ca="1" si="54"/>
        <v>0</v>
      </c>
      <c r="P361" s="62">
        <f t="shared" ca="1" si="55"/>
        <v>0</v>
      </c>
      <c r="Q361" s="63">
        <f t="shared" ca="1" si="58"/>
        <v>0</v>
      </c>
    </row>
    <row r="362" spans="1:17" x14ac:dyDescent="0.15">
      <c r="A362" s="118"/>
      <c r="B362" s="100"/>
      <c r="C362" s="57">
        <v>17</v>
      </c>
      <c r="D362" s="103"/>
      <c r="E362" s="106"/>
      <c r="F362" s="58"/>
      <c r="G362" s="59"/>
      <c r="H362" s="109"/>
      <c r="I362" s="103"/>
      <c r="J362" s="58"/>
      <c r="K362" s="60" t="str">
        <f>IF(F362="","",IF(F362&lt;40,'PMS(calc_process)'!$F$14,IF('PMS(input_separate)'!F362&gt;=40,'PMS(calc_process)'!$F$15)))</f>
        <v/>
      </c>
      <c r="L362" s="112"/>
      <c r="M362" s="61">
        <f t="shared" ca="1" si="52"/>
        <v>0</v>
      </c>
      <c r="N362" s="61">
        <f t="shared" ca="1" si="53"/>
        <v>0</v>
      </c>
      <c r="O362" s="62">
        <f t="shared" ca="1" si="54"/>
        <v>0</v>
      </c>
      <c r="P362" s="62">
        <f t="shared" ca="1" si="55"/>
        <v>0</v>
      </c>
      <c r="Q362" s="63">
        <f t="shared" ca="1" si="58"/>
        <v>0</v>
      </c>
    </row>
    <row r="363" spans="1:17" x14ac:dyDescent="0.15">
      <c r="A363" s="118"/>
      <c r="B363" s="100"/>
      <c r="C363" s="57">
        <v>18</v>
      </c>
      <c r="D363" s="103"/>
      <c r="E363" s="106"/>
      <c r="F363" s="58"/>
      <c r="G363" s="59"/>
      <c r="H363" s="109"/>
      <c r="I363" s="103"/>
      <c r="J363" s="58"/>
      <c r="K363" s="60" t="str">
        <f>IF(F363="","",IF(F363&lt;40,'PMS(calc_process)'!$F$14,IF('PMS(input_separate)'!F363&gt;=40,'PMS(calc_process)'!$F$15)))</f>
        <v/>
      </c>
      <c r="L363" s="112"/>
      <c r="M363" s="61">
        <f t="shared" ca="1" si="52"/>
        <v>0</v>
      </c>
      <c r="N363" s="61">
        <f t="shared" ca="1" si="53"/>
        <v>0</v>
      </c>
      <c r="O363" s="62">
        <f t="shared" ca="1" si="54"/>
        <v>0</v>
      </c>
      <c r="P363" s="62">
        <f t="shared" ca="1" si="55"/>
        <v>0</v>
      </c>
      <c r="Q363" s="63">
        <f t="shared" ca="1" si="58"/>
        <v>0</v>
      </c>
    </row>
    <row r="364" spans="1:17" x14ac:dyDescent="0.15">
      <c r="A364" s="118"/>
      <c r="B364" s="100"/>
      <c r="C364" s="57">
        <v>19</v>
      </c>
      <c r="D364" s="103"/>
      <c r="E364" s="106"/>
      <c r="F364" s="58"/>
      <c r="G364" s="59"/>
      <c r="H364" s="109"/>
      <c r="I364" s="103"/>
      <c r="J364" s="58"/>
      <c r="K364" s="60" t="str">
        <f>IF(F364="","",IF(F364&lt;40,'PMS(calc_process)'!$F$14,IF('PMS(input_separate)'!F364&gt;=40,'PMS(calc_process)'!$F$15)))</f>
        <v/>
      </c>
      <c r="L364" s="112"/>
      <c r="M364" s="61">
        <f t="shared" ca="1" si="52"/>
        <v>0</v>
      </c>
      <c r="N364" s="61">
        <f t="shared" ca="1" si="53"/>
        <v>0</v>
      </c>
      <c r="O364" s="62">
        <f t="shared" ca="1" si="54"/>
        <v>0</v>
      </c>
      <c r="P364" s="62">
        <f t="shared" ca="1" si="55"/>
        <v>0</v>
      </c>
      <c r="Q364" s="63">
        <f t="shared" ca="1" si="58"/>
        <v>0</v>
      </c>
    </row>
    <row r="365" spans="1:17" x14ac:dyDescent="0.15">
      <c r="A365" s="118"/>
      <c r="B365" s="101"/>
      <c r="C365" s="57">
        <v>20</v>
      </c>
      <c r="D365" s="104"/>
      <c r="E365" s="107"/>
      <c r="F365" s="58"/>
      <c r="G365" s="59"/>
      <c r="H365" s="110"/>
      <c r="I365" s="104"/>
      <c r="J365" s="58"/>
      <c r="K365" s="60" t="str">
        <f>IF(F365="","",IF(F365&lt;40,'PMS(calc_process)'!$F$14,IF('PMS(input_separate)'!F365&gt;=40,'PMS(calc_process)'!$F$15)))</f>
        <v/>
      </c>
      <c r="L365" s="113"/>
      <c r="M365" s="61">
        <f t="shared" ca="1" si="52"/>
        <v>0</v>
      </c>
      <c r="N365" s="61">
        <f t="shared" ca="1" si="53"/>
        <v>0</v>
      </c>
      <c r="O365" s="62">
        <f t="shared" ca="1" si="54"/>
        <v>0</v>
      </c>
      <c r="P365" s="62">
        <f t="shared" ca="1" si="55"/>
        <v>0</v>
      </c>
      <c r="Q365" s="63">
        <f t="shared" ca="1" si="58"/>
        <v>0</v>
      </c>
    </row>
    <row r="366" spans="1:17" ht="14.25" customHeight="1" x14ac:dyDescent="0.15">
      <c r="A366" s="118"/>
      <c r="B366" s="99">
        <v>19</v>
      </c>
      <c r="C366" s="57">
        <v>1</v>
      </c>
      <c r="D366" s="102"/>
      <c r="E366" s="105"/>
      <c r="F366" s="58"/>
      <c r="G366" s="59"/>
      <c r="H366" s="108">
        <f t="shared" ref="H366" si="59">SUMPRODUCT(F366:F385,G366:G385)</f>
        <v>0</v>
      </c>
      <c r="I366" s="102"/>
      <c r="J366" s="64"/>
      <c r="K366" s="60" t="str">
        <f>IF(F366="","",IF(F366&lt;40,'PMS(calc_process)'!$F$14,IF('PMS(input_separate)'!F366&gt;=40,'PMS(calc_process)'!$F$15)))</f>
        <v/>
      </c>
      <c r="L366" s="111"/>
      <c r="M366" s="61">
        <f t="shared" ca="1" si="52"/>
        <v>0</v>
      </c>
      <c r="N366" s="61">
        <f t="shared" ca="1" si="53"/>
        <v>0</v>
      </c>
      <c r="O366" s="62">
        <f t="shared" ca="1" si="54"/>
        <v>0</v>
      </c>
      <c r="P366" s="62">
        <f t="shared" ca="1" si="55"/>
        <v>0</v>
      </c>
      <c r="Q366" s="63">
        <f ca="1">O366-P366</f>
        <v>0</v>
      </c>
    </row>
    <row r="367" spans="1:17" x14ac:dyDescent="0.15">
      <c r="A367" s="118"/>
      <c r="B367" s="100"/>
      <c r="C367" s="57">
        <v>2</v>
      </c>
      <c r="D367" s="103"/>
      <c r="E367" s="106"/>
      <c r="F367" s="58"/>
      <c r="G367" s="59"/>
      <c r="H367" s="109"/>
      <c r="I367" s="103"/>
      <c r="J367" s="58"/>
      <c r="K367" s="60" t="str">
        <f>IF(F367="","",IF(F367&lt;40,'PMS(calc_process)'!$F$14,IF('PMS(input_separate)'!F367&gt;=40,'PMS(calc_process)'!$F$15)))</f>
        <v/>
      </c>
      <c r="L367" s="112"/>
      <c r="M367" s="61">
        <f t="shared" ca="1" si="52"/>
        <v>0</v>
      </c>
      <c r="N367" s="61">
        <f t="shared" ca="1" si="53"/>
        <v>0</v>
      </c>
      <c r="O367" s="62">
        <f t="shared" ca="1" si="54"/>
        <v>0</v>
      </c>
      <c r="P367" s="62">
        <f t="shared" ca="1" si="55"/>
        <v>0</v>
      </c>
      <c r="Q367" s="63">
        <f t="shared" ref="Q367:Q385" ca="1" si="60">O367-P367</f>
        <v>0</v>
      </c>
    </row>
    <row r="368" spans="1:17" x14ac:dyDescent="0.15">
      <c r="A368" s="118"/>
      <c r="B368" s="100"/>
      <c r="C368" s="57">
        <v>3</v>
      </c>
      <c r="D368" s="103"/>
      <c r="E368" s="106"/>
      <c r="F368" s="58"/>
      <c r="G368" s="59"/>
      <c r="H368" s="109"/>
      <c r="I368" s="103"/>
      <c r="J368" s="58"/>
      <c r="K368" s="60" t="str">
        <f>IF(F368="","",IF(F368&lt;40,'PMS(calc_process)'!$F$14,IF('PMS(input_separate)'!F368&gt;=40,'PMS(calc_process)'!$F$15)))</f>
        <v/>
      </c>
      <c r="L368" s="112"/>
      <c r="M368" s="61">
        <f t="shared" ca="1" si="52"/>
        <v>0</v>
      </c>
      <c r="N368" s="61">
        <f t="shared" ca="1" si="53"/>
        <v>0</v>
      </c>
      <c r="O368" s="62">
        <f t="shared" ca="1" si="54"/>
        <v>0</v>
      </c>
      <c r="P368" s="62">
        <f t="shared" ca="1" si="55"/>
        <v>0</v>
      </c>
      <c r="Q368" s="63">
        <f t="shared" ca="1" si="60"/>
        <v>0</v>
      </c>
    </row>
    <row r="369" spans="1:17" x14ac:dyDescent="0.15">
      <c r="A369" s="118"/>
      <c r="B369" s="100"/>
      <c r="C369" s="57">
        <v>4</v>
      </c>
      <c r="D369" s="103"/>
      <c r="E369" s="106"/>
      <c r="F369" s="58"/>
      <c r="G369" s="59"/>
      <c r="H369" s="109"/>
      <c r="I369" s="103"/>
      <c r="J369" s="58"/>
      <c r="K369" s="60" t="str">
        <f>IF(F369="","",IF(F369&lt;40,'PMS(calc_process)'!$F$14,IF('PMS(input_separate)'!F369&gt;=40,'PMS(calc_process)'!$F$15)))</f>
        <v/>
      </c>
      <c r="L369" s="112"/>
      <c r="M369" s="61">
        <f t="shared" ca="1" si="52"/>
        <v>0</v>
      </c>
      <c r="N369" s="61">
        <f t="shared" ca="1" si="53"/>
        <v>0</v>
      </c>
      <c r="O369" s="62">
        <f t="shared" ca="1" si="54"/>
        <v>0</v>
      </c>
      <c r="P369" s="62">
        <f t="shared" ca="1" si="55"/>
        <v>0</v>
      </c>
      <c r="Q369" s="63">
        <f t="shared" ca="1" si="60"/>
        <v>0</v>
      </c>
    </row>
    <row r="370" spans="1:17" x14ac:dyDescent="0.15">
      <c r="A370" s="118"/>
      <c r="B370" s="100"/>
      <c r="C370" s="57">
        <v>5</v>
      </c>
      <c r="D370" s="103"/>
      <c r="E370" s="106"/>
      <c r="F370" s="58"/>
      <c r="G370" s="59"/>
      <c r="H370" s="109"/>
      <c r="I370" s="103"/>
      <c r="J370" s="58"/>
      <c r="K370" s="60" t="str">
        <f>IF(F370="","",IF(F370&lt;40,'PMS(calc_process)'!$F$14,IF('PMS(input_separate)'!F370&gt;=40,'PMS(calc_process)'!$F$15)))</f>
        <v/>
      </c>
      <c r="L370" s="112"/>
      <c r="M370" s="61">
        <f t="shared" ca="1" si="52"/>
        <v>0</v>
      </c>
      <c r="N370" s="61">
        <f t="shared" ca="1" si="53"/>
        <v>0</v>
      </c>
      <c r="O370" s="62">
        <f t="shared" ca="1" si="54"/>
        <v>0</v>
      </c>
      <c r="P370" s="62">
        <f t="shared" ca="1" si="55"/>
        <v>0</v>
      </c>
      <c r="Q370" s="63">
        <f t="shared" ca="1" si="60"/>
        <v>0</v>
      </c>
    </row>
    <row r="371" spans="1:17" x14ac:dyDescent="0.15">
      <c r="A371" s="118"/>
      <c r="B371" s="100"/>
      <c r="C371" s="57">
        <v>6</v>
      </c>
      <c r="D371" s="103"/>
      <c r="E371" s="106"/>
      <c r="F371" s="58"/>
      <c r="G371" s="59"/>
      <c r="H371" s="109"/>
      <c r="I371" s="103"/>
      <c r="J371" s="58"/>
      <c r="K371" s="60" t="str">
        <f>IF(F371="","",IF(F371&lt;40,'PMS(calc_process)'!$F$14,IF('PMS(input_separate)'!F371&gt;=40,'PMS(calc_process)'!$F$15)))</f>
        <v/>
      </c>
      <c r="L371" s="112"/>
      <c r="M371" s="61">
        <f t="shared" ca="1" si="52"/>
        <v>0</v>
      </c>
      <c r="N371" s="61">
        <f t="shared" ca="1" si="53"/>
        <v>0</v>
      </c>
      <c r="O371" s="62">
        <f t="shared" ca="1" si="54"/>
        <v>0</v>
      </c>
      <c r="P371" s="62">
        <f t="shared" ca="1" si="55"/>
        <v>0</v>
      </c>
      <c r="Q371" s="63">
        <f t="shared" ca="1" si="60"/>
        <v>0</v>
      </c>
    </row>
    <row r="372" spans="1:17" x14ac:dyDescent="0.15">
      <c r="A372" s="118"/>
      <c r="B372" s="100"/>
      <c r="C372" s="57">
        <v>7</v>
      </c>
      <c r="D372" s="103"/>
      <c r="E372" s="106"/>
      <c r="F372" s="58"/>
      <c r="G372" s="59"/>
      <c r="H372" s="109"/>
      <c r="I372" s="103"/>
      <c r="J372" s="58"/>
      <c r="K372" s="60" t="str">
        <f>IF(F372="","",IF(F372&lt;40,'PMS(calc_process)'!$F$14,IF('PMS(input_separate)'!F372&gt;=40,'PMS(calc_process)'!$F$15)))</f>
        <v/>
      </c>
      <c r="L372" s="112"/>
      <c r="M372" s="61">
        <f t="shared" ca="1" si="52"/>
        <v>0</v>
      </c>
      <c r="N372" s="61">
        <f t="shared" ca="1" si="53"/>
        <v>0</v>
      </c>
      <c r="O372" s="62">
        <f t="shared" ca="1" si="54"/>
        <v>0</v>
      </c>
      <c r="P372" s="62">
        <f t="shared" ca="1" si="55"/>
        <v>0</v>
      </c>
      <c r="Q372" s="63">
        <f t="shared" ca="1" si="60"/>
        <v>0</v>
      </c>
    </row>
    <row r="373" spans="1:17" x14ac:dyDescent="0.15">
      <c r="A373" s="118"/>
      <c r="B373" s="100"/>
      <c r="C373" s="57">
        <v>8</v>
      </c>
      <c r="D373" s="103"/>
      <c r="E373" s="106"/>
      <c r="F373" s="58"/>
      <c r="G373" s="59"/>
      <c r="H373" s="109"/>
      <c r="I373" s="103"/>
      <c r="J373" s="58"/>
      <c r="K373" s="60" t="str">
        <f>IF(F373="","",IF(F373&lt;40,'PMS(calc_process)'!$F$14,IF('PMS(input_separate)'!F373&gt;=40,'PMS(calc_process)'!$F$15)))</f>
        <v/>
      </c>
      <c r="L373" s="112"/>
      <c r="M373" s="61">
        <f t="shared" ca="1" si="52"/>
        <v>0</v>
      </c>
      <c r="N373" s="61">
        <f t="shared" ca="1" si="53"/>
        <v>0</v>
      </c>
      <c r="O373" s="62">
        <f t="shared" ca="1" si="54"/>
        <v>0</v>
      </c>
      <c r="P373" s="62">
        <f t="shared" ca="1" si="55"/>
        <v>0</v>
      </c>
      <c r="Q373" s="63">
        <f t="shared" ca="1" si="60"/>
        <v>0</v>
      </c>
    </row>
    <row r="374" spans="1:17" x14ac:dyDescent="0.15">
      <c r="A374" s="118"/>
      <c r="B374" s="100"/>
      <c r="C374" s="57">
        <v>9</v>
      </c>
      <c r="D374" s="103"/>
      <c r="E374" s="106"/>
      <c r="F374" s="58"/>
      <c r="G374" s="59"/>
      <c r="H374" s="109"/>
      <c r="I374" s="103"/>
      <c r="J374" s="58"/>
      <c r="K374" s="60" t="str">
        <f>IF(F374="","",IF(F374&lt;40,'PMS(calc_process)'!$F$14,IF('PMS(input_separate)'!F374&gt;=40,'PMS(calc_process)'!$F$15)))</f>
        <v/>
      </c>
      <c r="L374" s="112"/>
      <c r="M374" s="61">
        <f t="shared" ca="1" si="52"/>
        <v>0</v>
      </c>
      <c r="N374" s="61">
        <f t="shared" ca="1" si="53"/>
        <v>0</v>
      </c>
      <c r="O374" s="62">
        <f t="shared" ca="1" si="54"/>
        <v>0</v>
      </c>
      <c r="P374" s="62">
        <f t="shared" ca="1" si="55"/>
        <v>0</v>
      </c>
      <c r="Q374" s="63">
        <f t="shared" ca="1" si="60"/>
        <v>0</v>
      </c>
    </row>
    <row r="375" spans="1:17" x14ac:dyDescent="0.15">
      <c r="A375" s="118"/>
      <c r="B375" s="100"/>
      <c r="C375" s="57">
        <v>10</v>
      </c>
      <c r="D375" s="103"/>
      <c r="E375" s="106"/>
      <c r="F375" s="58"/>
      <c r="G375" s="59"/>
      <c r="H375" s="109"/>
      <c r="I375" s="103"/>
      <c r="J375" s="58"/>
      <c r="K375" s="60" t="str">
        <f>IF(F375="","",IF(F375&lt;40,'PMS(calc_process)'!$F$14,IF('PMS(input_separate)'!F375&gt;=40,'PMS(calc_process)'!$F$15)))</f>
        <v/>
      </c>
      <c r="L375" s="112"/>
      <c r="M375" s="61">
        <f t="shared" ca="1" si="52"/>
        <v>0</v>
      </c>
      <c r="N375" s="61">
        <f t="shared" ca="1" si="53"/>
        <v>0</v>
      </c>
      <c r="O375" s="62">
        <f t="shared" ca="1" si="54"/>
        <v>0</v>
      </c>
      <c r="P375" s="62">
        <f t="shared" ca="1" si="55"/>
        <v>0</v>
      </c>
      <c r="Q375" s="63">
        <f t="shared" ca="1" si="60"/>
        <v>0</v>
      </c>
    </row>
    <row r="376" spans="1:17" x14ac:dyDescent="0.15">
      <c r="A376" s="118"/>
      <c r="B376" s="100"/>
      <c r="C376" s="57">
        <v>11</v>
      </c>
      <c r="D376" s="103"/>
      <c r="E376" s="106"/>
      <c r="F376" s="58"/>
      <c r="G376" s="59"/>
      <c r="H376" s="109"/>
      <c r="I376" s="103"/>
      <c r="J376" s="58"/>
      <c r="K376" s="60" t="str">
        <f>IF(F376="","",IF(F376&lt;40,'PMS(calc_process)'!$F$14,IF('PMS(input_separate)'!F376&gt;=40,'PMS(calc_process)'!$F$15)))</f>
        <v/>
      </c>
      <c r="L376" s="112"/>
      <c r="M376" s="61">
        <f t="shared" ca="1" si="52"/>
        <v>0</v>
      </c>
      <c r="N376" s="61">
        <f t="shared" ca="1" si="53"/>
        <v>0</v>
      </c>
      <c r="O376" s="62">
        <f t="shared" ca="1" si="54"/>
        <v>0</v>
      </c>
      <c r="P376" s="62">
        <f t="shared" ca="1" si="55"/>
        <v>0</v>
      </c>
      <c r="Q376" s="63">
        <f t="shared" ca="1" si="60"/>
        <v>0</v>
      </c>
    </row>
    <row r="377" spans="1:17" x14ac:dyDescent="0.15">
      <c r="A377" s="118"/>
      <c r="B377" s="100"/>
      <c r="C377" s="57">
        <v>12</v>
      </c>
      <c r="D377" s="103"/>
      <c r="E377" s="106"/>
      <c r="F377" s="58"/>
      <c r="G377" s="59"/>
      <c r="H377" s="109"/>
      <c r="I377" s="103"/>
      <c r="J377" s="58"/>
      <c r="K377" s="60" t="str">
        <f>IF(F377="","",IF(F377&lt;40,'PMS(calc_process)'!$F$14,IF('PMS(input_separate)'!F377&gt;=40,'PMS(calc_process)'!$F$15)))</f>
        <v/>
      </c>
      <c r="L377" s="112"/>
      <c r="M377" s="61">
        <f t="shared" ca="1" si="52"/>
        <v>0</v>
      </c>
      <c r="N377" s="61">
        <f t="shared" ca="1" si="53"/>
        <v>0</v>
      </c>
      <c r="O377" s="62">
        <f t="shared" ca="1" si="54"/>
        <v>0</v>
      </c>
      <c r="P377" s="62">
        <f t="shared" ca="1" si="55"/>
        <v>0</v>
      </c>
      <c r="Q377" s="63">
        <f t="shared" ca="1" si="60"/>
        <v>0</v>
      </c>
    </row>
    <row r="378" spans="1:17" x14ac:dyDescent="0.15">
      <c r="A378" s="118"/>
      <c r="B378" s="100"/>
      <c r="C378" s="57">
        <v>13</v>
      </c>
      <c r="D378" s="103"/>
      <c r="E378" s="106"/>
      <c r="F378" s="58"/>
      <c r="G378" s="59"/>
      <c r="H378" s="109"/>
      <c r="I378" s="103"/>
      <c r="J378" s="58"/>
      <c r="K378" s="60" t="str">
        <f>IF(F378="","",IF(F378&lt;40,'PMS(calc_process)'!$F$14,IF('PMS(input_separate)'!F378&gt;=40,'PMS(calc_process)'!$F$15)))</f>
        <v/>
      </c>
      <c r="L378" s="112"/>
      <c r="M378" s="61">
        <f t="shared" ca="1" si="52"/>
        <v>0</v>
      </c>
      <c r="N378" s="61">
        <f t="shared" ca="1" si="53"/>
        <v>0</v>
      </c>
      <c r="O378" s="62">
        <f t="shared" ca="1" si="54"/>
        <v>0</v>
      </c>
      <c r="P378" s="62">
        <f t="shared" ca="1" si="55"/>
        <v>0</v>
      </c>
      <c r="Q378" s="63">
        <f t="shared" ca="1" si="60"/>
        <v>0</v>
      </c>
    </row>
    <row r="379" spans="1:17" x14ac:dyDescent="0.15">
      <c r="A379" s="118"/>
      <c r="B379" s="100"/>
      <c r="C379" s="57">
        <v>14</v>
      </c>
      <c r="D379" s="103"/>
      <c r="E379" s="106"/>
      <c r="F379" s="58"/>
      <c r="G379" s="59"/>
      <c r="H379" s="109"/>
      <c r="I379" s="103"/>
      <c r="J379" s="58"/>
      <c r="K379" s="60" t="str">
        <f>IF(F379="","",IF(F379&lt;40,'PMS(calc_process)'!$F$14,IF('PMS(input_separate)'!F379&gt;=40,'PMS(calc_process)'!$F$15)))</f>
        <v/>
      </c>
      <c r="L379" s="112"/>
      <c r="M379" s="61">
        <f t="shared" ca="1" si="52"/>
        <v>0</v>
      </c>
      <c r="N379" s="61">
        <f t="shared" ca="1" si="53"/>
        <v>0</v>
      </c>
      <c r="O379" s="62">
        <f t="shared" ca="1" si="54"/>
        <v>0</v>
      </c>
      <c r="P379" s="62">
        <f t="shared" ca="1" si="55"/>
        <v>0</v>
      </c>
      <c r="Q379" s="63">
        <f t="shared" ca="1" si="60"/>
        <v>0</v>
      </c>
    </row>
    <row r="380" spans="1:17" x14ac:dyDescent="0.15">
      <c r="A380" s="118"/>
      <c r="B380" s="100"/>
      <c r="C380" s="57">
        <v>15</v>
      </c>
      <c r="D380" s="103"/>
      <c r="E380" s="106"/>
      <c r="F380" s="58"/>
      <c r="G380" s="59"/>
      <c r="H380" s="109"/>
      <c r="I380" s="103"/>
      <c r="J380" s="58"/>
      <c r="K380" s="60" t="str">
        <f>IF(F380="","",IF(F380&lt;40,'PMS(calc_process)'!$F$14,IF('PMS(input_separate)'!F380&gt;=40,'PMS(calc_process)'!$F$15)))</f>
        <v/>
      </c>
      <c r="L380" s="112"/>
      <c r="M380" s="61">
        <f t="shared" ca="1" si="52"/>
        <v>0</v>
      </c>
      <c r="N380" s="61">
        <f t="shared" ca="1" si="53"/>
        <v>0</v>
      </c>
      <c r="O380" s="62">
        <f t="shared" ca="1" si="54"/>
        <v>0</v>
      </c>
      <c r="P380" s="62">
        <f t="shared" ca="1" si="55"/>
        <v>0</v>
      </c>
      <c r="Q380" s="63">
        <f t="shared" ca="1" si="60"/>
        <v>0</v>
      </c>
    </row>
    <row r="381" spans="1:17" x14ac:dyDescent="0.15">
      <c r="A381" s="118"/>
      <c r="B381" s="100"/>
      <c r="C381" s="57">
        <v>16</v>
      </c>
      <c r="D381" s="103"/>
      <c r="E381" s="106"/>
      <c r="F381" s="58"/>
      <c r="G381" s="59"/>
      <c r="H381" s="109"/>
      <c r="I381" s="103"/>
      <c r="J381" s="58"/>
      <c r="K381" s="60" t="str">
        <f>IF(F381="","",IF(F381&lt;40,'PMS(calc_process)'!$F$14,IF('PMS(input_separate)'!F381&gt;=40,'PMS(calc_process)'!$F$15)))</f>
        <v/>
      </c>
      <c r="L381" s="112"/>
      <c r="M381" s="61">
        <f t="shared" ca="1" si="52"/>
        <v>0</v>
      </c>
      <c r="N381" s="61">
        <f t="shared" ca="1" si="53"/>
        <v>0</v>
      </c>
      <c r="O381" s="62">
        <f t="shared" ca="1" si="54"/>
        <v>0</v>
      </c>
      <c r="P381" s="62">
        <f t="shared" ca="1" si="55"/>
        <v>0</v>
      </c>
      <c r="Q381" s="63">
        <f t="shared" ca="1" si="60"/>
        <v>0</v>
      </c>
    </row>
    <row r="382" spans="1:17" x14ac:dyDescent="0.15">
      <c r="A382" s="118"/>
      <c r="B382" s="100"/>
      <c r="C382" s="57">
        <v>17</v>
      </c>
      <c r="D382" s="103"/>
      <c r="E382" s="106"/>
      <c r="F382" s="58"/>
      <c r="G382" s="59"/>
      <c r="H382" s="109"/>
      <c r="I382" s="103"/>
      <c r="J382" s="58"/>
      <c r="K382" s="60" t="str">
        <f>IF(F382="","",IF(F382&lt;40,'PMS(calc_process)'!$F$14,IF('PMS(input_separate)'!F382&gt;=40,'PMS(calc_process)'!$F$15)))</f>
        <v/>
      </c>
      <c r="L382" s="112"/>
      <c r="M382" s="61">
        <f t="shared" ca="1" si="52"/>
        <v>0</v>
      </c>
      <c r="N382" s="61">
        <f t="shared" ca="1" si="53"/>
        <v>0</v>
      </c>
      <c r="O382" s="62">
        <f t="shared" ca="1" si="54"/>
        <v>0</v>
      </c>
      <c r="P382" s="62">
        <f t="shared" ca="1" si="55"/>
        <v>0</v>
      </c>
      <c r="Q382" s="63">
        <f t="shared" ca="1" si="60"/>
        <v>0</v>
      </c>
    </row>
    <row r="383" spans="1:17" x14ac:dyDescent="0.15">
      <c r="A383" s="118"/>
      <c r="B383" s="100"/>
      <c r="C383" s="57">
        <v>18</v>
      </c>
      <c r="D383" s="103"/>
      <c r="E383" s="106"/>
      <c r="F383" s="58"/>
      <c r="G383" s="59"/>
      <c r="H383" s="109"/>
      <c r="I383" s="103"/>
      <c r="J383" s="58"/>
      <c r="K383" s="60" t="str">
        <f>IF(F383="","",IF(F383&lt;40,'PMS(calc_process)'!$F$14,IF('PMS(input_separate)'!F383&gt;=40,'PMS(calc_process)'!$F$15)))</f>
        <v/>
      </c>
      <c r="L383" s="112"/>
      <c r="M383" s="61">
        <f t="shared" ca="1" si="52"/>
        <v>0</v>
      </c>
      <c r="N383" s="61">
        <f t="shared" ca="1" si="53"/>
        <v>0</v>
      </c>
      <c r="O383" s="62">
        <f t="shared" ca="1" si="54"/>
        <v>0</v>
      </c>
      <c r="P383" s="62">
        <f t="shared" ca="1" si="55"/>
        <v>0</v>
      </c>
      <c r="Q383" s="63">
        <f t="shared" ca="1" si="60"/>
        <v>0</v>
      </c>
    </row>
    <row r="384" spans="1:17" x14ac:dyDescent="0.15">
      <c r="A384" s="118"/>
      <c r="B384" s="100"/>
      <c r="C384" s="57">
        <v>19</v>
      </c>
      <c r="D384" s="103"/>
      <c r="E384" s="106"/>
      <c r="F384" s="58"/>
      <c r="G384" s="59"/>
      <c r="H384" s="109"/>
      <c r="I384" s="103"/>
      <c r="J384" s="58"/>
      <c r="K384" s="60" t="str">
        <f>IF(F384="","",IF(F384&lt;40,'PMS(calc_process)'!$F$14,IF('PMS(input_separate)'!F384&gt;=40,'PMS(calc_process)'!$F$15)))</f>
        <v/>
      </c>
      <c r="L384" s="112"/>
      <c r="M384" s="61">
        <f t="shared" ca="1" si="52"/>
        <v>0</v>
      </c>
      <c r="N384" s="61">
        <f t="shared" ca="1" si="53"/>
        <v>0</v>
      </c>
      <c r="O384" s="62">
        <f t="shared" ca="1" si="54"/>
        <v>0</v>
      </c>
      <c r="P384" s="62">
        <f t="shared" ca="1" si="55"/>
        <v>0</v>
      </c>
      <c r="Q384" s="63">
        <f t="shared" ca="1" si="60"/>
        <v>0</v>
      </c>
    </row>
    <row r="385" spans="1:17" x14ac:dyDescent="0.15">
      <c r="A385" s="118"/>
      <c r="B385" s="101"/>
      <c r="C385" s="57">
        <v>20</v>
      </c>
      <c r="D385" s="104"/>
      <c r="E385" s="107"/>
      <c r="F385" s="58"/>
      <c r="G385" s="59"/>
      <c r="H385" s="110"/>
      <c r="I385" s="104"/>
      <c r="J385" s="58"/>
      <c r="K385" s="60" t="str">
        <f>IF(F385="","",IF(F385&lt;40,'PMS(calc_process)'!$F$14,IF('PMS(input_separate)'!F385&gt;=40,'PMS(calc_process)'!$F$15)))</f>
        <v/>
      </c>
      <c r="L385" s="113"/>
      <c r="M385" s="61">
        <f t="shared" ca="1" si="52"/>
        <v>0</v>
      </c>
      <c r="N385" s="61">
        <f t="shared" ca="1" si="53"/>
        <v>0</v>
      </c>
      <c r="O385" s="62">
        <f t="shared" ca="1" si="54"/>
        <v>0</v>
      </c>
      <c r="P385" s="62">
        <f t="shared" ca="1" si="55"/>
        <v>0</v>
      </c>
      <c r="Q385" s="63">
        <f t="shared" ca="1" si="60"/>
        <v>0</v>
      </c>
    </row>
    <row r="386" spans="1:17" ht="14.25" customHeight="1" x14ac:dyDescent="0.15">
      <c r="A386" s="118"/>
      <c r="B386" s="99">
        <v>20</v>
      </c>
      <c r="C386" s="57">
        <v>1</v>
      </c>
      <c r="D386" s="102"/>
      <c r="E386" s="105"/>
      <c r="F386" s="58"/>
      <c r="G386" s="59"/>
      <c r="H386" s="108">
        <f t="shared" ref="H386" si="61">SUMPRODUCT(F386:F405,G386:G405)</f>
        <v>0</v>
      </c>
      <c r="I386" s="102"/>
      <c r="J386" s="64"/>
      <c r="K386" s="60" t="str">
        <f>IF(F386="","",IF(F386&lt;40,'PMS(calc_process)'!$F$14,IF('PMS(input_separate)'!F386&gt;=40,'PMS(calc_process)'!$F$15)))</f>
        <v/>
      </c>
      <c r="L386" s="111"/>
      <c r="M386" s="61">
        <f t="shared" ca="1" si="52"/>
        <v>0</v>
      </c>
      <c r="N386" s="61">
        <f t="shared" ca="1" si="53"/>
        <v>0</v>
      </c>
      <c r="O386" s="62">
        <f t="shared" ca="1" si="54"/>
        <v>0</v>
      </c>
      <c r="P386" s="62">
        <f t="shared" ca="1" si="55"/>
        <v>0</v>
      </c>
      <c r="Q386" s="63">
        <f ca="1">O386-P386</f>
        <v>0</v>
      </c>
    </row>
    <row r="387" spans="1:17" x14ac:dyDescent="0.15">
      <c r="A387" s="118"/>
      <c r="B387" s="100"/>
      <c r="C387" s="57">
        <v>2</v>
      </c>
      <c r="D387" s="103"/>
      <c r="E387" s="106"/>
      <c r="F387" s="58"/>
      <c r="G387" s="59"/>
      <c r="H387" s="109"/>
      <c r="I387" s="103"/>
      <c r="J387" s="58"/>
      <c r="K387" s="60" t="str">
        <f>IF(F387="","",IF(F387&lt;40,'PMS(calc_process)'!$F$14,IF('PMS(input_separate)'!F387&gt;=40,'PMS(calc_process)'!$F$15)))</f>
        <v/>
      </c>
      <c r="L387" s="112"/>
      <c r="M387" s="61">
        <f t="shared" ca="1" si="52"/>
        <v>0</v>
      </c>
      <c r="N387" s="61">
        <f t="shared" ca="1" si="53"/>
        <v>0</v>
      </c>
      <c r="O387" s="62">
        <f t="shared" ca="1" si="54"/>
        <v>0</v>
      </c>
      <c r="P387" s="62">
        <f t="shared" ca="1" si="55"/>
        <v>0</v>
      </c>
      <c r="Q387" s="63">
        <f t="shared" ref="Q387:Q405" ca="1" si="62">O387-P387</f>
        <v>0</v>
      </c>
    </row>
    <row r="388" spans="1:17" x14ac:dyDescent="0.15">
      <c r="A388" s="118"/>
      <c r="B388" s="100"/>
      <c r="C388" s="57">
        <v>3</v>
      </c>
      <c r="D388" s="103"/>
      <c r="E388" s="106"/>
      <c r="F388" s="58"/>
      <c r="G388" s="59"/>
      <c r="H388" s="109"/>
      <c r="I388" s="103"/>
      <c r="J388" s="58"/>
      <c r="K388" s="60" t="str">
        <f>IF(F388="","",IF(F388&lt;40,'PMS(calc_process)'!$F$14,IF('PMS(input_separate)'!F388&gt;=40,'PMS(calc_process)'!$F$15)))</f>
        <v/>
      </c>
      <c r="L388" s="112"/>
      <c r="M388" s="61">
        <f t="shared" ca="1" si="52"/>
        <v>0</v>
      </c>
      <c r="N388" s="61">
        <f t="shared" ca="1" si="53"/>
        <v>0</v>
      </c>
      <c r="O388" s="62">
        <f t="shared" ca="1" si="54"/>
        <v>0</v>
      </c>
      <c r="P388" s="62">
        <f t="shared" ca="1" si="55"/>
        <v>0</v>
      </c>
      <c r="Q388" s="63">
        <f t="shared" ca="1" si="62"/>
        <v>0</v>
      </c>
    </row>
    <row r="389" spans="1:17" x14ac:dyDescent="0.15">
      <c r="A389" s="118"/>
      <c r="B389" s="100"/>
      <c r="C389" s="57">
        <v>4</v>
      </c>
      <c r="D389" s="103"/>
      <c r="E389" s="106"/>
      <c r="F389" s="58"/>
      <c r="G389" s="59"/>
      <c r="H389" s="109"/>
      <c r="I389" s="103"/>
      <c r="J389" s="58"/>
      <c r="K389" s="60" t="str">
        <f>IF(F389="","",IF(F389&lt;40,'PMS(calc_process)'!$F$14,IF('PMS(input_separate)'!F389&gt;=40,'PMS(calc_process)'!$F$15)))</f>
        <v/>
      </c>
      <c r="L389" s="112"/>
      <c r="M389" s="61">
        <f t="shared" ca="1" si="52"/>
        <v>0</v>
      </c>
      <c r="N389" s="61">
        <f t="shared" ca="1" si="53"/>
        <v>0</v>
      </c>
      <c r="O389" s="62">
        <f t="shared" ca="1" si="54"/>
        <v>0</v>
      </c>
      <c r="P389" s="62">
        <f t="shared" ca="1" si="55"/>
        <v>0</v>
      </c>
      <c r="Q389" s="63">
        <f t="shared" ca="1" si="62"/>
        <v>0</v>
      </c>
    </row>
    <row r="390" spans="1:17" x14ac:dyDescent="0.15">
      <c r="A390" s="118"/>
      <c r="B390" s="100"/>
      <c r="C390" s="57">
        <v>5</v>
      </c>
      <c r="D390" s="103"/>
      <c r="E390" s="106"/>
      <c r="F390" s="58"/>
      <c r="G390" s="59"/>
      <c r="H390" s="109"/>
      <c r="I390" s="103"/>
      <c r="J390" s="58"/>
      <c r="K390" s="60" t="str">
        <f>IF(F390="","",IF(F390&lt;40,'PMS(calc_process)'!$F$14,IF('PMS(input_separate)'!F390&gt;=40,'PMS(calc_process)'!$F$15)))</f>
        <v/>
      </c>
      <c r="L390" s="112"/>
      <c r="M390" s="61">
        <f t="shared" ca="1" si="52"/>
        <v>0</v>
      </c>
      <c r="N390" s="61">
        <f t="shared" ca="1" si="53"/>
        <v>0</v>
      </c>
      <c r="O390" s="62">
        <f t="shared" ca="1" si="54"/>
        <v>0</v>
      </c>
      <c r="P390" s="62">
        <f t="shared" ca="1" si="55"/>
        <v>0</v>
      </c>
      <c r="Q390" s="63">
        <f t="shared" ca="1" si="62"/>
        <v>0</v>
      </c>
    </row>
    <row r="391" spans="1:17" x14ac:dyDescent="0.15">
      <c r="A391" s="118"/>
      <c r="B391" s="100"/>
      <c r="C391" s="57">
        <v>6</v>
      </c>
      <c r="D391" s="103"/>
      <c r="E391" s="106"/>
      <c r="F391" s="58"/>
      <c r="G391" s="59"/>
      <c r="H391" s="109"/>
      <c r="I391" s="103"/>
      <c r="J391" s="58"/>
      <c r="K391" s="60" t="str">
        <f>IF(F391="","",IF(F391&lt;40,'PMS(calc_process)'!$F$14,IF('PMS(input_separate)'!F391&gt;=40,'PMS(calc_process)'!$F$15)))</f>
        <v/>
      </c>
      <c r="L391" s="112"/>
      <c r="M391" s="61">
        <f t="shared" ref="M391:M405" ca="1" si="63">IFERROR(OFFSET(D391,1-C391,0)*F391*G391/OFFSET(H391,1-C391,0),)</f>
        <v>0</v>
      </c>
      <c r="N391" s="61">
        <f t="shared" ref="N391:N405" ca="1" si="64">F391*G391*10^(-6)*OFFSET(I391,1-C391,0)*OFFSET(E391,1-C391,0)</f>
        <v>0</v>
      </c>
      <c r="O391" s="62">
        <f t="shared" ref="O391:O405" ca="1" si="65">IFERROR(IF(M391=0,N391*J391/K391*OFFSET(L391,1-C391,0),M391*J391/K391*OFFSET(L391,1-C391,0)),)</f>
        <v>0</v>
      </c>
      <c r="P391" s="62">
        <f t="shared" ref="P391:P405" ca="1" si="66">IF(M391=0,N391*OFFSET(L391,1-C391,0),M391*OFFSET(L391,1-C391,0))</f>
        <v>0</v>
      </c>
      <c r="Q391" s="63">
        <f t="shared" ca="1" si="62"/>
        <v>0</v>
      </c>
    </row>
    <row r="392" spans="1:17" x14ac:dyDescent="0.15">
      <c r="A392" s="118"/>
      <c r="B392" s="100"/>
      <c r="C392" s="57">
        <v>7</v>
      </c>
      <c r="D392" s="103"/>
      <c r="E392" s="106"/>
      <c r="F392" s="58"/>
      <c r="G392" s="59"/>
      <c r="H392" s="109"/>
      <c r="I392" s="103"/>
      <c r="J392" s="58"/>
      <c r="K392" s="60" t="str">
        <f>IF(F392="","",IF(F392&lt;40,'PMS(calc_process)'!$F$14,IF('PMS(input_separate)'!F392&gt;=40,'PMS(calc_process)'!$F$15)))</f>
        <v/>
      </c>
      <c r="L392" s="112"/>
      <c r="M392" s="61">
        <f t="shared" ca="1" si="63"/>
        <v>0</v>
      </c>
      <c r="N392" s="61">
        <f t="shared" ca="1" si="64"/>
        <v>0</v>
      </c>
      <c r="O392" s="62">
        <f t="shared" ca="1" si="65"/>
        <v>0</v>
      </c>
      <c r="P392" s="62">
        <f t="shared" ca="1" si="66"/>
        <v>0</v>
      </c>
      <c r="Q392" s="63">
        <f t="shared" ca="1" si="62"/>
        <v>0</v>
      </c>
    </row>
    <row r="393" spans="1:17" x14ac:dyDescent="0.15">
      <c r="A393" s="118"/>
      <c r="B393" s="100"/>
      <c r="C393" s="57">
        <v>8</v>
      </c>
      <c r="D393" s="103"/>
      <c r="E393" s="106"/>
      <c r="F393" s="58"/>
      <c r="G393" s="59"/>
      <c r="H393" s="109"/>
      <c r="I393" s="103"/>
      <c r="J393" s="58"/>
      <c r="K393" s="60" t="str">
        <f>IF(F393="","",IF(F393&lt;40,'PMS(calc_process)'!$F$14,IF('PMS(input_separate)'!F393&gt;=40,'PMS(calc_process)'!$F$15)))</f>
        <v/>
      </c>
      <c r="L393" s="112"/>
      <c r="M393" s="61">
        <f t="shared" ca="1" si="63"/>
        <v>0</v>
      </c>
      <c r="N393" s="61">
        <f t="shared" ca="1" si="64"/>
        <v>0</v>
      </c>
      <c r="O393" s="62">
        <f t="shared" ca="1" si="65"/>
        <v>0</v>
      </c>
      <c r="P393" s="62">
        <f t="shared" ca="1" si="66"/>
        <v>0</v>
      </c>
      <c r="Q393" s="63">
        <f t="shared" ca="1" si="62"/>
        <v>0</v>
      </c>
    </row>
    <row r="394" spans="1:17" x14ac:dyDescent="0.15">
      <c r="A394" s="118"/>
      <c r="B394" s="100"/>
      <c r="C394" s="57">
        <v>9</v>
      </c>
      <c r="D394" s="103"/>
      <c r="E394" s="106"/>
      <c r="F394" s="58"/>
      <c r="G394" s="59"/>
      <c r="H394" s="109"/>
      <c r="I394" s="103"/>
      <c r="J394" s="58"/>
      <c r="K394" s="60" t="str">
        <f>IF(F394="","",IF(F394&lt;40,'PMS(calc_process)'!$F$14,IF('PMS(input_separate)'!F394&gt;=40,'PMS(calc_process)'!$F$15)))</f>
        <v/>
      </c>
      <c r="L394" s="112"/>
      <c r="M394" s="61">
        <f t="shared" ca="1" si="63"/>
        <v>0</v>
      </c>
      <c r="N394" s="61">
        <f t="shared" ca="1" si="64"/>
        <v>0</v>
      </c>
      <c r="O394" s="62">
        <f t="shared" ca="1" si="65"/>
        <v>0</v>
      </c>
      <c r="P394" s="62">
        <f t="shared" ca="1" si="66"/>
        <v>0</v>
      </c>
      <c r="Q394" s="63">
        <f t="shared" ca="1" si="62"/>
        <v>0</v>
      </c>
    </row>
    <row r="395" spans="1:17" x14ac:dyDescent="0.15">
      <c r="A395" s="118"/>
      <c r="B395" s="100"/>
      <c r="C395" s="57">
        <v>10</v>
      </c>
      <c r="D395" s="103"/>
      <c r="E395" s="106"/>
      <c r="F395" s="58"/>
      <c r="G395" s="59"/>
      <c r="H395" s="109"/>
      <c r="I395" s="103"/>
      <c r="J395" s="58"/>
      <c r="K395" s="60" t="str">
        <f>IF(F395="","",IF(F395&lt;40,'PMS(calc_process)'!$F$14,IF('PMS(input_separate)'!F395&gt;=40,'PMS(calc_process)'!$F$15)))</f>
        <v/>
      </c>
      <c r="L395" s="112"/>
      <c r="M395" s="61">
        <f t="shared" ca="1" si="63"/>
        <v>0</v>
      </c>
      <c r="N395" s="61">
        <f t="shared" ca="1" si="64"/>
        <v>0</v>
      </c>
      <c r="O395" s="62">
        <f t="shared" ca="1" si="65"/>
        <v>0</v>
      </c>
      <c r="P395" s="62">
        <f t="shared" ca="1" si="66"/>
        <v>0</v>
      </c>
      <c r="Q395" s="63">
        <f t="shared" ca="1" si="62"/>
        <v>0</v>
      </c>
    </row>
    <row r="396" spans="1:17" x14ac:dyDescent="0.15">
      <c r="A396" s="118"/>
      <c r="B396" s="100"/>
      <c r="C396" s="57">
        <v>11</v>
      </c>
      <c r="D396" s="103"/>
      <c r="E396" s="106"/>
      <c r="F396" s="58"/>
      <c r="G396" s="59"/>
      <c r="H396" s="109"/>
      <c r="I396" s="103"/>
      <c r="J396" s="58"/>
      <c r="K396" s="60" t="str">
        <f>IF(F396="","",IF(F396&lt;40,'PMS(calc_process)'!$F$14,IF('PMS(input_separate)'!F396&gt;=40,'PMS(calc_process)'!$F$15)))</f>
        <v/>
      </c>
      <c r="L396" s="112"/>
      <c r="M396" s="61">
        <f t="shared" ca="1" si="63"/>
        <v>0</v>
      </c>
      <c r="N396" s="61">
        <f t="shared" ca="1" si="64"/>
        <v>0</v>
      </c>
      <c r="O396" s="62">
        <f t="shared" ca="1" si="65"/>
        <v>0</v>
      </c>
      <c r="P396" s="62">
        <f t="shared" ca="1" si="66"/>
        <v>0</v>
      </c>
      <c r="Q396" s="63">
        <f t="shared" ca="1" si="62"/>
        <v>0</v>
      </c>
    </row>
    <row r="397" spans="1:17" x14ac:dyDescent="0.15">
      <c r="A397" s="118"/>
      <c r="B397" s="100"/>
      <c r="C397" s="57">
        <v>12</v>
      </c>
      <c r="D397" s="103"/>
      <c r="E397" s="106"/>
      <c r="F397" s="58"/>
      <c r="G397" s="59"/>
      <c r="H397" s="109"/>
      <c r="I397" s="103"/>
      <c r="J397" s="58"/>
      <c r="K397" s="60" t="str">
        <f>IF(F397="","",IF(F397&lt;40,'PMS(calc_process)'!$F$14,IF('PMS(input_separate)'!F397&gt;=40,'PMS(calc_process)'!$F$15)))</f>
        <v/>
      </c>
      <c r="L397" s="112"/>
      <c r="M397" s="61">
        <f t="shared" ca="1" si="63"/>
        <v>0</v>
      </c>
      <c r="N397" s="61">
        <f t="shared" ca="1" si="64"/>
        <v>0</v>
      </c>
      <c r="O397" s="62">
        <f t="shared" ca="1" si="65"/>
        <v>0</v>
      </c>
      <c r="P397" s="62">
        <f t="shared" ca="1" si="66"/>
        <v>0</v>
      </c>
      <c r="Q397" s="63">
        <f t="shared" ca="1" si="62"/>
        <v>0</v>
      </c>
    </row>
    <row r="398" spans="1:17" x14ac:dyDescent="0.15">
      <c r="A398" s="118"/>
      <c r="B398" s="100"/>
      <c r="C398" s="57">
        <v>13</v>
      </c>
      <c r="D398" s="103"/>
      <c r="E398" s="106"/>
      <c r="F398" s="58"/>
      <c r="G398" s="59"/>
      <c r="H398" s="109"/>
      <c r="I398" s="103"/>
      <c r="J398" s="58"/>
      <c r="K398" s="60" t="str">
        <f>IF(F398="","",IF(F398&lt;40,'PMS(calc_process)'!$F$14,IF('PMS(input_separate)'!F398&gt;=40,'PMS(calc_process)'!$F$15)))</f>
        <v/>
      </c>
      <c r="L398" s="112"/>
      <c r="M398" s="61">
        <f t="shared" ca="1" si="63"/>
        <v>0</v>
      </c>
      <c r="N398" s="61">
        <f t="shared" ca="1" si="64"/>
        <v>0</v>
      </c>
      <c r="O398" s="62">
        <f t="shared" ca="1" si="65"/>
        <v>0</v>
      </c>
      <c r="P398" s="62">
        <f t="shared" ca="1" si="66"/>
        <v>0</v>
      </c>
      <c r="Q398" s="63">
        <f t="shared" ca="1" si="62"/>
        <v>0</v>
      </c>
    </row>
    <row r="399" spans="1:17" x14ac:dyDescent="0.15">
      <c r="A399" s="118"/>
      <c r="B399" s="100"/>
      <c r="C399" s="57">
        <v>14</v>
      </c>
      <c r="D399" s="103"/>
      <c r="E399" s="106"/>
      <c r="F399" s="58"/>
      <c r="G399" s="59"/>
      <c r="H399" s="109"/>
      <c r="I399" s="103"/>
      <c r="J399" s="58"/>
      <c r="K399" s="60" t="str">
        <f>IF(F399="","",IF(F399&lt;40,'PMS(calc_process)'!$F$14,IF('PMS(input_separate)'!F399&gt;=40,'PMS(calc_process)'!$F$15)))</f>
        <v/>
      </c>
      <c r="L399" s="112"/>
      <c r="M399" s="61">
        <f t="shared" ca="1" si="63"/>
        <v>0</v>
      </c>
      <c r="N399" s="61">
        <f t="shared" ca="1" si="64"/>
        <v>0</v>
      </c>
      <c r="O399" s="62">
        <f t="shared" ca="1" si="65"/>
        <v>0</v>
      </c>
      <c r="P399" s="62">
        <f t="shared" ca="1" si="66"/>
        <v>0</v>
      </c>
      <c r="Q399" s="63">
        <f t="shared" ca="1" si="62"/>
        <v>0</v>
      </c>
    </row>
    <row r="400" spans="1:17" x14ac:dyDescent="0.15">
      <c r="A400" s="118"/>
      <c r="B400" s="100"/>
      <c r="C400" s="57">
        <v>15</v>
      </c>
      <c r="D400" s="103"/>
      <c r="E400" s="106"/>
      <c r="F400" s="58"/>
      <c r="G400" s="59"/>
      <c r="H400" s="109"/>
      <c r="I400" s="103"/>
      <c r="J400" s="58"/>
      <c r="K400" s="60" t="str">
        <f>IF(F400="","",IF(F400&lt;40,'PMS(calc_process)'!$F$14,IF('PMS(input_separate)'!F400&gt;=40,'PMS(calc_process)'!$F$15)))</f>
        <v/>
      </c>
      <c r="L400" s="112"/>
      <c r="M400" s="61">
        <f t="shared" ca="1" si="63"/>
        <v>0</v>
      </c>
      <c r="N400" s="61">
        <f t="shared" ca="1" si="64"/>
        <v>0</v>
      </c>
      <c r="O400" s="62">
        <f t="shared" ca="1" si="65"/>
        <v>0</v>
      </c>
      <c r="P400" s="62">
        <f t="shared" ca="1" si="66"/>
        <v>0</v>
      </c>
      <c r="Q400" s="63">
        <f t="shared" ca="1" si="62"/>
        <v>0</v>
      </c>
    </row>
    <row r="401" spans="1:17" x14ac:dyDescent="0.15">
      <c r="A401" s="118"/>
      <c r="B401" s="100"/>
      <c r="C401" s="57">
        <v>16</v>
      </c>
      <c r="D401" s="103"/>
      <c r="E401" s="106"/>
      <c r="F401" s="58"/>
      <c r="G401" s="59"/>
      <c r="H401" s="109"/>
      <c r="I401" s="103"/>
      <c r="J401" s="58"/>
      <c r="K401" s="60" t="str">
        <f>IF(F401="","",IF(F401&lt;40,'PMS(calc_process)'!$F$14,IF('PMS(input_separate)'!F401&gt;=40,'PMS(calc_process)'!$F$15)))</f>
        <v/>
      </c>
      <c r="L401" s="112"/>
      <c r="M401" s="61">
        <f t="shared" ca="1" si="63"/>
        <v>0</v>
      </c>
      <c r="N401" s="61">
        <f t="shared" ca="1" si="64"/>
        <v>0</v>
      </c>
      <c r="O401" s="62">
        <f t="shared" ca="1" si="65"/>
        <v>0</v>
      </c>
      <c r="P401" s="62">
        <f t="shared" ca="1" si="66"/>
        <v>0</v>
      </c>
      <c r="Q401" s="63">
        <f t="shared" ca="1" si="62"/>
        <v>0</v>
      </c>
    </row>
    <row r="402" spans="1:17" x14ac:dyDescent="0.15">
      <c r="A402" s="118"/>
      <c r="B402" s="100"/>
      <c r="C402" s="57">
        <v>17</v>
      </c>
      <c r="D402" s="103"/>
      <c r="E402" s="106"/>
      <c r="F402" s="58"/>
      <c r="G402" s="59"/>
      <c r="H402" s="109"/>
      <c r="I402" s="103"/>
      <c r="J402" s="58"/>
      <c r="K402" s="60" t="str">
        <f>IF(F402="","",IF(F402&lt;40,'PMS(calc_process)'!$F$14,IF('PMS(input_separate)'!F402&gt;=40,'PMS(calc_process)'!$F$15)))</f>
        <v/>
      </c>
      <c r="L402" s="112"/>
      <c r="M402" s="61">
        <f t="shared" ca="1" si="63"/>
        <v>0</v>
      </c>
      <c r="N402" s="61">
        <f t="shared" ca="1" si="64"/>
        <v>0</v>
      </c>
      <c r="O402" s="62">
        <f t="shared" ca="1" si="65"/>
        <v>0</v>
      </c>
      <c r="P402" s="62">
        <f t="shared" ca="1" si="66"/>
        <v>0</v>
      </c>
      <c r="Q402" s="63">
        <f t="shared" ca="1" si="62"/>
        <v>0</v>
      </c>
    </row>
    <row r="403" spans="1:17" x14ac:dyDescent="0.15">
      <c r="A403" s="118"/>
      <c r="B403" s="100"/>
      <c r="C403" s="57">
        <v>18</v>
      </c>
      <c r="D403" s="103"/>
      <c r="E403" s="106"/>
      <c r="F403" s="58"/>
      <c r="G403" s="59"/>
      <c r="H403" s="109"/>
      <c r="I403" s="103"/>
      <c r="J403" s="58"/>
      <c r="K403" s="60" t="str">
        <f>IF(F403="","",IF(F403&lt;40,'PMS(calc_process)'!$F$14,IF('PMS(input_separate)'!F403&gt;=40,'PMS(calc_process)'!$F$15)))</f>
        <v/>
      </c>
      <c r="L403" s="112"/>
      <c r="M403" s="61">
        <f t="shared" ca="1" si="63"/>
        <v>0</v>
      </c>
      <c r="N403" s="61">
        <f t="shared" ca="1" si="64"/>
        <v>0</v>
      </c>
      <c r="O403" s="62">
        <f t="shared" ca="1" si="65"/>
        <v>0</v>
      </c>
      <c r="P403" s="62">
        <f t="shared" ca="1" si="66"/>
        <v>0</v>
      </c>
      <c r="Q403" s="63">
        <f t="shared" ca="1" si="62"/>
        <v>0</v>
      </c>
    </row>
    <row r="404" spans="1:17" x14ac:dyDescent="0.15">
      <c r="A404" s="118"/>
      <c r="B404" s="100"/>
      <c r="C404" s="57">
        <v>19</v>
      </c>
      <c r="D404" s="103"/>
      <c r="E404" s="106"/>
      <c r="F404" s="58"/>
      <c r="G404" s="59"/>
      <c r="H404" s="109"/>
      <c r="I404" s="103"/>
      <c r="J404" s="58"/>
      <c r="K404" s="60" t="str">
        <f>IF(F404="","",IF(F404&lt;40,'PMS(calc_process)'!$F$14,IF('PMS(input_separate)'!F404&gt;=40,'PMS(calc_process)'!$F$15)))</f>
        <v/>
      </c>
      <c r="L404" s="112"/>
      <c r="M404" s="61">
        <f t="shared" ca="1" si="63"/>
        <v>0</v>
      </c>
      <c r="N404" s="61">
        <f t="shared" ca="1" si="64"/>
        <v>0</v>
      </c>
      <c r="O404" s="62">
        <f t="shared" ca="1" si="65"/>
        <v>0</v>
      </c>
      <c r="P404" s="62">
        <f t="shared" ca="1" si="66"/>
        <v>0</v>
      </c>
      <c r="Q404" s="63">
        <f t="shared" ca="1" si="62"/>
        <v>0</v>
      </c>
    </row>
    <row r="405" spans="1:17" x14ac:dyDescent="0.15">
      <c r="A405" s="118"/>
      <c r="B405" s="101"/>
      <c r="C405" s="57">
        <v>20</v>
      </c>
      <c r="D405" s="104"/>
      <c r="E405" s="107"/>
      <c r="F405" s="58"/>
      <c r="G405" s="59"/>
      <c r="H405" s="110"/>
      <c r="I405" s="104"/>
      <c r="J405" s="58"/>
      <c r="K405" s="60" t="str">
        <f>IF(F405="","",IF(F405&lt;40,'PMS(calc_process)'!$F$14,IF('PMS(input_separate)'!F405&gt;=40,'PMS(calc_process)'!$F$15)))</f>
        <v/>
      </c>
      <c r="L405" s="113"/>
      <c r="M405" s="61">
        <f t="shared" ca="1" si="63"/>
        <v>0</v>
      </c>
      <c r="N405" s="61">
        <f t="shared" ca="1" si="64"/>
        <v>0</v>
      </c>
      <c r="O405" s="62">
        <f t="shared" ca="1" si="65"/>
        <v>0</v>
      </c>
      <c r="P405" s="62">
        <f t="shared" ca="1" si="66"/>
        <v>0</v>
      </c>
      <c r="Q405" s="65">
        <f t="shared" ca="1" si="62"/>
        <v>0</v>
      </c>
    </row>
    <row r="406" spans="1:17" ht="14.25" customHeight="1" x14ac:dyDescent="0.15">
      <c r="A406" s="119"/>
      <c r="B406" s="66" t="s">
        <v>118</v>
      </c>
      <c r="C406" s="67" t="s">
        <v>103</v>
      </c>
      <c r="D406" s="68">
        <f>SUM(D6:D405)</f>
        <v>0</v>
      </c>
      <c r="E406" s="67" t="s">
        <v>103</v>
      </c>
      <c r="F406" s="67" t="s">
        <v>103</v>
      </c>
      <c r="G406" s="69">
        <f>SUM(G6:G405)</f>
        <v>0</v>
      </c>
      <c r="H406" s="70">
        <f>SUM(H6:H405)</f>
        <v>0</v>
      </c>
      <c r="I406" s="67" t="s">
        <v>104</v>
      </c>
      <c r="J406" s="67" t="s">
        <v>104</v>
      </c>
      <c r="K406" s="67" t="s">
        <v>104</v>
      </c>
      <c r="L406" s="67" t="s">
        <v>103</v>
      </c>
      <c r="M406" s="70">
        <f ca="1">SUM(M6:M405)</f>
        <v>0</v>
      </c>
      <c r="N406" s="71">
        <f ca="1">SUM(N6:N405)</f>
        <v>0</v>
      </c>
      <c r="O406" s="70">
        <f ca="1">SUM(O6:O405)</f>
        <v>0</v>
      </c>
      <c r="P406" s="72">
        <f ca="1">SUM(P6:P405)</f>
        <v>0</v>
      </c>
      <c r="Q406" s="70">
        <f ca="1">SUM(Q6:Q405)</f>
        <v>0</v>
      </c>
    </row>
  </sheetData>
  <mergeCells count="126">
    <mergeCell ref="O2:Q2"/>
    <mergeCell ref="M3:N3"/>
    <mergeCell ref="A6:A406"/>
    <mergeCell ref="B6:B25"/>
    <mergeCell ref="D6:D25"/>
    <mergeCell ref="E6:E25"/>
    <mergeCell ref="H6:H25"/>
    <mergeCell ref="I6:I25"/>
    <mergeCell ref="L6:L25"/>
    <mergeCell ref="B26:B45"/>
    <mergeCell ref="D26:D45"/>
    <mergeCell ref="E26:E45"/>
    <mergeCell ref="H26:H45"/>
    <mergeCell ref="I26:I45"/>
    <mergeCell ref="L26:L45"/>
    <mergeCell ref="D2:E2"/>
    <mergeCell ref="F2:L2"/>
    <mergeCell ref="B66:B85"/>
    <mergeCell ref="D66:D85"/>
    <mergeCell ref="E66:E85"/>
    <mergeCell ref="H66:H85"/>
    <mergeCell ref="I66:I85"/>
    <mergeCell ref="L66:L85"/>
    <mergeCell ref="B46:B65"/>
    <mergeCell ref="D46:D65"/>
    <mergeCell ref="E46:E65"/>
    <mergeCell ref="H46:H65"/>
    <mergeCell ref="I46:I65"/>
    <mergeCell ref="L46:L65"/>
    <mergeCell ref="B106:B125"/>
    <mergeCell ref="D106:D125"/>
    <mergeCell ref="E106:E125"/>
    <mergeCell ref="H106:H125"/>
    <mergeCell ref="I106:I125"/>
    <mergeCell ref="L106:L125"/>
    <mergeCell ref="B86:B105"/>
    <mergeCell ref="D86:D105"/>
    <mergeCell ref="E86:E105"/>
    <mergeCell ref="H86:H105"/>
    <mergeCell ref="I86:I105"/>
    <mergeCell ref="L86:L105"/>
    <mergeCell ref="B146:B165"/>
    <mergeCell ref="D146:D165"/>
    <mergeCell ref="E146:E165"/>
    <mergeCell ref="H146:H165"/>
    <mergeCell ref="I146:I165"/>
    <mergeCell ref="L146:L165"/>
    <mergeCell ref="B126:B145"/>
    <mergeCell ref="D126:D145"/>
    <mergeCell ref="E126:E145"/>
    <mergeCell ref="H126:H145"/>
    <mergeCell ref="I126:I145"/>
    <mergeCell ref="L126:L145"/>
    <mergeCell ref="B186:B205"/>
    <mergeCell ref="D186:D205"/>
    <mergeCell ref="E186:E205"/>
    <mergeCell ref="H186:H205"/>
    <mergeCell ref="I186:I205"/>
    <mergeCell ref="L186:L205"/>
    <mergeCell ref="B166:B185"/>
    <mergeCell ref="D166:D185"/>
    <mergeCell ref="E166:E185"/>
    <mergeCell ref="H166:H185"/>
    <mergeCell ref="I166:I185"/>
    <mergeCell ref="L166:L185"/>
    <mergeCell ref="B226:B245"/>
    <mergeCell ref="D226:D245"/>
    <mergeCell ref="E226:E245"/>
    <mergeCell ref="H226:H245"/>
    <mergeCell ref="I226:I245"/>
    <mergeCell ref="L226:L245"/>
    <mergeCell ref="B206:B225"/>
    <mergeCell ref="D206:D225"/>
    <mergeCell ref="E206:E225"/>
    <mergeCell ref="H206:H225"/>
    <mergeCell ref="I206:I225"/>
    <mergeCell ref="L206:L225"/>
    <mergeCell ref="B266:B285"/>
    <mergeCell ref="D266:D285"/>
    <mergeCell ref="E266:E285"/>
    <mergeCell ref="H266:H285"/>
    <mergeCell ref="I266:I285"/>
    <mergeCell ref="L266:L285"/>
    <mergeCell ref="B246:B265"/>
    <mergeCell ref="D246:D265"/>
    <mergeCell ref="E246:E265"/>
    <mergeCell ref="H246:H265"/>
    <mergeCell ref="I246:I265"/>
    <mergeCell ref="L246:L265"/>
    <mergeCell ref="L326:L345"/>
    <mergeCell ref="B306:B325"/>
    <mergeCell ref="D306:D325"/>
    <mergeCell ref="E306:E325"/>
    <mergeCell ref="H306:H325"/>
    <mergeCell ref="I306:I325"/>
    <mergeCell ref="L306:L325"/>
    <mergeCell ref="B286:B305"/>
    <mergeCell ref="D286:D305"/>
    <mergeCell ref="E286:E305"/>
    <mergeCell ref="H286:H305"/>
    <mergeCell ref="I286:I305"/>
    <mergeCell ref="L286:L305"/>
    <mergeCell ref="B2:C2"/>
    <mergeCell ref="B386:B405"/>
    <mergeCell ref="D386:D405"/>
    <mergeCell ref="E386:E405"/>
    <mergeCell ref="H386:H405"/>
    <mergeCell ref="I386:I405"/>
    <mergeCell ref="L386:L405"/>
    <mergeCell ref="B366:B385"/>
    <mergeCell ref="D366:D385"/>
    <mergeCell ref="E366:E385"/>
    <mergeCell ref="H366:H385"/>
    <mergeCell ref="I366:I385"/>
    <mergeCell ref="L366:L385"/>
    <mergeCell ref="B346:B365"/>
    <mergeCell ref="D346:D365"/>
    <mergeCell ref="E346:E365"/>
    <mergeCell ref="H346:H365"/>
    <mergeCell ref="I346:I365"/>
    <mergeCell ref="L346:L365"/>
    <mergeCell ref="B326:B345"/>
    <mergeCell ref="D326:D345"/>
    <mergeCell ref="E326:E345"/>
    <mergeCell ref="H326:H345"/>
    <mergeCell ref="I326:I345"/>
  </mergeCells>
  <phoneticPr fontId="24"/>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9" ht="18" customHeight="1" x14ac:dyDescent="0.15">
      <c r="I1" s="15" t="str">
        <f>'PMS(input_separate)'!Q1</f>
        <v>JCM_TH_F_PMS_ver01.0</v>
      </c>
    </row>
    <row r="2" spans="1:9" ht="27.75" customHeight="1" x14ac:dyDescent="0.15">
      <c r="A2" s="122" t="s">
        <v>119</v>
      </c>
      <c r="B2" s="122"/>
      <c r="C2" s="122"/>
      <c r="D2" s="122"/>
      <c r="E2" s="122"/>
      <c r="F2" s="122"/>
      <c r="G2" s="122"/>
      <c r="H2" s="122"/>
      <c r="I2" s="122"/>
    </row>
    <row r="3" spans="1:9" ht="18" customHeight="1" x14ac:dyDescent="0.15">
      <c r="A3" s="123" t="s">
        <v>120</v>
      </c>
      <c r="B3" s="124"/>
      <c r="C3" s="124"/>
      <c r="D3" s="124"/>
      <c r="E3" s="124"/>
      <c r="F3" s="124"/>
      <c r="G3" s="124"/>
      <c r="H3" s="124"/>
      <c r="I3" s="124"/>
    </row>
    <row r="4" spans="1:9" ht="11.25" customHeight="1" x14ac:dyDescent="0.15"/>
    <row r="5" spans="1:9" ht="18.75" customHeight="1" thickBot="1" x14ac:dyDescent="0.2">
      <c r="A5" s="31" t="s">
        <v>121</v>
      </c>
      <c r="B5" s="25"/>
      <c r="C5" s="25"/>
      <c r="D5" s="25"/>
      <c r="E5" s="26"/>
      <c r="F5" s="27" t="s">
        <v>122</v>
      </c>
      <c r="G5" s="73" t="s">
        <v>123</v>
      </c>
      <c r="H5" s="27" t="s">
        <v>124</v>
      </c>
      <c r="I5" s="28" t="s">
        <v>0</v>
      </c>
    </row>
    <row r="6" spans="1:9" ht="18.75" customHeight="1" thickBot="1" x14ac:dyDescent="0.2">
      <c r="A6" s="32"/>
      <c r="B6" s="74" t="s">
        <v>125</v>
      </c>
      <c r="C6" s="29"/>
      <c r="D6" s="29"/>
      <c r="E6" s="74"/>
      <c r="F6" s="75" t="s">
        <v>126</v>
      </c>
      <c r="G6" s="76">
        <f ca="1">G8-G10</f>
        <v>0</v>
      </c>
      <c r="H6" s="77" t="s">
        <v>127</v>
      </c>
      <c r="I6" s="78" t="s">
        <v>128</v>
      </c>
    </row>
    <row r="7" spans="1:9" ht="18.75" customHeight="1" thickBot="1" x14ac:dyDescent="0.2">
      <c r="A7" s="31" t="s">
        <v>129</v>
      </c>
      <c r="B7" s="26"/>
      <c r="C7" s="25"/>
      <c r="D7" s="27"/>
      <c r="E7" s="27"/>
      <c r="F7" s="27"/>
      <c r="G7" s="31"/>
      <c r="H7" s="26"/>
      <c r="I7" s="27"/>
    </row>
    <row r="8" spans="1:9" ht="18.75" customHeight="1" thickBot="1" x14ac:dyDescent="0.2">
      <c r="A8" s="33"/>
      <c r="B8" s="79" t="s">
        <v>130</v>
      </c>
      <c r="C8" s="29"/>
      <c r="D8" s="29"/>
      <c r="E8" s="74"/>
      <c r="F8" s="75" t="s">
        <v>45</v>
      </c>
      <c r="G8" s="80">
        <f ca="1">'PMS(input_separate)'!O406</f>
        <v>0</v>
      </c>
      <c r="H8" s="77" t="s">
        <v>131</v>
      </c>
      <c r="I8" s="67" t="s">
        <v>132</v>
      </c>
    </row>
    <row r="9" spans="1:9" ht="18.75" customHeight="1" thickBot="1" x14ac:dyDescent="0.2">
      <c r="A9" s="31" t="s">
        <v>133</v>
      </c>
      <c r="B9" s="25"/>
      <c r="C9" s="25"/>
      <c r="D9" s="25"/>
      <c r="E9" s="26"/>
      <c r="F9" s="27"/>
      <c r="G9" s="31"/>
      <c r="H9" s="26"/>
      <c r="I9" s="27"/>
    </row>
    <row r="10" spans="1:9" ht="18.75" customHeight="1" thickBot="1" x14ac:dyDescent="0.2">
      <c r="A10" s="33"/>
      <c r="B10" s="81" t="s">
        <v>134</v>
      </c>
      <c r="C10" s="30"/>
      <c r="D10" s="30"/>
      <c r="E10" s="82"/>
      <c r="F10" s="75" t="s">
        <v>45</v>
      </c>
      <c r="G10" s="76">
        <f ca="1">'PMS(input_separate)'!P406</f>
        <v>0</v>
      </c>
      <c r="H10" s="77" t="s">
        <v>131</v>
      </c>
      <c r="I10" s="67" t="s">
        <v>135</v>
      </c>
    </row>
    <row r="11" spans="1:9" x14ac:dyDescent="0.15">
      <c r="A11" s="2"/>
      <c r="B11" s="2"/>
      <c r="C11" s="9"/>
      <c r="D11" s="2"/>
      <c r="E11" s="9"/>
      <c r="F11" s="11"/>
      <c r="G11" s="10"/>
      <c r="H11" s="10"/>
      <c r="I11" s="8"/>
    </row>
    <row r="12" spans="1:9" ht="21.75" customHeight="1" x14ac:dyDescent="0.15">
      <c r="E12" s="2" t="s">
        <v>136</v>
      </c>
      <c r="F12" s="5"/>
    </row>
    <row r="13" spans="1:9" ht="21.75" customHeight="1" x14ac:dyDescent="0.15">
      <c r="E13" s="34" t="s">
        <v>137</v>
      </c>
      <c r="F13" s="125" t="s">
        <v>138</v>
      </c>
      <c r="G13" s="126"/>
      <c r="H13" s="3"/>
    </row>
    <row r="14" spans="1:9" ht="21.75" customHeight="1" x14ac:dyDescent="0.15">
      <c r="E14" s="34" t="s">
        <v>142</v>
      </c>
      <c r="F14" s="83">
        <v>73.599999999999994</v>
      </c>
      <c r="G14" s="34" t="s">
        <v>139</v>
      </c>
      <c r="H14" s="3"/>
    </row>
    <row r="15" spans="1:9" ht="21.75" customHeight="1" x14ac:dyDescent="0.15">
      <c r="E15" s="34" t="s">
        <v>140</v>
      </c>
      <c r="F15" s="83">
        <v>78</v>
      </c>
      <c r="G15" s="34" t="s">
        <v>139</v>
      </c>
      <c r="H15" s="2"/>
    </row>
    <row r="16" spans="1:9" s="7" customFormat="1" x14ac:dyDescent="0.15">
      <c r="E16" s="2"/>
      <c r="F16" s="2"/>
      <c r="G16" s="2"/>
      <c r="H16" s="2"/>
    </row>
  </sheetData>
  <mergeCells count="3">
    <mergeCell ref="A2:I2"/>
    <mergeCell ref="A3:I3"/>
    <mergeCell ref="F13:G13"/>
  </mergeCells>
  <phoneticPr fontId="24"/>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2021-01-07T08:09:09Z</dcterms:modified>
</cp:coreProperties>
</file>