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15" tabRatio="587"/>
  </bookViews>
  <sheets>
    <sheet name="PMS(input)" sheetId="30" r:id="rId1"/>
    <sheet name="PMS(calc_process)" sheetId="31" r:id="rId2"/>
  </sheets>
  <definedNames>
    <definedName name="_xlnm.Print_Area" localSheetId="1">'PMS(calc_process)'!$A$1:$I$15</definedName>
    <definedName name="_xlnm.Print_Area" localSheetId="0">'PMS(input)'!$A$1:$K$26</definedName>
  </definedNames>
  <calcPr calcId="145621"/>
</workbook>
</file>

<file path=xl/calcChain.xml><?xml version="1.0" encoding="utf-8"?>
<calcChain xmlns="http://schemas.openxmlformats.org/spreadsheetml/2006/main">
  <c r="G12" i="31" l="1"/>
  <c r="G11" i="31" l="1"/>
  <c r="G13" i="31" s="1"/>
  <c r="G8" i="31"/>
  <c r="G10" i="31" l="1"/>
  <c r="G6" i="31" s="1"/>
  <c r="B21" i="30" s="1"/>
  <c r="I1" i="31"/>
</calcChain>
</file>

<file path=xl/sharedStrings.xml><?xml version="1.0" encoding="utf-8"?>
<sst xmlns="http://schemas.openxmlformats.org/spreadsheetml/2006/main" count="120" uniqueCount="94">
  <si>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</si>
  <si>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</si>
  <si>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</si>
  <si>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</si>
  <si>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</si>
  <si>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</si>
  <si>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</si>
  <si>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</si>
  <si>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</si>
  <si>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</si>
  <si>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</si>
  <si>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</si>
  <si>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</si>
  <si>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</si>
  <si>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</si>
  <si>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</si>
  <si>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</si>
  <si>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</si>
  <si>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</si>
  <si>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</si>
  <si>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</si>
  <si>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</si>
  <si>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</si>
  <si>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</si>
  <si>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</si>
  <si>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</si>
  <si>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</si>
  <si>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</si>
  <si>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</si>
  <si>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</si>
  <si>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</si>
  <si>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</si>
  <si>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</si>
  <si>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</si>
  <si>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</si>
  <si>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Option C</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</si>
  <si>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</si>
  <si>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</si>
  <si>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</si>
  <si>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</si>
  <si>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</si>
  <si>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</si>
  <si>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</si>
  <si>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</si>
  <si>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</si>
  <si>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</si>
  <si>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</si>
  <si>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</si>
  <si>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JCM_TH_F_PMS_ver01.0</t>
    <phoneticPr fontId="2"/>
  </si>
  <si>
    <t>(1)</t>
  </si>
  <si>
    <t>N.A.</t>
  </si>
  <si>
    <t>MWh/p</t>
  </si>
  <si>
    <t>Option C</t>
  </si>
  <si>
    <t>monitored data</t>
  </si>
  <si>
    <t>continuous</t>
  </si>
  <si>
    <t>day/p</t>
  </si>
  <si>
    <t>- Counting the numbers of days of this monitoring period</t>
  </si>
  <si>
    <t>once at the end of this monitoring period</t>
  </si>
  <si>
    <t>MW</t>
  </si>
  <si>
    <r>
      <t>EG</t>
    </r>
    <r>
      <rPr>
        <vertAlign val="subscript"/>
        <sz val="14"/>
        <color theme="1"/>
        <rFont val="Arial"/>
        <family val="2"/>
      </rPr>
      <t>SUP,p</t>
    </r>
    <phoneticPr fontId="2"/>
  </si>
  <si>
    <r>
      <t>D</t>
    </r>
    <r>
      <rPr>
        <vertAlign val="subscript"/>
        <sz val="14"/>
        <color theme="1"/>
        <rFont val="Arial"/>
        <family val="2"/>
      </rPr>
      <t>p</t>
    </r>
    <phoneticPr fontId="2"/>
  </si>
  <si>
    <r>
      <t>EC</t>
    </r>
    <r>
      <rPr>
        <vertAlign val="subscript"/>
        <sz val="14"/>
        <color theme="1"/>
        <rFont val="Arial"/>
        <family val="2"/>
      </rPr>
      <t>CAP</t>
    </r>
    <phoneticPr fontId="2"/>
  </si>
  <si>
    <t>Electricity</t>
  </si>
  <si>
    <r>
      <t>tCO</t>
    </r>
    <r>
      <rPr>
        <vertAlign val="subscript"/>
        <sz val="11"/>
        <color indexed="8"/>
        <rFont val="Arial"/>
        <family val="2"/>
      </rPr>
      <t>2</t>
    </r>
    <r>
      <rPr>
        <sz val="11"/>
        <color indexed="8"/>
        <rFont val="Arial"/>
        <family val="2"/>
      </rPr>
      <t>/MWh</t>
    </r>
    <phoneticPr fontId="2"/>
  </si>
  <si>
    <t>MWh/p</t>
    <phoneticPr fontId="2"/>
  </si>
  <si>
    <r>
      <t>EG</t>
    </r>
    <r>
      <rPr>
        <vertAlign val="subscript"/>
        <sz val="11"/>
        <color indexed="8"/>
        <rFont val="Arial"/>
        <family val="2"/>
      </rPr>
      <t>SUP,p</t>
    </r>
    <phoneticPr fontId="2"/>
  </si>
  <si>
    <r>
      <t>EC</t>
    </r>
    <r>
      <rPr>
        <vertAlign val="subscript"/>
        <sz val="11"/>
        <color indexed="8"/>
        <rFont val="Arial"/>
        <family val="2"/>
      </rPr>
      <t>AUX,p</t>
    </r>
    <phoneticPr fontId="2"/>
  </si>
  <si>
    <r>
      <t>EG</t>
    </r>
    <r>
      <rPr>
        <vertAlign val="subscript"/>
        <sz val="11"/>
        <color indexed="8"/>
        <rFont val="Arial"/>
        <family val="2"/>
      </rPr>
      <t>p</t>
    </r>
    <phoneticPr fontId="2"/>
  </si>
  <si>
    <r>
      <t xml:space="preserve">The quantity of the electricity supplied from the WHR system to the cement production facility during a given time period </t>
    </r>
    <r>
      <rPr>
        <i/>
        <sz val="11"/>
        <color indexed="8"/>
        <rFont val="Arial"/>
        <family val="2"/>
      </rPr>
      <t>p</t>
    </r>
    <phoneticPr fontId="2"/>
  </si>
  <si>
    <r>
      <t xml:space="preserve">The quantity of electricity consumption by the WHR system except for the direct captive use of the electricity generated by itself during a given time period </t>
    </r>
    <r>
      <rPr>
        <i/>
        <sz val="11"/>
        <color indexed="8"/>
        <rFont val="Arial"/>
        <family val="2"/>
      </rPr>
      <t>p</t>
    </r>
    <phoneticPr fontId="2"/>
  </si>
  <si>
    <r>
      <t xml:space="preserve">The quantity of the electricity supplied from the WHR system to the cement production facility during a given time period </t>
    </r>
    <r>
      <rPr>
        <i/>
        <sz val="14"/>
        <color theme="1"/>
        <rFont val="Arial"/>
        <family val="2"/>
      </rPr>
      <t>p</t>
    </r>
    <phoneticPr fontId="2"/>
  </si>
  <si>
    <t>Based on the amount of transaction which is measured directly using measuring equipment (Data used: commercial evidence such as invoices)</t>
    <phoneticPr fontId="2"/>
  </si>
  <si>
    <t>Based on the actual measurement using measuring equipment (Data used: measured values)</t>
    <phoneticPr fontId="2"/>
  </si>
  <si>
    <t>The total maximum rated capacity of equipment of the WHR system which consumes electricity except for the capacity of equipment which use the electricity generated by itself directly</t>
    <phoneticPr fontId="2"/>
  </si>
  <si>
    <t>Rated capacity of all installed equipment of the WHR system which consumes electricity except for the capacity of equipment which use the electricity generated by itself directly</t>
    <phoneticPr fontId="2"/>
  </si>
  <si>
    <t>Calculated</t>
    <phoneticPr fontId="2"/>
  </si>
  <si>
    <r>
      <t>tCO</t>
    </r>
    <r>
      <rPr>
        <vertAlign val="subscript"/>
        <sz val="14"/>
        <rFont val="Arial"/>
        <family val="2"/>
      </rPr>
      <t>2</t>
    </r>
    <r>
      <rPr>
        <sz val="14"/>
        <rFont val="Arial"/>
        <family val="2"/>
      </rPr>
      <t>/MWh</t>
    </r>
    <phoneticPr fontId="2"/>
  </si>
  <si>
    <r>
      <t>EF</t>
    </r>
    <r>
      <rPr>
        <vertAlign val="subscript"/>
        <sz val="11"/>
        <color theme="1"/>
        <rFont val="Arial"/>
        <family val="2"/>
      </rPr>
      <t>elec</t>
    </r>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</si>
  <si>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</si>
  <si>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r>
      <t xml:space="preserve">On-site measurement by measuring equipments.
- Measuring and recording:
</t>
    </r>
    <r>
      <rPr>
        <sz val="14"/>
        <color theme="1"/>
        <rFont val="ＭＳ Ｐゴシック"/>
        <family val="3"/>
        <charset val="128"/>
      </rPr>
      <t>　</t>
    </r>
    <r>
      <rPr>
        <sz val="14"/>
        <color theme="1"/>
        <rFont val="Arial"/>
        <family val="2"/>
      </rPr>
      <t xml:space="preserve">1) Measured data is  recorded and stored in the measuring equipments.
</t>
    </r>
    <r>
      <rPr>
        <sz val="14"/>
        <color theme="1"/>
        <rFont val="ＭＳ Ｐゴシック"/>
        <family val="3"/>
        <charset val="128"/>
      </rPr>
      <t>　</t>
    </r>
    <r>
      <rPr>
        <sz val="14"/>
        <color theme="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</si>
  <si>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</si>
  <si>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The power generation efficiency calculated from monitored data of the amount of fuel input for power generation and the amount of electricity generated.</t>
    <phoneticPr fontId="2"/>
  </si>
  <si>
    <r>
      <t>[For grid electricity]
CO</t>
    </r>
    <r>
      <rPr>
        <vertAlign val="subscript"/>
        <sz val="14"/>
        <rFont val="Arial"/>
        <family val="2"/>
      </rPr>
      <t>2</t>
    </r>
    <r>
      <rPr>
        <sz val="14"/>
        <rFont val="Arial"/>
        <family val="2"/>
      </rPr>
      <t xml:space="preserve"> emission factor for consumed electricity</t>
    </r>
    <phoneticPr fontId="2"/>
  </si>
  <si>
    <t>Power generation efficiency obtained from manufacturer's specification</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</si>
  <si>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</si>
  <si>
    <r>
      <t>EF</t>
    </r>
    <r>
      <rPr>
        <vertAlign val="subscript"/>
        <sz val="14"/>
        <color theme="1"/>
        <rFont val="Arial"/>
        <family val="2"/>
      </rPr>
      <t>elec</t>
    </r>
    <phoneticPr fontId="2"/>
  </si>
  <si>
    <r>
      <t>[For captive electricity]
CO</t>
    </r>
    <r>
      <rPr>
        <vertAlign val="subscript"/>
        <sz val="14"/>
        <color theme="1"/>
        <rFont val="Arial"/>
        <family val="2"/>
      </rPr>
      <t>2</t>
    </r>
    <r>
      <rPr>
        <sz val="14"/>
        <color theme="1"/>
        <rFont val="Arial"/>
        <family val="2"/>
      </rPr>
      <t xml:space="preserve"> emission factor for consumed electricity
Option a</t>
    </r>
    <phoneticPr fontId="2"/>
  </si>
  <si>
    <r>
      <t>tCO</t>
    </r>
    <r>
      <rPr>
        <vertAlign val="subscript"/>
        <sz val="14"/>
        <color theme="1"/>
        <rFont val="Arial"/>
        <family val="2"/>
      </rPr>
      <t>2</t>
    </r>
    <r>
      <rPr>
        <sz val="14"/>
        <color theme="1"/>
        <rFont val="Arial"/>
        <family val="2"/>
      </rPr>
      <t>/MWh</t>
    </r>
    <phoneticPr fontId="2"/>
  </si>
  <si>
    <r>
      <t>[For captive electricity]
CO</t>
    </r>
    <r>
      <rPr>
        <vertAlign val="subscript"/>
        <sz val="14"/>
        <color theme="1"/>
        <rFont val="Arial"/>
        <family val="2"/>
      </rPr>
      <t>2</t>
    </r>
    <r>
      <rPr>
        <sz val="14"/>
        <color theme="1"/>
        <rFont val="Arial"/>
        <family val="2"/>
      </rPr>
      <t xml:space="preserve"> emission factor for consumed electricity
Option b</t>
    </r>
    <phoneticPr fontId="2"/>
  </si>
  <si>
    <r>
      <t>tCO</t>
    </r>
    <r>
      <rPr>
        <vertAlign val="subscript"/>
        <sz val="14"/>
        <color theme="1"/>
        <rFont val="Arial"/>
        <family val="2"/>
      </rPr>
      <t>2</t>
    </r>
    <r>
      <rPr>
        <sz val="14"/>
        <color theme="1"/>
        <rFont val="Arial"/>
        <family val="2"/>
      </rPr>
      <t>/MWh</t>
    </r>
    <phoneticPr fontId="2"/>
  </si>
  <si>
    <r>
      <t>EF</t>
    </r>
    <r>
      <rPr>
        <vertAlign val="subscript"/>
        <sz val="14"/>
        <rFont val="Arial"/>
        <family val="2"/>
      </rPr>
      <t>elec</t>
    </r>
    <r>
      <rPr>
        <strike/>
        <vertAlign val="subscript"/>
        <sz val="14"/>
        <color rgb="FFFF0000"/>
        <rFont val="Arial"/>
        <family val="2"/>
      </rPr>
      <t>,k</t>
    </r>
    <phoneticPr fontId="2"/>
  </si>
  <si>
    <r>
      <t xml:space="preserve">The number of </t>
    </r>
    <r>
      <rPr>
        <sz val="14"/>
        <color theme="1"/>
        <rFont val="Arial"/>
        <family val="2"/>
      </rPr>
      <t xml:space="preserve">days during a given time period </t>
    </r>
    <r>
      <rPr>
        <i/>
        <sz val="14"/>
        <color theme="1"/>
        <rFont val="Arial"/>
        <family val="2"/>
      </rPr>
      <t>p</t>
    </r>
    <phoneticPr fontId="2"/>
  </si>
  <si>
    <r>
      <t>CO</t>
    </r>
    <r>
      <rPr>
        <vertAlign val="subscript"/>
        <sz val="11"/>
        <rFont val="Arial"/>
        <family val="2"/>
      </rPr>
      <t>2</t>
    </r>
    <r>
      <rPr>
        <sz val="11"/>
        <rFont val="Arial"/>
        <family val="2"/>
      </rPr>
      <t xml:space="preserve"> emission factor for consumed electricity</t>
    </r>
    <phoneticPr fontId="2"/>
  </si>
  <si>
    <r>
      <t xml:space="preserve">The quantity of net electricity generation by the WHR system </t>
    </r>
    <r>
      <rPr>
        <sz val="11"/>
        <rFont val="Arial"/>
        <family val="2"/>
      </rPr>
      <t xml:space="preserve">during a given time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</si>
</sst>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_ "/>
    <numFmt numFmtId="178" formatCode="0.0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sz val="14"/>
      <color theme="1"/>
      <name val="Arial"/>
      <family val="2"/>
    </font>
    <font>
      <vertAlign val="subscript"/>
      <sz val="14"/>
      <color theme="1"/>
      <name val="Arial"/>
      <family val="2"/>
    </font>
    <font>
      <i/>
      <sz val="14"/>
      <color theme="1"/>
      <name val="Arial"/>
      <family val="2"/>
    </font>
    <font>
      <sz val="11"/>
      <color theme="1"/>
      <name val="Arial"/>
      <family val="2"/>
    </font>
    <font>
      <sz val="11"/>
      <name val="Arial"/>
      <family val="2"/>
    </font>
    <font>
      <vertAlign val="subscript"/>
      <sz val="11"/>
      <name val="Arial"/>
      <family val="2"/>
    </font>
    <font>
      <i/>
      <sz val="11"/>
      <name val="Arial"/>
      <family val="2"/>
    </font>
    <font>
      <vertAlign val="subscript"/>
      <sz val="14"/>
      <name val="Arial"/>
      <family val="2"/>
    </font>
    <font>
      <vertAlign val="subscript"/>
      <sz val="11"/>
      <color theme="1"/>
      <name val="Arial"/>
      <family val="2"/>
    </font>
    <font>
      <sz val="14"/>
      <color theme="1"/>
      <name val="ＭＳ Ｐゴシック"/>
      <family val="3"/>
      <charset val="128"/>
    </font>
    <font>
      <sz val="11"/>
      <color theme="1"/>
      <name val="ＭＳ Ｐゴシック"/>
      <family val="3"/>
      <charset val="128"/>
      <scheme val="minor"/>
    </font>
    <font>
      <strike/>
      <vertAlign val="subscript"/>
      <sz val="14"/>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9" tint="0.59999389629810485"/>
        <bgColor indexed="65"/>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7" borderId="0" applyNumberFormat="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7" fillId="0" borderId="0" xfId="0" applyFont="1">
      <alignment vertical="center"/>
    </xf>
    <xf numFmtId="0" fontId="3" fillId="0" borderId="0" xfId="0" applyFont="1" applyAlignment="1">
      <alignment horizontal="right" vertical="center"/>
    </xf>
    <xf numFmtId="0" fontId="11" fillId="0" borderId="0" xfId="0" applyFont="1" applyFill="1" applyBorder="1">
      <alignment vertical="center"/>
    </xf>
    <xf numFmtId="0" fontId="11" fillId="0" borderId="0" xfId="0" applyFont="1">
      <alignment vertical="center"/>
    </xf>
    <xf numFmtId="0" fontId="15" fillId="2" borderId="1" xfId="0" applyFont="1" applyFill="1" applyBorder="1" applyAlignment="1">
      <alignment vertical="center" wrapText="1"/>
    </xf>
    <xf numFmtId="38" fontId="15" fillId="2" borderId="1" xfId="1" applyFont="1" applyFill="1" applyBorder="1" applyAlignment="1">
      <alignment vertical="center" wrapText="1"/>
    </xf>
    <xf numFmtId="0" fontId="10"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6" fillId="5" borderId="2" xfId="0" applyFont="1" applyFill="1" applyBorder="1">
      <alignment vertical="center"/>
    </xf>
    <xf numFmtId="0" fontId="14"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21" fillId="5" borderId="1" xfId="0" quotePrefix="1" applyFont="1" applyFill="1" applyBorder="1" applyAlignment="1">
      <alignment horizontal="center" vertical="center"/>
    </xf>
    <xf numFmtId="0" fontId="21" fillId="5" borderId="1" xfId="0" applyFont="1" applyFill="1" applyBorder="1">
      <alignment vertical="center"/>
    </xf>
    <xf numFmtId="0" fontId="21" fillId="5" borderId="1" xfId="0" applyFont="1" applyFill="1" applyBorder="1" applyAlignment="1">
      <alignment vertical="center" wrapText="1"/>
    </xf>
    <xf numFmtId="38" fontId="21" fillId="2" borderId="1" xfId="1" applyFont="1" applyFill="1" applyBorder="1">
      <alignment vertical="center"/>
    </xf>
    <xf numFmtId="0" fontId="21" fillId="0" borderId="1" xfId="0" applyFont="1" applyFill="1" applyBorder="1" applyAlignment="1">
      <alignment vertical="center" wrapText="1"/>
    </xf>
    <xf numFmtId="0" fontId="21" fillId="2" borderId="1" xfId="0" applyFont="1" applyFill="1" applyBorder="1" applyAlignment="1">
      <alignment vertical="center" wrapText="1"/>
    </xf>
    <xf numFmtId="38" fontId="21" fillId="2" borderId="1" xfId="1" quotePrefix="1" applyFont="1" applyFill="1" applyBorder="1" applyAlignment="1">
      <alignment vertical="center" wrapText="1"/>
    </xf>
    <xf numFmtId="38" fontId="21" fillId="2" borderId="1" xfId="1" applyFont="1" applyFill="1" applyBorder="1" applyAlignment="1">
      <alignment vertical="center" wrapText="1"/>
    </xf>
    <xf numFmtId="0" fontId="21" fillId="0" borderId="1" xfId="0" applyFont="1" applyBorder="1">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3" xfId="0" applyFont="1" applyBorder="1" applyAlignment="1">
      <alignment horizontal="center" vertical="center"/>
    </xf>
    <xf numFmtId="0" fontId="3" fillId="0" borderId="1" xfId="0" applyFont="1" applyBorder="1" applyAlignment="1">
      <alignment horizontal="left" vertical="center"/>
    </xf>
    <xf numFmtId="176" fontId="3" fillId="0" borderId="1" xfId="0" applyNumberFormat="1" applyFont="1" applyFill="1" applyBorder="1">
      <alignment vertical="center"/>
    </xf>
    <xf numFmtId="0" fontId="20" fillId="0" borderId="1" xfId="0" applyFont="1" applyBorder="1">
      <alignment vertical="center"/>
    </xf>
    <xf numFmtId="0" fontId="20" fillId="5" borderId="1" xfId="0" applyFont="1" applyFill="1" applyBorder="1">
      <alignment vertical="center"/>
    </xf>
    <xf numFmtId="0" fontId="24" fillId="0" borderId="13" xfId="0" applyFont="1" applyBorder="1" applyAlignment="1">
      <alignment horizontal="center" vertical="center" wrapText="1"/>
    </xf>
    <xf numFmtId="177" fontId="3" fillId="0" borderId="6" xfId="0" applyNumberFormat="1" applyFont="1" applyBorder="1">
      <alignment vertical="center"/>
    </xf>
    <xf numFmtId="178" fontId="3" fillId="0" borderId="1" xfId="0" applyNumberFormat="1" applyFont="1" applyFill="1" applyBorder="1">
      <alignment vertical="center"/>
    </xf>
    <xf numFmtId="0" fontId="20" fillId="5" borderId="1" xfId="0" applyFont="1" applyFill="1" applyBorder="1" applyAlignment="1">
      <alignment vertical="center"/>
    </xf>
    <xf numFmtId="0" fontId="21" fillId="5" borderId="1" xfId="0" applyFont="1" applyFill="1" applyBorder="1" applyAlignment="1">
      <alignment vertical="center"/>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6" xfId="0" applyFont="1" applyFill="1" applyBorder="1" applyAlignment="1">
      <alignment vertical="center" wrapText="1"/>
    </xf>
    <xf numFmtId="0" fontId="21" fillId="0" borderId="1" xfId="0" applyFont="1" applyFill="1" applyBorder="1" applyAlignment="1" applyProtection="1">
      <alignment horizontal="left" vertical="center" wrapText="1"/>
      <protection locked="0"/>
    </xf>
    <xf numFmtId="0" fontId="20" fillId="0" borderId="1" xfId="0" applyFont="1" applyBorder="1" applyAlignment="1">
      <alignment horizontal="left" vertical="center" wrapText="1"/>
    </xf>
    <xf numFmtId="0" fontId="8" fillId="4" borderId="3" xfId="0" applyFont="1" applyFill="1" applyBorder="1" applyAlignment="1">
      <alignment horizontal="center" vertical="center"/>
    </xf>
    <xf numFmtId="38" fontId="15" fillId="2" borderId="4" xfId="1" applyFont="1" applyFill="1" applyBorder="1" applyAlignment="1">
      <alignment horizontal="right" vertical="center"/>
    </xf>
    <xf numFmtId="38" fontId="15" fillId="2" borderId="5" xfId="1" applyFont="1" applyFill="1" applyBorder="1" applyAlignment="1">
      <alignment horizontal="right" vertical="center"/>
    </xf>
    <xf numFmtId="0" fontId="20" fillId="5" borderId="1" xfId="0" applyFont="1" applyFill="1" applyBorder="1" applyAlignment="1">
      <alignment vertical="center" wrapText="1"/>
    </xf>
    <xf numFmtId="0" fontId="21" fillId="5" borderId="1" xfId="0" applyFont="1" applyFill="1" applyBorder="1" applyAlignment="1">
      <alignment vertical="center" wrapText="1"/>
    </xf>
    <xf numFmtId="0" fontId="8"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5" borderId="14" xfId="0" applyFont="1" applyFill="1" applyBorder="1" applyAlignment="1">
      <alignment vertical="center" wrapText="1"/>
    </xf>
    <xf numFmtId="0" fontId="21" fillId="5" borderId="2" xfId="0" applyFont="1" applyFill="1" applyBorder="1" applyAlignment="1">
      <alignment vertical="center" wrapText="1"/>
    </xf>
    <xf numFmtId="0" fontId="21" fillId="0" borderId="1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5"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9" fillId="3" borderId="0" xfId="0" applyFont="1" applyFill="1" applyAlignment="1">
      <alignment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25" fillId="6" borderId="7"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25" fillId="6" borderId="9" xfId="0" applyFont="1" applyFill="1" applyBorder="1" applyAlignment="1">
      <alignment horizontal="left" vertical="center" wrapText="1"/>
    </xf>
    <xf numFmtId="0" fontId="3" fillId="5" borderId="7" xfId="0" applyFont="1" applyFill="1" applyBorder="1" applyAlignment="1">
      <alignment horizontal="left" vertical="center" wrapText="1"/>
    </xf>
  </cellXfs>
  <cellStyles count="3">
    <cellStyle name="40% - アクセント 6 2" xfId="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tabSelected="1"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0" t="s">
        <v>48</v>
      </c>
    </row>
    <row r="2" spans="1:11" ht="27.95" customHeight="1" x14ac:dyDescent="0.15">
      <c r="A2" s="15" t="s">
        <v>39</v>
      </c>
      <c r="B2" s="16"/>
      <c r="C2" s="16"/>
      <c r="D2" s="16"/>
      <c r="E2" s="16"/>
      <c r="F2" s="16"/>
      <c r="G2" s="16"/>
      <c r="H2" s="16"/>
      <c r="I2" s="16"/>
      <c r="J2" s="16"/>
      <c r="K2" s="17"/>
    </row>
    <row r="4" spans="1:11" ht="18.95" customHeight="1" x14ac:dyDescent="0.15">
      <c r="A4" s="11" t="s">
        <v>8</v>
      </c>
      <c r="B4" s="4"/>
    </row>
    <row r="5" spans="1:11" ht="18.95" customHeight="1" x14ac:dyDescent="0.15">
      <c r="A5" s="4"/>
      <c r="B5" s="18" t="s">
        <v>12</v>
      </c>
      <c r="C5" s="18" t="s">
        <v>13</v>
      </c>
      <c r="D5" s="18" t="s">
        <v>14</v>
      </c>
      <c r="E5" s="18" t="s">
        <v>15</v>
      </c>
      <c r="F5" s="18" t="s">
        <v>16</v>
      </c>
      <c r="G5" s="18" t="s">
        <v>17</v>
      </c>
      <c r="H5" s="18" t="s">
        <v>18</v>
      </c>
      <c r="I5" s="18" t="s">
        <v>19</v>
      </c>
      <c r="J5" s="18" t="s">
        <v>20</v>
      </c>
      <c r="K5" s="18" t="s">
        <v>21</v>
      </c>
    </row>
    <row r="6" spans="1:11" s="6" customFormat="1" ht="39" customHeight="1" x14ac:dyDescent="0.15">
      <c r="B6" s="18" t="s">
        <v>22</v>
      </c>
      <c r="C6" s="18" t="s">
        <v>23</v>
      </c>
      <c r="D6" s="18" t="s">
        <v>24</v>
      </c>
      <c r="E6" s="18" t="s">
        <v>25</v>
      </c>
      <c r="F6" s="18" t="s">
        <v>26</v>
      </c>
      <c r="G6" s="18" t="s">
        <v>27</v>
      </c>
      <c r="H6" s="18" t="s">
        <v>28</v>
      </c>
      <c r="I6" s="18" t="s">
        <v>29</v>
      </c>
      <c r="J6" s="18" t="s">
        <v>30</v>
      </c>
      <c r="K6" s="18" t="s">
        <v>31</v>
      </c>
    </row>
    <row r="7" spans="1:11" ht="281.25" customHeight="1" x14ac:dyDescent="0.15">
      <c r="B7" s="38" t="s">
        <v>49</v>
      </c>
      <c r="C7" s="39" t="s">
        <v>59</v>
      </c>
      <c r="D7" s="40" t="s">
        <v>70</v>
      </c>
      <c r="E7" s="41"/>
      <c r="F7" s="39" t="s">
        <v>51</v>
      </c>
      <c r="G7" s="42" t="s">
        <v>52</v>
      </c>
      <c r="H7" s="42" t="s">
        <v>53</v>
      </c>
      <c r="I7" s="43" t="s">
        <v>79</v>
      </c>
      <c r="J7" s="43" t="s">
        <v>54</v>
      </c>
      <c r="K7" s="13"/>
    </row>
    <row r="8" spans="1:11" ht="68.25" customHeight="1" x14ac:dyDescent="0.15">
      <c r="B8" s="38" t="s">
        <v>50</v>
      </c>
      <c r="C8" s="39" t="s">
        <v>60</v>
      </c>
      <c r="D8" s="40" t="s">
        <v>91</v>
      </c>
      <c r="E8" s="41"/>
      <c r="F8" s="39" t="s">
        <v>55</v>
      </c>
      <c r="G8" s="42" t="s">
        <v>52</v>
      </c>
      <c r="H8" s="42" t="s">
        <v>53</v>
      </c>
      <c r="I8" s="44" t="s">
        <v>56</v>
      </c>
      <c r="J8" s="45" t="s">
        <v>57</v>
      </c>
      <c r="K8" s="14"/>
    </row>
    <row r="9" spans="1:11" ht="8.25" customHeight="1" x14ac:dyDescent="0.15"/>
    <row r="10" spans="1:11" ht="20.100000000000001" customHeight="1" x14ac:dyDescent="0.15">
      <c r="A10" s="11" t="s">
        <v>9</v>
      </c>
    </row>
    <row r="11" spans="1:11" ht="20.100000000000001" customHeight="1" x14ac:dyDescent="0.15">
      <c r="B11" s="18" t="s">
        <v>12</v>
      </c>
      <c r="C11" s="70" t="s">
        <v>13</v>
      </c>
      <c r="D11" s="70"/>
      <c r="E11" s="18" t="s">
        <v>14</v>
      </c>
      <c r="F11" s="18" t="s">
        <v>15</v>
      </c>
      <c r="G11" s="70" t="s">
        <v>16</v>
      </c>
      <c r="H11" s="70"/>
      <c r="I11" s="70"/>
      <c r="J11" s="70" t="s">
        <v>17</v>
      </c>
      <c r="K11" s="70"/>
    </row>
    <row r="12" spans="1:11" ht="39" customHeight="1" x14ac:dyDescent="0.15">
      <c r="B12" s="18" t="s">
        <v>23</v>
      </c>
      <c r="C12" s="70" t="s">
        <v>24</v>
      </c>
      <c r="D12" s="70"/>
      <c r="E12" s="18" t="s">
        <v>25</v>
      </c>
      <c r="F12" s="18" t="s">
        <v>26</v>
      </c>
      <c r="G12" s="70" t="s">
        <v>28</v>
      </c>
      <c r="H12" s="70"/>
      <c r="I12" s="70"/>
      <c r="J12" s="70" t="s">
        <v>31</v>
      </c>
      <c r="K12" s="70"/>
    </row>
    <row r="13" spans="1:11" ht="88.15" customHeight="1" x14ac:dyDescent="0.15">
      <c r="B13" s="57" t="s">
        <v>90</v>
      </c>
      <c r="C13" s="68" t="s">
        <v>82</v>
      </c>
      <c r="D13" s="68"/>
      <c r="E13" s="52"/>
      <c r="F13" s="53" t="s">
        <v>76</v>
      </c>
      <c r="G13" s="77" t="s">
        <v>80</v>
      </c>
      <c r="H13" s="77"/>
      <c r="I13" s="77"/>
      <c r="J13" s="71"/>
      <c r="K13" s="71"/>
    </row>
    <row r="14" spans="1:11" ht="101.1" customHeight="1" x14ac:dyDescent="0.15">
      <c r="B14" s="58" t="s">
        <v>85</v>
      </c>
      <c r="C14" s="72" t="s">
        <v>86</v>
      </c>
      <c r="D14" s="73"/>
      <c r="E14" s="46"/>
      <c r="F14" s="39" t="s">
        <v>87</v>
      </c>
      <c r="G14" s="74" t="s">
        <v>83</v>
      </c>
      <c r="H14" s="75"/>
      <c r="I14" s="76"/>
      <c r="J14" s="59" t="s">
        <v>75</v>
      </c>
      <c r="K14" s="60"/>
    </row>
    <row r="15" spans="1:11" ht="101.1" customHeight="1" x14ac:dyDescent="0.15">
      <c r="B15" s="58" t="s">
        <v>85</v>
      </c>
      <c r="C15" s="69" t="s">
        <v>88</v>
      </c>
      <c r="D15" s="69"/>
      <c r="E15" s="46"/>
      <c r="F15" s="39" t="s">
        <v>89</v>
      </c>
      <c r="G15" s="78" t="s">
        <v>81</v>
      </c>
      <c r="H15" s="78"/>
      <c r="I15" s="78"/>
      <c r="J15" s="59" t="s">
        <v>75</v>
      </c>
      <c r="K15" s="60"/>
    </row>
    <row r="16" spans="1:11" ht="174.6" customHeight="1" x14ac:dyDescent="0.15">
      <c r="B16" s="58" t="s">
        <v>85</v>
      </c>
      <c r="C16" s="69" t="s">
        <v>78</v>
      </c>
      <c r="D16" s="69"/>
      <c r="E16" s="46"/>
      <c r="F16" s="39" t="s">
        <v>89</v>
      </c>
      <c r="G16" s="63" t="s">
        <v>84</v>
      </c>
      <c r="H16" s="63"/>
      <c r="I16" s="63"/>
      <c r="J16" s="59"/>
      <c r="K16" s="60"/>
    </row>
    <row r="17" spans="1:11" ht="99.6" customHeight="1" x14ac:dyDescent="0.15">
      <c r="B17" s="39" t="s">
        <v>61</v>
      </c>
      <c r="C17" s="69" t="s">
        <v>73</v>
      </c>
      <c r="D17" s="69"/>
      <c r="E17" s="46"/>
      <c r="F17" s="39" t="s">
        <v>58</v>
      </c>
      <c r="G17" s="64" t="s">
        <v>74</v>
      </c>
      <c r="H17" s="64"/>
      <c r="I17" s="64"/>
      <c r="J17" s="61"/>
      <c r="K17" s="61"/>
    </row>
    <row r="18" spans="1:11" ht="6.75" customHeight="1" x14ac:dyDescent="0.15"/>
    <row r="19" spans="1:11" ht="18.95" customHeight="1" x14ac:dyDescent="0.15">
      <c r="A19" s="12" t="s">
        <v>10</v>
      </c>
      <c r="B19" s="2"/>
    </row>
    <row r="20" spans="1:11" ht="21.75" thickBot="1" x14ac:dyDescent="0.2">
      <c r="B20" s="65" t="s">
        <v>36</v>
      </c>
      <c r="C20" s="65"/>
      <c r="D20" s="19" t="s">
        <v>26</v>
      </c>
    </row>
    <row r="21" spans="1:11" ht="21.75" thickBot="1" x14ac:dyDescent="0.2">
      <c r="B21" s="66">
        <f>ROUNDDOWN('PMS(calc_process)'!G6, 0)</f>
        <v>0</v>
      </c>
      <c r="C21" s="67"/>
      <c r="D21" s="20" t="s">
        <v>47</v>
      </c>
    </row>
    <row r="22" spans="1:11" ht="20.100000000000001" customHeight="1" x14ac:dyDescent="0.15">
      <c r="B22" s="3"/>
      <c r="C22" s="3"/>
      <c r="F22" s="7"/>
      <c r="G22" s="7"/>
    </row>
    <row r="23" spans="1:11" ht="18.95" customHeight="1" x14ac:dyDescent="0.15">
      <c r="A23" s="11" t="s">
        <v>11</v>
      </c>
    </row>
    <row r="24" spans="1:11" ht="18" customHeight="1" x14ac:dyDescent="0.15">
      <c r="B24" s="21" t="s">
        <v>33</v>
      </c>
      <c r="C24" s="62" t="s">
        <v>34</v>
      </c>
      <c r="D24" s="62"/>
      <c r="E24" s="62"/>
      <c r="F24" s="62"/>
      <c r="G24" s="62"/>
      <c r="H24" s="62"/>
      <c r="I24" s="62"/>
      <c r="J24" s="8"/>
    </row>
    <row r="25" spans="1:11" ht="18" customHeight="1" x14ac:dyDescent="0.15">
      <c r="B25" s="21" t="s">
        <v>32</v>
      </c>
      <c r="C25" s="62" t="s">
        <v>71</v>
      </c>
      <c r="D25" s="62"/>
      <c r="E25" s="62"/>
      <c r="F25" s="62"/>
      <c r="G25" s="62"/>
      <c r="H25" s="62"/>
      <c r="I25" s="62"/>
      <c r="J25" s="8"/>
    </row>
    <row r="26" spans="1:11" ht="18" customHeight="1" x14ac:dyDescent="0.15">
      <c r="B26" s="21" t="s">
        <v>35</v>
      </c>
      <c r="C26" s="62" t="s">
        <v>72</v>
      </c>
      <c r="D26" s="62"/>
      <c r="E26" s="62"/>
      <c r="F26" s="62"/>
      <c r="G26" s="62"/>
      <c r="H26" s="62"/>
      <c r="I26" s="62"/>
      <c r="J26" s="8"/>
    </row>
  </sheetData>
  <mergeCells count="26">
    <mergeCell ref="C13:D13"/>
    <mergeCell ref="C17:D17"/>
    <mergeCell ref="C15:D15"/>
    <mergeCell ref="C16:D16"/>
    <mergeCell ref="J11:K11"/>
    <mergeCell ref="J12:K12"/>
    <mergeCell ref="J13:K13"/>
    <mergeCell ref="G11:I11"/>
    <mergeCell ref="C14:D14"/>
    <mergeCell ref="G14:I14"/>
    <mergeCell ref="J14:K14"/>
    <mergeCell ref="C11:D11"/>
    <mergeCell ref="C12:D12"/>
    <mergeCell ref="G12:I12"/>
    <mergeCell ref="G13:I13"/>
    <mergeCell ref="G15:I15"/>
    <mergeCell ref="C26:I26"/>
    <mergeCell ref="C24:I24"/>
    <mergeCell ref="G17:I17"/>
    <mergeCell ref="B20:C20"/>
    <mergeCell ref="B21:C21"/>
    <mergeCell ref="J15:K15"/>
    <mergeCell ref="J16:K16"/>
    <mergeCell ref="J17:K17"/>
    <mergeCell ref="C25:I25"/>
    <mergeCell ref="G16:I16"/>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5"/>
  <sheetViews>
    <sheetView showGridLines="0" view="pageBreakPreview" zoomScale="88" zoomScaleNormal="100" zoomScaleSheetLayoutView="88"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ht="18" customHeight="1" x14ac:dyDescent="0.15">
      <c r="I1" s="10" t="str">
        <f>'PMS(input)'!K1</f>
        <v>JCM_TH_F_PMS_ver01.0</v>
      </c>
    </row>
    <row r="2" spans="1:11" ht="27.95" customHeight="1" x14ac:dyDescent="0.15">
      <c r="A2" s="82" t="s">
        <v>38</v>
      </c>
      <c r="B2" s="82"/>
      <c r="C2" s="82"/>
      <c r="D2" s="82"/>
      <c r="E2" s="82"/>
      <c r="F2" s="82"/>
      <c r="G2" s="82"/>
      <c r="H2" s="82"/>
      <c r="I2" s="82"/>
    </row>
    <row r="3" spans="1:11" ht="18" customHeight="1" x14ac:dyDescent="0.15">
      <c r="A3" s="83" t="s">
        <v>37</v>
      </c>
      <c r="B3" s="84"/>
      <c r="C3" s="84"/>
      <c r="D3" s="84"/>
      <c r="E3" s="84"/>
      <c r="F3" s="84"/>
      <c r="G3" s="84"/>
      <c r="H3" s="84"/>
      <c r="I3" s="84"/>
    </row>
    <row r="4" spans="1:11" ht="11.25" customHeight="1" x14ac:dyDescent="0.15"/>
    <row r="5" spans="1:11" ht="18.95" customHeight="1" x14ac:dyDescent="0.15">
      <c r="A5" s="31" t="s">
        <v>2</v>
      </c>
      <c r="B5" s="22"/>
      <c r="C5" s="22"/>
      <c r="D5" s="22"/>
      <c r="E5" s="23"/>
      <c r="F5" s="24" t="s">
        <v>6</v>
      </c>
      <c r="G5" s="24" t="s">
        <v>0</v>
      </c>
      <c r="H5" s="24" t="s">
        <v>1</v>
      </c>
      <c r="I5" s="25" t="s">
        <v>7</v>
      </c>
    </row>
    <row r="6" spans="1:11" ht="18.95" customHeight="1" x14ac:dyDescent="0.15">
      <c r="A6" s="32"/>
      <c r="B6" s="26" t="s">
        <v>40</v>
      </c>
      <c r="C6" s="26"/>
      <c r="D6" s="26"/>
      <c r="E6" s="26"/>
      <c r="F6" s="27"/>
      <c r="G6" s="55">
        <f>G10-G15</f>
        <v>0</v>
      </c>
      <c r="H6" s="27" t="s">
        <v>43</v>
      </c>
      <c r="I6" s="28" t="s">
        <v>44</v>
      </c>
    </row>
    <row r="7" spans="1:11" ht="18.95" customHeight="1" x14ac:dyDescent="0.15">
      <c r="A7" s="31" t="s">
        <v>3</v>
      </c>
      <c r="B7" s="22"/>
      <c r="C7" s="22"/>
      <c r="D7" s="22"/>
      <c r="E7" s="23"/>
      <c r="F7" s="23"/>
      <c r="G7" s="23"/>
      <c r="H7" s="23"/>
      <c r="I7" s="24"/>
      <c r="J7" s="9"/>
      <c r="K7" s="9"/>
    </row>
    <row r="8" spans="1:11" ht="18.75" customHeight="1" x14ac:dyDescent="0.15">
      <c r="A8" s="33"/>
      <c r="B8" s="85" t="s">
        <v>92</v>
      </c>
      <c r="C8" s="86"/>
      <c r="D8" s="86"/>
      <c r="E8" s="87"/>
      <c r="F8" s="47" t="s">
        <v>62</v>
      </c>
      <c r="G8" s="56">
        <f>+'PMS(input)'!E13</f>
        <v>0</v>
      </c>
      <c r="H8" s="48" t="s">
        <v>63</v>
      </c>
      <c r="I8" s="54" t="s">
        <v>77</v>
      </c>
    </row>
    <row r="9" spans="1:11" ht="18.95" customHeight="1" x14ac:dyDescent="0.15">
      <c r="A9" s="31" t="s">
        <v>4</v>
      </c>
      <c r="B9" s="23"/>
      <c r="C9" s="22"/>
      <c r="D9" s="24"/>
      <c r="E9" s="24"/>
      <c r="F9" s="24"/>
      <c r="G9" s="23"/>
      <c r="H9" s="23"/>
      <c r="I9" s="24"/>
    </row>
    <row r="10" spans="1:11" ht="18.95" customHeight="1" x14ac:dyDescent="0.15">
      <c r="A10" s="33"/>
      <c r="B10" s="37" t="s">
        <v>41</v>
      </c>
      <c r="C10" s="26"/>
      <c r="D10" s="26"/>
      <c r="E10" s="26"/>
      <c r="F10" s="27"/>
      <c r="G10" s="55">
        <f>+G13*G8</f>
        <v>0</v>
      </c>
      <c r="H10" s="27" t="s">
        <v>43</v>
      </c>
      <c r="I10" s="29" t="s">
        <v>45</v>
      </c>
    </row>
    <row r="11" spans="1:11" ht="56.45" customHeight="1" x14ac:dyDescent="0.15">
      <c r="A11" s="33"/>
      <c r="B11" s="35"/>
      <c r="C11" s="88" t="s">
        <v>68</v>
      </c>
      <c r="D11" s="80"/>
      <c r="E11" s="81"/>
      <c r="F11" s="50" t="s">
        <v>62</v>
      </c>
      <c r="G11" s="51">
        <f>+'PMS(input)'!E7</f>
        <v>0</v>
      </c>
      <c r="H11" s="48" t="s">
        <v>64</v>
      </c>
      <c r="I11" s="49" t="s">
        <v>65</v>
      </c>
    </row>
    <row r="12" spans="1:11" ht="44.25" customHeight="1" x14ac:dyDescent="0.15">
      <c r="A12" s="33"/>
      <c r="B12" s="35"/>
      <c r="C12" s="88" t="s">
        <v>69</v>
      </c>
      <c r="D12" s="80"/>
      <c r="E12" s="81"/>
      <c r="F12" s="50" t="s">
        <v>62</v>
      </c>
      <c r="G12" s="51">
        <f>+'PMS(input)'!E8*'PMS(input)'!E17*24</f>
        <v>0</v>
      </c>
      <c r="H12" s="48" t="s">
        <v>64</v>
      </c>
      <c r="I12" s="49" t="s">
        <v>66</v>
      </c>
    </row>
    <row r="13" spans="1:11" ht="42" customHeight="1" x14ac:dyDescent="0.15">
      <c r="A13" s="32"/>
      <c r="B13" s="36"/>
      <c r="C13" s="79" t="s">
        <v>93</v>
      </c>
      <c r="D13" s="80"/>
      <c r="E13" s="81"/>
      <c r="F13" s="50" t="s">
        <v>62</v>
      </c>
      <c r="G13" s="51">
        <f>+G11-G12</f>
        <v>0</v>
      </c>
      <c r="H13" s="48" t="s">
        <v>64</v>
      </c>
      <c r="I13" s="49" t="s">
        <v>67</v>
      </c>
    </row>
    <row r="14" spans="1:11" ht="18.95" customHeight="1" x14ac:dyDescent="0.15">
      <c r="A14" s="31" t="s">
        <v>5</v>
      </c>
      <c r="B14" s="22"/>
      <c r="C14" s="22"/>
      <c r="D14" s="22"/>
      <c r="E14" s="23"/>
      <c r="F14" s="24"/>
      <c r="G14" s="23"/>
      <c r="H14" s="23"/>
      <c r="I14" s="24"/>
    </row>
    <row r="15" spans="1:11" ht="18.95" customHeight="1" x14ac:dyDescent="0.15">
      <c r="A15" s="33"/>
      <c r="B15" s="34" t="s">
        <v>42</v>
      </c>
      <c r="C15" s="30"/>
      <c r="D15" s="30"/>
      <c r="E15" s="30"/>
      <c r="F15" s="29"/>
      <c r="G15" s="27">
        <v>0</v>
      </c>
      <c r="H15" s="27" t="s">
        <v>43</v>
      </c>
      <c r="I15" s="29" t="s">
        <v>46</v>
      </c>
    </row>
  </sheetData>
  <mergeCells count="6">
    <mergeCell ref="C13:E13"/>
    <mergeCell ref="A2:I2"/>
    <mergeCell ref="A3:I3"/>
    <mergeCell ref="B8:E8"/>
    <mergeCell ref="C11:E11"/>
    <mergeCell ref="C12:E12"/>
  </mergeCells>
  <phoneticPr fontId="2"/>
  <dataValidations count="1">
    <dataValidation type="list" allowBlank="1" showInputMessage="1" showErrorMessage="1" sqref="F13">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2017-12-26T10:12:15Z</dcterms:modified>
</cp:coreProperties>
</file>