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0680" tabRatio="587"/>
  </bookViews>
  <sheets>
    <sheet name="MPS(input)" sheetId="33" r:id="rId1"/>
    <sheet name="MPS(calc_process)" sheetId="31" r:id="rId2"/>
  </sheets>
  <definedNames>
    <definedName name="_xlnm.Print_Area" localSheetId="1">'MPS(calc_process)'!$A$1:$I$14</definedName>
    <definedName name="_xlnm.Print_Area" localSheetId="0">'MPS(input)'!$A$1:$X$64</definedName>
  </definedNames>
  <calcPr calcId="152511"/>
</workbook>
</file>

<file path=xl/calcChain.xml><?xml version="1.0" encoding="utf-8"?>
<calcChain xmlns="http://schemas.openxmlformats.org/spreadsheetml/2006/main">
  <c r="R64" i="33" l="1"/>
  <c r="Q64" i="33"/>
  <c r="R63" i="33"/>
  <c r="Q63" i="33"/>
  <c r="R62" i="33"/>
  <c r="Q62" i="33"/>
  <c r="R61" i="33"/>
  <c r="Q61" i="33"/>
  <c r="R60" i="33"/>
  <c r="Q60" i="33"/>
  <c r="R59" i="33"/>
  <c r="Q59" i="33"/>
  <c r="R58" i="33"/>
  <c r="Q58" i="33"/>
  <c r="R57" i="33"/>
  <c r="Q57" i="33"/>
  <c r="R56" i="33"/>
  <c r="Q56" i="33"/>
  <c r="R55" i="33"/>
  <c r="Q55" i="33"/>
  <c r="R54" i="33"/>
  <c r="Q54" i="33"/>
  <c r="R53" i="33"/>
  <c r="Q53" i="33"/>
  <c r="R52" i="33"/>
  <c r="Q52" i="33"/>
  <c r="R51" i="33"/>
  <c r="Q51" i="33"/>
  <c r="R50" i="33"/>
  <c r="Q50" i="33"/>
  <c r="R49" i="33"/>
  <c r="Q49" i="33"/>
  <c r="R48" i="33"/>
  <c r="Q48" i="33"/>
  <c r="R47" i="33"/>
  <c r="Q47" i="33"/>
  <c r="R46" i="33"/>
  <c r="Q46" i="33"/>
  <c r="R45" i="33"/>
  <c r="Q45" i="33"/>
  <c r="R44" i="33"/>
  <c r="Q44" i="33"/>
  <c r="R43" i="33"/>
  <c r="Q43" i="33"/>
  <c r="R42" i="33"/>
  <c r="Q42" i="33"/>
  <c r="R41" i="33"/>
  <c r="Q41" i="33"/>
  <c r="R40" i="33"/>
  <c r="Q40" i="33"/>
  <c r="R39" i="33"/>
  <c r="Q39" i="33"/>
  <c r="R38" i="33"/>
  <c r="Q38" i="33"/>
  <c r="R37" i="33"/>
  <c r="Q37" i="33"/>
  <c r="R36" i="33"/>
  <c r="Q36" i="33"/>
  <c r="R35" i="33"/>
  <c r="Q35" i="33"/>
  <c r="R34" i="33"/>
  <c r="Q34" i="33"/>
  <c r="R33" i="33"/>
  <c r="Q33" i="33"/>
  <c r="R32" i="33"/>
  <c r="Q32" i="33"/>
  <c r="R31" i="33"/>
  <c r="Q31" i="33"/>
  <c r="R30" i="33"/>
  <c r="Q30" i="33"/>
  <c r="R29" i="33"/>
  <c r="Q29" i="33"/>
  <c r="R28" i="33"/>
  <c r="Q28" i="33"/>
  <c r="R27" i="33"/>
  <c r="Q27" i="33"/>
  <c r="R26" i="33"/>
  <c r="Q26" i="33"/>
  <c r="R25" i="33"/>
  <c r="Q25" i="33"/>
  <c r="R24" i="33"/>
  <c r="Q24" i="33"/>
  <c r="R23" i="33"/>
  <c r="Q23" i="33"/>
  <c r="R22" i="33"/>
  <c r="Q22" i="33"/>
  <c r="R21" i="33"/>
  <c r="Q21" i="33"/>
  <c r="R20" i="33"/>
  <c r="Q20" i="33"/>
  <c r="R19" i="33"/>
  <c r="Q19" i="33"/>
  <c r="R18" i="33"/>
  <c r="Q18" i="33"/>
  <c r="R17" i="33"/>
  <c r="Q17" i="33"/>
  <c r="R16" i="33"/>
  <c r="Q16" i="33"/>
  <c r="R15" i="33"/>
  <c r="Q15" i="33"/>
  <c r="I1" i="31" l="1"/>
  <c r="S34" i="33" l="1"/>
  <c r="S32" i="33"/>
  <c r="S48" i="33"/>
  <c r="S53" i="33"/>
  <c r="S56" i="33"/>
  <c r="G11" i="31"/>
  <c r="S44" i="33"/>
  <c r="S28" i="33"/>
  <c r="G14" i="31" l="1"/>
  <c r="S50" i="33"/>
  <c r="S46" i="33"/>
  <c r="S42" i="33"/>
  <c r="S30" i="33"/>
  <c r="S17" i="33"/>
  <c r="S26" i="33"/>
  <c r="S52" i="33"/>
  <c r="S36" i="33"/>
  <c r="S47" i="33"/>
  <c r="S27" i="33"/>
  <c r="S31" i="33"/>
  <c r="S43" i="33"/>
  <c r="S20" i="33"/>
  <c r="S59" i="33"/>
  <c r="S63" i="33"/>
  <c r="S15" i="33"/>
  <c r="S21" i="33"/>
  <c r="S25" i="33"/>
  <c r="S33" i="33"/>
  <c r="S40" i="33"/>
  <c r="S58" i="33"/>
  <c r="S60" i="33"/>
  <c r="S62" i="33"/>
  <c r="S64" i="33"/>
  <c r="S24" i="33"/>
  <c r="S16" i="33"/>
  <c r="S18" i="33"/>
  <c r="S37" i="33"/>
  <c r="S41" i="33"/>
  <c r="S49" i="33"/>
  <c r="S23" i="33"/>
  <c r="S39" i="33"/>
  <c r="S55" i="33"/>
  <c r="S57" i="33"/>
  <c r="S19" i="33"/>
  <c r="S35" i="33"/>
  <c r="S51" i="33"/>
  <c r="S22" i="33"/>
  <c r="S29" i="33"/>
  <c r="S38" i="33"/>
  <c r="S45" i="33"/>
  <c r="S54" i="33"/>
  <c r="S61" i="33"/>
  <c r="U6" i="33" l="1"/>
  <c r="G13" i="31"/>
  <c r="G10" i="31" l="1"/>
  <c r="G6" i="31" s="1"/>
</calcChain>
</file>

<file path=xl/sharedStrings.xml><?xml version="1.0" encoding="utf-8"?>
<sst xmlns="http://schemas.openxmlformats.org/spreadsheetml/2006/main" count="126" uniqueCount="103">
  <si>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</si>
  <si>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</si>
  <si>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</si>
  <si>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</si>
  <si>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</si>
  <si>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</si>
  <si>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</si>
  <si>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</si>
  <si>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(b)</t>
    <phoneticPr fontId="2"/>
  </si>
  <si>
    <t>Description of data</t>
    <phoneticPr fontId="2"/>
  </si>
  <si>
    <r>
      <t>tCO</t>
    </r>
    <r>
      <rPr>
        <vertAlign val="subscript"/>
        <sz val="11"/>
        <color indexed="8"/>
        <rFont val="Arial"/>
        <family val="2"/>
      </rPr>
      <t>2</t>
    </r>
    <r>
      <rPr>
        <sz val="11"/>
        <color indexed="8"/>
        <rFont val="Arial"/>
        <family val="2"/>
      </rPr>
      <t>/p</t>
    </r>
  </si>
  <si>
    <r>
      <t>PE</t>
    </r>
    <r>
      <rPr>
        <vertAlign val="subscript"/>
        <sz val="11"/>
        <color indexed="8"/>
        <rFont val="Arial"/>
        <family val="2"/>
      </rPr>
      <t>p</t>
    </r>
  </si>
  <si>
    <r>
      <t>RE</t>
    </r>
    <r>
      <rPr>
        <vertAlign val="subscript"/>
        <sz val="11"/>
        <color indexed="8"/>
        <rFont val="Arial"/>
        <family val="2"/>
      </rPr>
      <t>p</t>
    </r>
  </si>
  <si>
    <r>
      <t xml:space="preserve">Emission reductions during the period </t>
    </r>
    <r>
      <rPr>
        <i/>
        <sz val="11"/>
        <color indexed="8"/>
        <rFont val="Arial"/>
        <family val="2"/>
      </rPr>
      <t>p</t>
    </r>
  </si>
  <si>
    <t>-</t>
    <phoneticPr fontId="2"/>
  </si>
  <si>
    <t xml:space="preserve">[Measurement]
- Reading the meter installed to the project air jet looms or inspection process and keep the data in the production records
[QA/QC of the data]
- Monitored data is double-checked with the production instructions
- Neither calibration nor certification of meeting quality standards is required for the meters for the purpose of calculating emission reductions, since the fabric is a commercial commodity under contract with a client and is subject to an accurate measurement. 
</t>
    <phoneticPr fontId="2"/>
  </si>
  <si>
    <t>%</t>
    <phoneticPr fontId="2"/>
  </si>
  <si>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</si>
  <si>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</si>
  <si>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t>(a)</t>
    <phoneticPr fontId="2"/>
  </si>
  <si>
    <t>Monitoring point No.</t>
    <phoneticPr fontId="2"/>
  </si>
  <si>
    <r>
      <t>CO</t>
    </r>
    <r>
      <rPr>
        <b/>
        <vertAlign val="subscript"/>
        <sz val="11"/>
        <color theme="0"/>
        <rFont val="Arial"/>
        <family val="2"/>
      </rPr>
      <t>2</t>
    </r>
    <r>
      <rPr>
        <b/>
        <sz val="11"/>
        <color theme="0"/>
        <rFont val="Arial"/>
        <family val="2"/>
      </rPr>
      <t xml:space="preserve"> emission reductions</t>
    </r>
    <phoneticPr fontId="2"/>
  </si>
  <si>
    <t>Units</t>
    <phoneticPr fontId="2"/>
  </si>
  <si>
    <t>(b)</t>
    <phoneticPr fontId="2"/>
  </si>
  <si>
    <t>Parameters</t>
    <phoneticPr fontId="2"/>
  </si>
  <si>
    <t>(a)</t>
    <phoneticPr fontId="2"/>
  </si>
  <si>
    <t>i</t>
    <phoneticPr fontId="2"/>
  </si>
  <si>
    <t>(c)</t>
    <phoneticPr fontId="2"/>
  </si>
  <si>
    <t>Description of data</t>
    <phoneticPr fontId="2"/>
  </si>
  <si>
    <t>(b)</t>
    <phoneticPr fontId="2"/>
  </si>
  <si>
    <t>[Monitoring option]</t>
    <phoneticPr fontId="2"/>
  </si>
  <si>
    <t>Units</t>
    <phoneticPr fontId="2"/>
  </si>
  <si>
    <t>Option A</t>
    <phoneticPr fontId="2"/>
  </si>
  <si>
    <t>Based on public data which is measured by entities other than the project participants (Data used: publicly recognized data such as statistical data and specifications)</t>
    <phoneticPr fontId="2"/>
  </si>
  <si>
    <t>Monitoring option</t>
    <phoneticPr fontId="2"/>
  </si>
  <si>
    <t>Units</t>
    <phoneticPr fontId="2"/>
  </si>
  <si>
    <t>Option B</t>
    <phoneticPr fontId="2"/>
  </si>
  <si>
    <t>Based on the amount of transaction which is measured directly using measuring equipments (Data used: commercial evidence such as invoices)</t>
    <phoneticPr fontId="2"/>
  </si>
  <si>
    <t>Source of data</t>
    <phoneticPr fontId="2"/>
  </si>
  <si>
    <t>Option C</t>
    <phoneticPr fontId="2"/>
  </si>
  <si>
    <t>Based on the actual measurement using measuring equipments (Data used: measured values)</t>
    <phoneticPr fontId="2"/>
  </si>
  <si>
    <t>Measurement methods and procedures</t>
    <phoneticPr fontId="2"/>
  </si>
  <si>
    <t>Monitoring frequency</t>
    <phoneticPr fontId="2"/>
  </si>
  <si>
    <t>Other comments</t>
    <phoneticPr fontId="2"/>
  </si>
  <si>
    <t>Units</t>
    <phoneticPr fontId="2"/>
  </si>
  <si>
    <t>Description of data</t>
  </si>
  <si>
    <r>
      <t>AP</t>
    </r>
    <r>
      <rPr>
        <vertAlign val="subscript"/>
        <sz val="11"/>
        <rFont val="Arial"/>
        <family val="2"/>
      </rPr>
      <t>PJ,i,j,p</t>
    </r>
    <phoneticPr fontId="2"/>
  </si>
  <si>
    <t>(d)</t>
    <phoneticPr fontId="2"/>
  </si>
  <si>
    <t>(e)</t>
    <phoneticPr fontId="2"/>
  </si>
  <si>
    <t>(f)</t>
    <phoneticPr fontId="2"/>
  </si>
  <si>
    <t>(g)</t>
    <phoneticPr fontId="2"/>
  </si>
  <si>
    <t>(h)</t>
    <phoneticPr fontId="2"/>
  </si>
  <si>
    <t>(i)</t>
    <phoneticPr fontId="2"/>
  </si>
  <si>
    <t>(j)</t>
    <phoneticPr fontId="2"/>
  </si>
  <si>
    <t>m/p</t>
    <phoneticPr fontId="2"/>
  </si>
  <si>
    <t>Monitored and calculated data</t>
    <phoneticPr fontId="2"/>
  </si>
  <si>
    <t>Every production lot</t>
    <phoneticPr fontId="2"/>
  </si>
  <si>
    <t>Estimated Values</t>
    <phoneticPr fontId="11"/>
  </si>
  <si>
    <t>No.</t>
    <phoneticPr fontId="2"/>
  </si>
  <si>
    <t>Identification number of the project air jet loom type</t>
    <phoneticPr fontId="2"/>
  </si>
  <si>
    <t>-</t>
    <phoneticPr fontId="2"/>
  </si>
  <si>
    <r>
      <t>EF</t>
    </r>
    <r>
      <rPr>
        <vertAlign val="subscript"/>
        <sz val="11"/>
        <rFont val="Arial"/>
        <family val="2"/>
      </rPr>
      <t>elec,j</t>
    </r>
    <phoneticPr fontId="2"/>
  </si>
  <si>
    <r>
      <t>CO</t>
    </r>
    <r>
      <rPr>
        <vertAlign val="subscript"/>
        <sz val="11"/>
        <color rgb="FF000000"/>
        <rFont val="Arial"/>
        <family val="2"/>
      </rPr>
      <t>2</t>
    </r>
    <r>
      <rPr>
        <sz val="11"/>
        <color rgb="FF000000"/>
        <rFont val="Arial"/>
        <family val="2"/>
      </rPr>
      <t xml:space="preserve"> emission factor for consumed electricity at the project factory </t>
    </r>
    <r>
      <rPr>
        <i/>
        <sz val="11"/>
        <color rgb="FF000000"/>
        <rFont val="Arial"/>
        <family val="2"/>
      </rPr>
      <t>j</t>
    </r>
    <phoneticPr fontId="2"/>
  </si>
  <si>
    <t>Based on project and reference specific air consumption collected as per the project</t>
    <phoneticPr fontId="2"/>
  </si>
  <si>
    <r>
      <t>RE</t>
    </r>
    <r>
      <rPr>
        <vertAlign val="subscript"/>
        <sz val="11"/>
        <color rgb="FF000000"/>
        <rFont val="Arial"/>
        <family val="2"/>
      </rPr>
      <t>p</t>
    </r>
    <phoneticPr fontId="2"/>
  </si>
  <si>
    <r>
      <t>PE</t>
    </r>
    <r>
      <rPr>
        <vertAlign val="subscript"/>
        <sz val="11"/>
        <color rgb="FF000000"/>
        <rFont val="Arial"/>
        <family val="2"/>
      </rPr>
      <t>p</t>
    </r>
    <phoneticPr fontId="2"/>
  </si>
  <si>
    <r>
      <t>ER</t>
    </r>
    <r>
      <rPr>
        <vertAlign val="subscript"/>
        <sz val="11"/>
        <color rgb="FF000000"/>
        <rFont val="Arial"/>
        <family val="2"/>
      </rPr>
      <t>p</t>
    </r>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</si>
  <si>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</si>
  <si>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</si>
  <si>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r>
      <t xml:space="preserve">Emissions reduction during the period </t>
    </r>
    <r>
      <rPr>
        <i/>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</si>
  <si>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</si>
  <si>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</si>
  <si>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t>(c)</t>
    <phoneticPr fontId="2"/>
  </si>
  <si>
    <t>(d)</t>
    <phoneticPr fontId="11"/>
  </si>
  <si>
    <t>Electricity</t>
    <phoneticPr fontId="2"/>
  </si>
  <si>
    <t>j</t>
    <phoneticPr fontId="2"/>
  </si>
  <si>
    <t>Identification number of the project factory</t>
    <phoneticPr fontId="2"/>
  </si>
  <si>
    <t>Experimental data from the manufacture of the project air jet looms</t>
    <phoneticPr fontId="2"/>
  </si>
  <si>
    <r>
      <t>SEC</t>
    </r>
    <r>
      <rPr>
        <vertAlign val="subscript"/>
        <sz val="11"/>
        <rFont val="Arial"/>
        <family val="2"/>
      </rPr>
      <t>j</t>
    </r>
    <phoneticPr fontId="2"/>
  </si>
  <si>
    <r>
      <t>SAC</t>
    </r>
    <r>
      <rPr>
        <vertAlign val="subscript"/>
        <sz val="11"/>
        <rFont val="Arial"/>
        <family val="2"/>
      </rPr>
      <t>PJ,i,j</t>
    </r>
    <phoneticPr fontId="2"/>
  </si>
  <si>
    <r>
      <t>RR</t>
    </r>
    <r>
      <rPr>
        <vertAlign val="subscript"/>
        <sz val="11"/>
        <rFont val="Arial"/>
        <family val="2"/>
      </rPr>
      <t>i,j</t>
    </r>
    <phoneticPr fontId="2"/>
  </si>
  <si>
    <r>
      <t xml:space="preserve">Specific electricity consumption of the air compressors at the project factory </t>
    </r>
    <r>
      <rPr>
        <i/>
        <sz val="11"/>
        <rFont val="Arial"/>
        <family val="2"/>
      </rPr>
      <t>j</t>
    </r>
    <phoneticPr fontId="2"/>
  </si>
  <si>
    <r>
      <t xml:space="preserve">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</si>
  <si>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 xml:space="preserve">Reduction rate of 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</si>
  <si>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kWh/Nm</t>
    </r>
    <r>
      <rPr>
        <vertAlign val="superscript"/>
        <sz val="11"/>
        <rFont val="Arial"/>
        <family val="2"/>
      </rPr>
      <t>3</t>
    </r>
    <phoneticPr fontId="2"/>
  </si>
  <si>
    <r>
      <t>Nm</t>
    </r>
    <r>
      <rPr>
        <vertAlign val="superscript"/>
        <sz val="11"/>
        <rFont val="Arial"/>
        <family val="2"/>
      </rPr>
      <t>3</t>
    </r>
    <r>
      <rPr>
        <sz val="11"/>
        <rFont val="Arial"/>
        <family val="2"/>
      </rPr>
      <t>/m</t>
    </r>
    <phoneticPr fontId="2"/>
  </si>
  <si>
    <r>
      <t>tCO</t>
    </r>
    <r>
      <rPr>
        <vertAlign val="subscript"/>
        <sz val="11"/>
        <color indexed="8"/>
        <rFont val="Arial"/>
        <family val="2"/>
      </rPr>
      <t>2</t>
    </r>
    <r>
      <rPr>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</si>
  <si>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</si>
  <si>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</si>
  <si>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</si>
  <si>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r>
      <t xml:space="preserve">Amount of fabric woven by the project air jet loom type </t>
    </r>
    <r>
      <rPr>
        <i/>
        <sz val="11"/>
        <rFont val="Arial"/>
        <family val="2"/>
      </rPr>
      <t>i</t>
    </r>
    <r>
      <rPr>
        <sz val="11"/>
        <rFont val="Arial"/>
        <family val="2"/>
      </rPr>
      <t xml:space="preserve"> at the project factory </t>
    </r>
    <r>
      <rPr>
        <i/>
        <sz val="11"/>
        <rFont val="Arial"/>
        <family val="2"/>
      </rPr>
      <t>j</t>
    </r>
    <r>
      <rPr>
        <sz val="11"/>
        <rFont val="Arial"/>
        <family val="2"/>
      </rPr>
      <t xml:space="preserve"> during the period </t>
    </r>
    <r>
      <rPr>
        <i/>
        <sz val="11"/>
        <rFont val="Arial"/>
        <family val="2"/>
      </rPr>
      <t>p</t>
    </r>
    <phoneticPr fontId="2"/>
  </si>
  <si>
    <r>
      <t>ER</t>
    </r>
    <r>
      <rPr>
        <vertAlign val="subscript"/>
        <sz val="11"/>
        <color indexed="8"/>
        <rFont val="Arial"/>
        <family val="2"/>
      </rPr>
      <t>p</t>
    </r>
    <phoneticPr fontId="2"/>
  </si>
  <si>
    <r>
      <t xml:space="preserve">Project emissions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</si>
  <si>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</si>
  <si>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rgb="FF000000"/>
        <rFont val="Arial"/>
        <family val="2"/>
      </rPr>
      <t>2</t>
    </r>
    <r>
      <rPr>
        <sz val="11"/>
        <color rgb="FF000000"/>
        <rFont val="Arial"/>
        <family val="2"/>
      </rPr>
      <t>/kWh</t>
    </r>
    <phoneticPr fontId="2"/>
  </si>
  <si>
    <t>Option C</t>
    <phoneticPr fontId="2"/>
  </si>
  <si>
    <t>JCM_TH_F_PMS_ver01.0</t>
  </si>
  <si>
    <t>JCM Proposed Methodology Spreadsheet Form (Input Sheet) [Attachment to Proposed Methodology Form]</t>
    <phoneticPr fontId="2"/>
  </si>
  <si>
    <t>JCM Proposed Methodology Spreadsheet Form (Calculation Process Sheet)</t>
    <phoneticPr fontId="2"/>
  </si>
  <si>
    <t xml:space="preserve">[Attachment to Proposed Methodology Form]  </t>
    <phoneticPr fontId="2"/>
  </si>
  <si>
    <t>Performance curve of the air compressors from their manufacturers</t>
    <phoneticPr fontId="2"/>
  </si>
  <si>
    <r>
      <t>[Grid electricity]
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
[Captive electricity]
For the option a) 
Specification of the captive power generation system provided by the manufacturer (η</t>
    </r>
    <r>
      <rPr>
        <vertAlign val="subscript"/>
        <sz val="9"/>
        <rFont val="Arial"/>
        <family val="2"/>
      </rPr>
      <t>elec</t>
    </r>
    <r>
      <rPr>
        <sz val="9"/>
        <rFont val="Arial"/>
        <family val="2"/>
      </rPr>
      <t xml:space="preserve"> [%]).
CO</t>
    </r>
    <r>
      <rPr>
        <vertAlign val="subscript"/>
        <sz val="9"/>
        <rFont val="Arial"/>
        <family val="2"/>
      </rPr>
      <t>2</t>
    </r>
    <r>
      <rPr>
        <sz val="9"/>
        <rFont val="Arial"/>
        <family val="2"/>
      </rPr>
      <t xml:space="preserve"> emission factor of the fossil fuel type used in the captive power generation system (EF</t>
    </r>
    <r>
      <rPr>
        <vertAlign val="subscript"/>
        <sz val="9"/>
        <rFont val="Arial"/>
        <family val="2"/>
      </rPr>
      <t>fuel</t>
    </r>
    <r>
      <rPr>
        <sz val="9"/>
        <rFont val="Arial"/>
        <family val="2"/>
      </rPr>
      <t xml:space="preserve"> [tCO</t>
    </r>
    <r>
      <rPr>
        <vertAlign val="subscript"/>
        <sz val="9"/>
        <rFont val="Arial"/>
        <family val="2"/>
      </rPr>
      <t>2</t>
    </r>
    <r>
      <rPr>
        <sz val="9"/>
        <rFont val="Arial"/>
        <family val="2"/>
      </rPr>
      <t>/GJ]) 
For the option b)
Generated and supplied electricity by the captive power generation system (EG</t>
    </r>
    <r>
      <rPr>
        <vertAlign val="subscript"/>
        <sz val="9"/>
        <rFont val="Arial"/>
        <family val="2"/>
      </rPr>
      <t>PJ,p</t>
    </r>
    <r>
      <rPr>
        <sz val="9"/>
        <rFont val="Arial"/>
        <family val="2"/>
      </rPr>
      <t xml:space="preserve"> [MWh/p]).
Fuel amount consumed by the captive power generation system (FC</t>
    </r>
    <r>
      <rPr>
        <vertAlign val="subscript"/>
        <sz val="9"/>
        <rFont val="Arial"/>
        <family val="2"/>
      </rPr>
      <t>PJ,p</t>
    </r>
    <r>
      <rPr>
        <sz val="9"/>
        <rFont val="Arial"/>
        <family val="2"/>
      </rPr>
      <t xml:space="preserve"> [mass or weight/p]).
Net calorific value (NCV</t>
    </r>
    <r>
      <rPr>
        <vertAlign val="subscript"/>
        <sz val="9"/>
        <rFont val="Arial"/>
        <family val="2"/>
      </rPr>
      <t>fuel</t>
    </r>
    <r>
      <rPr>
        <sz val="9"/>
        <rFont val="Arial"/>
        <family val="2"/>
      </rPr>
      <t xml:space="preserve"> [GJ/mass or weight]) and CO</t>
    </r>
    <r>
      <rPr>
        <vertAlign val="subscript"/>
        <sz val="9"/>
        <rFont val="Arial"/>
        <family val="2"/>
      </rPr>
      <t>2</t>
    </r>
    <r>
      <rPr>
        <sz val="9"/>
        <rFont val="Arial"/>
        <family val="2"/>
      </rPr>
      <t xml:space="preserve"> emission factor of the fuel (EF</t>
    </r>
    <r>
      <rPr>
        <vertAlign val="subscript"/>
        <sz val="9"/>
        <rFont val="Arial"/>
        <family val="2"/>
      </rPr>
      <t>fuel</t>
    </r>
    <r>
      <rPr>
        <sz val="9"/>
        <rFont val="Arial"/>
        <family val="2"/>
      </rPr>
      <t xml:space="preserve"> [tCO</t>
    </r>
    <r>
      <rPr>
        <vertAlign val="subscript"/>
        <sz val="9"/>
        <rFont val="Arial"/>
        <family val="2"/>
      </rPr>
      <t>2</t>
    </r>
    <r>
      <rPr>
        <sz val="9"/>
        <rFont val="Arial"/>
        <family val="2"/>
      </rPr>
      <t xml:space="preserve">/GJ]) in order of preference:
1) values provided by the fuel supplier;
2) measurement by the project participants;
3) regional or national default values;
4) IPCC default values provided in table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</si>
  <si>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reductions</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</si>
</sst>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Red]\-#,##0\ "/>
    <numFmt numFmtId="177" formatCode="#,##0_ "/>
    <numFmt numFmtId="178" formatCode="0_ "/>
    <numFmt numFmtId="179" formatCode="#,##0.0_ "/>
    <numFmt numFmtId="180" formatCode="#,##0.00_ "/>
    <numFmt numFmtId="181" formatCode="#,##0.0000_ "/>
    <numFmt numFmtId="182" formatCode="#,##0.000000_ "/>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sz val="11"/>
      <color indexed="8"/>
      <name val="Arial"/>
      <family val="2"/>
    </font>
    <font>
      <sz val="6"/>
      <name val="ＭＳ Ｐゴシック"/>
      <family val="3"/>
      <charset val="128"/>
      <scheme val="minor"/>
    </font>
    <font>
      <b/>
      <sz val="11"/>
      <color theme="0"/>
      <name val="Arial"/>
      <family val="2"/>
    </font>
    <font>
      <sz val="11"/>
      <color theme="0"/>
      <name val="Arial"/>
      <family val="2"/>
    </font>
    <font>
      <b/>
      <sz val="11"/>
      <name val="Arial"/>
      <family val="2"/>
    </font>
    <font>
      <sz val="11"/>
      <color rgb="FF000000"/>
      <name val="Arial"/>
      <family val="2"/>
    </font>
    <font>
      <vertAlign val="subscript"/>
      <sz val="11"/>
      <color rgb="FF000000"/>
      <name val="Arial"/>
      <family val="2"/>
    </font>
    <font>
      <i/>
      <sz val="11"/>
      <color rgb="FF000000"/>
      <name val="Arial"/>
      <family val="2"/>
    </font>
    <font>
      <b/>
      <i/>
      <sz val="11"/>
      <color indexed="8"/>
      <name val="Arial"/>
      <family val="2"/>
    </font>
    <font>
      <b/>
      <i/>
      <sz val="11"/>
      <name val="Arial"/>
      <family val="2"/>
    </font>
    <font>
      <b/>
      <vertAlign val="subscript"/>
      <sz val="11"/>
      <name val="Arial"/>
      <family val="2"/>
    </font>
    <font>
      <b/>
      <vertAlign val="subscript"/>
      <sz val="11"/>
      <color theme="0"/>
      <name val="Arial"/>
      <family val="2"/>
    </font>
    <font>
      <i/>
      <sz val="11"/>
      <name val="Arial"/>
      <family val="2"/>
    </font>
    <font>
      <vertAlign val="superscript"/>
      <sz val="11"/>
      <name val="Arial"/>
      <family val="2"/>
    </font>
    <font>
      <sz val="11"/>
      <color theme="1"/>
      <name val="Arial"/>
      <family val="2"/>
    </font>
    <font>
      <b/>
      <sz val="10"/>
      <color indexed="9"/>
      <name val="Arial"/>
      <family val="2"/>
    </font>
    <font>
      <sz val="9"/>
      <name val="Arial"/>
      <family val="2"/>
    </font>
    <font>
      <vertAlign val="subscript"/>
      <sz val="9"/>
      <name val="Arial"/>
      <family val="2"/>
    </font>
  </fonts>
  <fills count="7">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6337778862885"/>
        <bgColor indexed="64"/>
      </patternFill>
    </fill>
  </fills>
  <borders count="12">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5" fillId="3" borderId="1" xfId="0" applyFont="1" applyFill="1" applyBorder="1">
      <alignment vertical="center"/>
    </xf>
    <xf numFmtId="0" fontId="3" fillId="3" borderId="1" xfId="0" applyFont="1" applyFill="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7" fillId="0" borderId="1" xfId="0" applyFont="1" applyFill="1" applyBorder="1" applyAlignment="1">
      <alignment horizontal="left" vertical="center"/>
    </xf>
    <xf numFmtId="0" fontId="7" fillId="0" borderId="1" xfId="0" applyFont="1" applyFill="1" applyBorder="1">
      <alignment vertical="center"/>
    </xf>
    <xf numFmtId="0" fontId="3" fillId="0" borderId="1" xfId="0" applyFont="1" applyFill="1" applyBorder="1" applyAlignment="1">
      <alignment horizontal="center" vertical="center"/>
    </xf>
    <xf numFmtId="0" fontId="3" fillId="5" borderId="1" xfId="0" applyFont="1" applyFill="1" applyBorder="1">
      <alignment vertical="center"/>
    </xf>
    <xf numFmtId="0" fontId="3" fillId="6" borderId="1" xfId="0" applyFont="1" applyFill="1" applyBorder="1" applyAlignment="1">
      <alignment vertical="center"/>
    </xf>
    <xf numFmtId="0" fontId="5" fillId="3" borderId="5"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3" fillId="6" borderId="8" xfId="0" applyFont="1" applyFill="1" applyBorder="1">
      <alignment vertical="center"/>
    </xf>
    <xf numFmtId="0" fontId="3" fillId="6" borderId="10" xfId="0" applyFont="1" applyFill="1" applyBorder="1">
      <alignment vertical="center"/>
    </xf>
    <xf numFmtId="0" fontId="3" fillId="6" borderId="11" xfId="0" applyFont="1" applyFill="1" applyBorder="1">
      <alignment vertical="center"/>
    </xf>
    <xf numFmtId="0" fontId="3" fillId="6" borderId="4" xfId="0" applyFont="1" applyFill="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4" xfId="0" applyFont="1" applyBorder="1">
      <alignment vertical="center"/>
    </xf>
    <xf numFmtId="0" fontId="5" fillId="3" borderId="5" xfId="0" applyFont="1" applyFill="1" applyBorder="1" applyAlignment="1">
      <alignment horizontal="center"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0" xfId="0" applyNumberFormat="1" applyFont="1">
      <alignment vertical="center"/>
    </xf>
    <xf numFmtId="0" fontId="7" fillId="0" borderId="1" xfId="0" applyFont="1" applyFill="1" applyBorder="1" applyAlignment="1" applyProtection="1">
      <alignment vertical="center" wrapText="1"/>
      <protection locked="0"/>
    </xf>
    <xf numFmtId="49" fontId="7" fillId="2" borderId="1" xfId="0" quotePrefix="1" applyNumberFormat="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2" borderId="1" xfId="0" applyNumberFormat="1" applyFont="1" applyFill="1" applyBorder="1" applyAlignment="1" applyProtection="1">
      <alignment vertical="center" wrapText="1"/>
      <protection locked="0"/>
    </xf>
    <xf numFmtId="178" fontId="7" fillId="2" borderId="1" xfId="0" applyNumberFormat="1" applyFont="1" applyFill="1" applyBorder="1" applyAlignment="1" applyProtection="1">
      <alignment vertical="center" wrapText="1"/>
      <protection locked="0"/>
    </xf>
    <xf numFmtId="179" fontId="7" fillId="5" borderId="1" xfId="0" applyNumberFormat="1" applyFont="1" applyFill="1" applyBorder="1" applyAlignment="1" applyProtection="1">
      <alignment vertical="center" wrapText="1"/>
    </xf>
    <xf numFmtId="179" fontId="7" fillId="2" borderId="1" xfId="0" applyNumberFormat="1" applyFont="1" applyFill="1" applyBorder="1" applyAlignment="1" applyProtection="1">
      <alignment vertical="center" wrapText="1"/>
      <protection locked="0"/>
    </xf>
    <xf numFmtId="180" fontId="7" fillId="2" borderId="1" xfId="0" applyNumberFormat="1" applyFont="1" applyFill="1" applyBorder="1" applyAlignment="1" applyProtection="1">
      <alignment vertical="center" wrapText="1"/>
      <protection locked="0"/>
    </xf>
    <xf numFmtId="181" fontId="7" fillId="2" borderId="1" xfId="0" applyNumberFormat="1" applyFont="1" applyFill="1" applyBorder="1" applyAlignment="1" applyProtection="1">
      <alignment vertical="center" wrapText="1"/>
      <protection locked="0"/>
    </xf>
    <xf numFmtId="2" fontId="3" fillId="0" borderId="3" xfId="0" applyNumberFormat="1" applyFont="1" applyBorder="1">
      <alignment vertical="center"/>
    </xf>
    <xf numFmtId="2" fontId="3" fillId="0" borderId="8" xfId="0" applyNumberFormat="1" applyFont="1" applyFill="1" applyBorder="1">
      <alignment vertical="center"/>
    </xf>
    <xf numFmtId="2" fontId="5" fillId="3" borderId="8" xfId="0" applyNumberFormat="1" applyFont="1" applyFill="1" applyBorder="1">
      <alignment vertical="center"/>
    </xf>
    <xf numFmtId="2" fontId="7" fillId="0" borderId="1" xfId="0" applyNumberFormat="1" applyFont="1" applyFill="1" applyBorder="1">
      <alignment vertical="center"/>
    </xf>
    <xf numFmtId="2" fontId="5" fillId="3" borderId="5" xfId="0" applyNumberFormat="1" applyFont="1" applyFill="1" applyBorder="1">
      <alignment vertical="center"/>
    </xf>
    <xf numFmtId="182" fontId="7" fillId="2" borderId="1" xfId="0" applyNumberFormat="1" applyFont="1" applyFill="1" applyBorder="1" applyAlignment="1" applyProtection="1">
      <alignment vertical="center" wrapText="1"/>
      <protection locked="0"/>
    </xf>
    <xf numFmtId="0" fontId="0" fillId="0" borderId="0" xfId="0" applyFont="1" applyProtection="1">
      <alignment vertical="center"/>
    </xf>
    <xf numFmtId="0" fontId="24" fillId="0" borderId="0" xfId="0" applyFont="1" applyAlignment="1" applyProtection="1">
      <alignment horizontal="right" vertical="center"/>
    </xf>
    <xf numFmtId="0" fontId="3" fillId="0" borderId="0" xfId="0" applyFont="1" applyProtection="1">
      <alignmen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14" fillId="0" borderId="0" xfId="0" applyFont="1" applyFill="1" applyBorder="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5" fillId="3" borderId="1" xfId="0" applyFont="1" applyFill="1" applyBorder="1" applyAlignment="1" applyProtection="1">
      <alignment horizontal="center" vertical="center" wrapText="1"/>
    </xf>
    <xf numFmtId="0" fontId="15" fillId="5" borderId="1" xfId="0" quotePrefix="1" applyFont="1" applyFill="1" applyBorder="1" applyAlignment="1" applyProtection="1">
      <alignment horizontal="center" vertical="center"/>
    </xf>
    <xf numFmtId="0" fontId="13" fillId="0" borderId="0" xfId="0" applyFont="1" applyProtection="1">
      <alignment vertical="center"/>
    </xf>
    <xf numFmtId="0" fontId="12" fillId="3"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15" fillId="5"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6" fillId="0" borderId="2" xfId="0" applyFont="1" applyFill="1" applyBorder="1" applyAlignment="1" applyProtection="1"/>
    <xf numFmtId="0" fontId="6" fillId="0" borderId="2"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5" fillId="5" borderId="1" xfId="0" applyFont="1" applyFill="1" applyBorder="1" applyAlignment="1" applyProtection="1">
      <alignment vertical="center" wrapText="1"/>
    </xf>
    <xf numFmtId="0" fontId="15" fillId="5"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protection locked="0"/>
    </xf>
    <xf numFmtId="38" fontId="26" fillId="2" borderId="1" xfId="1" quotePrefix="1"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176" fontId="7" fillId="2" borderId="6" xfId="1" applyNumberFormat="1" applyFont="1" applyFill="1" applyBorder="1" applyAlignment="1" applyProtection="1">
      <alignment horizontal="center" vertical="center"/>
    </xf>
    <xf numFmtId="176" fontId="7" fillId="2" borderId="7" xfId="1" applyNumberFormat="1"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15" fillId="5" borderId="1" xfId="0" applyFont="1" applyFill="1" applyBorder="1" applyAlignment="1" applyProtection="1">
      <alignment horizontal="left" vertical="center" wrapText="1"/>
    </xf>
    <xf numFmtId="38" fontId="7" fillId="2" borderId="1" xfId="1" quotePrefix="1" applyFont="1" applyFill="1" applyBorder="1" applyAlignment="1" applyProtection="1">
      <alignment horizontal="left" vertical="center" wrapText="1"/>
      <protection locked="0"/>
    </xf>
    <xf numFmtId="0" fontId="8" fillId="4" borderId="0" xfId="0" applyFont="1" applyFill="1" applyAlignment="1">
      <alignment vertical="center"/>
    </xf>
    <xf numFmtId="0" fontId="25" fillId="4" borderId="0" xfId="0" applyFont="1" applyFill="1" applyAlignment="1">
      <alignment horizontal="right" vertical="center"/>
    </xf>
    <xf numFmtId="0" fontId="8" fillId="4"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CCCCFF"/>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X64"/>
  <sheetViews>
    <sheetView tabSelected="1" view="pageBreakPreview" zoomScale="60" zoomScaleNormal="60" workbookViewId="0"/>
  </sheetViews>
  <sheetFormatPr defaultColWidth="9" defaultRowHeight="13.5" x14ac:dyDescent="0.15"/>
  <cols>
    <col min="1" max="1" width="1.625" style="50" customWidth="1"/>
    <col min="2" max="2" width="4.625" style="50" customWidth="1"/>
    <col min="3" max="3" width="15.625" style="50" customWidth="1"/>
    <col min="4" max="4" width="34.625" style="50" customWidth="1"/>
    <col min="5" max="5" width="3.625" style="50" customWidth="1"/>
    <col min="6" max="6" width="4.625" style="50" customWidth="1"/>
    <col min="7" max="7" width="15.625" style="50" customWidth="1"/>
    <col min="8" max="9" width="13.875" style="50" customWidth="1"/>
    <col min="10" max="12" width="15.5" style="50" customWidth="1"/>
    <col min="13" max="13" width="52.75" style="50" customWidth="1"/>
    <col min="14" max="14" width="3.625" style="50" customWidth="1"/>
    <col min="15" max="15" width="4.625" style="50" customWidth="1"/>
    <col min="16" max="16" width="15.625" style="50" customWidth="1"/>
    <col min="17" max="19" width="11.625" style="50" customWidth="1"/>
    <col min="20" max="20" width="3.625" style="50" customWidth="1"/>
    <col min="21" max="21" width="2.625" style="50" customWidth="1"/>
    <col min="22" max="22" width="14.25" style="50" customWidth="1"/>
    <col min="23" max="23" width="9" style="50"/>
    <col min="24" max="24" width="32.375" style="50" customWidth="1"/>
    <col min="25" max="16384" width="9" style="50"/>
  </cols>
  <sheetData>
    <row r="1" spans="1:24" ht="18" customHeight="1" x14ac:dyDescent="0.15">
      <c r="X1" s="51" t="s">
        <v>96</v>
      </c>
    </row>
    <row r="2" spans="1:24" s="52" customFormat="1" ht="27.95" customHeight="1" x14ac:dyDescent="0.15">
      <c r="A2" s="53" t="s">
        <v>97</v>
      </c>
      <c r="B2" s="54"/>
      <c r="C2" s="54"/>
      <c r="D2" s="54"/>
      <c r="E2" s="54"/>
      <c r="F2" s="54"/>
      <c r="G2" s="54"/>
      <c r="H2" s="54"/>
      <c r="I2" s="54"/>
      <c r="J2" s="55"/>
      <c r="K2" s="55"/>
      <c r="L2" s="55"/>
      <c r="M2" s="55"/>
      <c r="N2" s="55"/>
      <c r="O2" s="55"/>
      <c r="P2" s="55"/>
      <c r="Q2" s="55"/>
      <c r="R2" s="55"/>
      <c r="S2" s="55"/>
      <c r="T2" s="55"/>
      <c r="U2" s="55"/>
      <c r="V2" s="55"/>
      <c r="W2" s="55"/>
      <c r="X2" s="55"/>
    </row>
    <row r="3" spans="1:24" s="52" customFormat="1" ht="14.25" x14ac:dyDescent="0.15"/>
    <row r="4" spans="1:24" s="52" customFormat="1" ht="18.95" customHeight="1" x14ac:dyDescent="0.15">
      <c r="A4" s="56" t="s">
        <v>17</v>
      </c>
      <c r="B4" s="56"/>
      <c r="F4" s="57" t="s">
        <v>18</v>
      </c>
      <c r="O4" s="58" t="s">
        <v>102</v>
      </c>
      <c r="P4" s="59"/>
      <c r="Q4" s="59"/>
      <c r="R4" s="59"/>
      <c r="S4" s="59"/>
      <c r="U4" s="58"/>
      <c r="V4" s="59"/>
      <c r="W4" s="59"/>
    </row>
    <row r="5" spans="1:24" ht="38.25" customHeight="1" thickBot="1" x14ac:dyDescent="0.2">
      <c r="B5" s="60" t="s">
        <v>19</v>
      </c>
      <c r="C5" s="60" t="s">
        <v>20</v>
      </c>
      <c r="D5" s="61">
        <v>1</v>
      </c>
      <c r="O5" s="62"/>
      <c r="P5" s="62"/>
      <c r="Q5" s="62"/>
      <c r="R5" s="62"/>
      <c r="S5" s="62"/>
      <c r="U5" s="82" t="s">
        <v>21</v>
      </c>
      <c r="V5" s="82"/>
      <c r="W5" s="63" t="s">
        <v>22</v>
      </c>
    </row>
    <row r="6" spans="1:24" ht="24" customHeight="1" thickBot="1" x14ac:dyDescent="0.2">
      <c r="B6" s="60" t="s">
        <v>23</v>
      </c>
      <c r="C6" s="60" t="s">
        <v>24</v>
      </c>
      <c r="D6" s="64" t="s">
        <v>46</v>
      </c>
      <c r="F6" s="60" t="s">
        <v>25</v>
      </c>
      <c r="G6" s="60" t="s">
        <v>24</v>
      </c>
      <c r="H6" s="65" t="s">
        <v>75</v>
      </c>
      <c r="I6" s="65" t="s">
        <v>26</v>
      </c>
      <c r="J6" s="66" t="s">
        <v>78</v>
      </c>
      <c r="K6" s="66" t="s">
        <v>79</v>
      </c>
      <c r="L6" s="66" t="s">
        <v>80</v>
      </c>
      <c r="M6" s="66" t="s">
        <v>61</v>
      </c>
      <c r="O6" s="67" t="s">
        <v>25</v>
      </c>
      <c r="P6" s="67" t="s">
        <v>24</v>
      </c>
      <c r="Q6" s="65" t="s">
        <v>64</v>
      </c>
      <c r="R6" s="65" t="s">
        <v>65</v>
      </c>
      <c r="S6" s="65" t="s">
        <v>66</v>
      </c>
      <c r="U6" s="83">
        <f>ROUNDDOWN(SUM(S15:S64),0)</f>
        <v>0</v>
      </c>
      <c r="V6" s="84"/>
      <c r="W6" s="68" t="s">
        <v>71</v>
      </c>
    </row>
    <row r="7" spans="1:24" ht="57" customHeight="1" x14ac:dyDescent="0.25">
      <c r="B7" s="60" t="s">
        <v>27</v>
      </c>
      <c r="C7" s="60" t="s">
        <v>28</v>
      </c>
      <c r="D7" s="69" t="s">
        <v>90</v>
      </c>
      <c r="F7" s="75" t="s">
        <v>29</v>
      </c>
      <c r="G7" s="75" t="s">
        <v>45</v>
      </c>
      <c r="H7" s="77" t="s">
        <v>76</v>
      </c>
      <c r="I7" s="77" t="s">
        <v>59</v>
      </c>
      <c r="J7" s="85" t="s">
        <v>81</v>
      </c>
      <c r="K7" s="85" t="s">
        <v>82</v>
      </c>
      <c r="L7" s="85" t="s">
        <v>83</v>
      </c>
      <c r="M7" s="86" t="s">
        <v>62</v>
      </c>
      <c r="O7" s="76" t="s">
        <v>8</v>
      </c>
      <c r="P7" s="76" t="s">
        <v>9</v>
      </c>
      <c r="Q7" s="86" t="s">
        <v>67</v>
      </c>
      <c r="R7" s="86" t="s">
        <v>68</v>
      </c>
      <c r="S7" s="86" t="s">
        <v>69</v>
      </c>
      <c r="U7" s="70" t="s">
        <v>30</v>
      </c>
      <c r="V7" s="71"/>
      <c r="W7" s="52"/>
      <c r="X7" s="52"/>
    </row>
    <row r="8" spans="1:24" ht="61.5" customHeight="1" x14ac:dyDescent="0.15">
      <c r="B8" s="60" t="s">
        <v>47</v>
      </c>
      <c r="C8" s="60" t="s">
        <v>31</v>
      </c>
      <c r="D8" s="65" t="s">
        <v>54</v>
      </c>
      <c r="F8" s="75"/>
      <c r="G8" s="75"/>
      <c r="H8" s="77"/>
      <c r="I8" s="77"/>
      <c r="J8" s="85"/>
      <c r="K8" s="85"/>
      <c r="L8" s="85"/>
      <c r="M8" s="86"/>
      <c r="O8" s="76"/>
      <c r="P8" s="76"/>
      <c r="Q8" s="86"/>
      <c r="R8" s="86"/>
      <c r="S8" s="86"/>
      <c r="U8" s="52"/>
      <c r="V8" s="72" t="s">
        <v>32</v>
      </c>
      <c r="W8" s="81" t="s">
        <v>33</v>
      </c>
      <c r="X8" s="81"/>
    </row>
    <row r="9" spans="1:24" ht="60.75" customHeight="1" x14ac:dyDescent="0.15">
      <c r="B9" s="60" t="s">
        <v>48</v>
      </c>
      <c r="C9" s="60" t="s">
        <v>34</v>
      </c>
      <c r="D9" s="35" t="s">
        <v>95</v>
      </c>
      <c r="F9" s="60" t="s">
        <v>72</v>
      </c>
      <c r="G9" s="60" t="s">
        <v>35</v>
      </c>
      <c r="H9" s="65" t="s">
        <v>14</v>
      </c>
      <c r="I9" s="65" t="s">
        <v>14</v>
      </c>
      <c r="J9" s="64" t="s">
        <v>84</v>
      </c>
      <c r="K9" s="64" t="s">
        <v>85</v>
      </c>
      <c r="L9" s="64" t="s">
        <v>16</v>
      </c>
      <c r="M9" s="65" t="s">
        <v>94</v>
      </c>
      <c r="O9" s="76"/>
      <c r="P9" s="76"/>
      <c r="Q9" s="86"/>
      <c r="R9" s="86"/>
      <c r="S9" s="86"/>
      <c r="U9" s="52"/>
      <c r="V9" s="72" t="s">
        <v>36</v>
      </c>
      <c r="W9" s="81" t="s">
        <v>37</v>
      </c>
      <c r="X9" s="81"/>
    </row>
    <row r="10" spans="1:24" ht="81.75" customHeight="1" x14ac:dyDescent="0.15">
      <c r="B10" s="60" t="s">
        <v>49</v>
      </c>
      <c r="C10" s="60" t="s">
        <v>38</v>
      </c>
      <c r="D10" s="35" t="s">
        <v>55</v>
      </c>
      <c r="F10" s="75" t="s">
        <v>47</v>
      </c>
      <c r="G10" s="75" t="s">
        <v>38</v>
      </c>
      <c r="H10" s="78" t="s">
        <v>60</v>
      </c>
      <c r="I10" s="78" t="s">
        <v>60</v>
      </c>
      <c r="J10" s="79" t="s">
        <v>100</v>
      </c>
      <c r="K10" s="79" t="s">
        <v>77</v>
      </c>
      <c r="L10" s="87" t="s">
        <v>63</v>
      </c>
      <c r="M10" s="80" t="s">
        <v>101</v>
      </c>
      <c r="O10" s="76"/>
      <c r="P10" s="76"/>
      <c r="Q10" s="86"/>
      <c r="R10" s="86"/>
      <c r="S10" s="86"/>
      <c r="U10" s="52"/>
      <c r="V10" s="72" t="s">
        <v>39</v>
      </c>
      <c r="W10" s="81" t="s">
        <v>40</v>
      </c>
      <c r="X10" s="81"/>
    </row>
    <row r="11" spans="1:24" ht="408.4" customHeight="1" x14ac:dyDescent="0.15">
      <c r="B11" s="60" t="s">
        <v>50</v>
      </c>
      <c r="C11" s="60" t="s">
        <v>41</v>
      </c>
      <c r="D11" s="36" t="s">
        <v>15</v>
      </c>
      <c r="F11" s="75"/>
      <c r="G11" s="75"/>
      <c r="H11" s="78"/>
      <c r="I11" s="78"/>
      <c r="J11" s="79"/>
      <c r="K11" s="79"/>
      <c r="L11" s="87"/>
      <c r="M11" s="80"/>
      <c r="O11" s="76"/>
      <c r="P11" s="76"/>
      <c r="Q11" s="86"/>
      <c r="R11" s="86"/>
      <c r="S11" s="86"/>
      <c r="U11" s="52"/>
      <c r="V11" s="73"/>
      <c r="W11" s="74"/>
      <c r="X11" s="74"/>
    </row>
    <row r="12" spans="1:24" ht="30" x14ac:dyDescent="0.15">
      <c r="B12" s="60" t="s">
        <v>51</v>
      </c>
      <c r="C12" s="60" t="s">
        <v>42</v>
      </c>
      <c r="D12" s="37" t="s">
        <v>56</v>
      </c>
      <c r="F12" s="75" t="s">
        <v>48</v>
      </c>
      <c r="G12" s="75" t="s">
        <v>43</v>
      </c>
      <c r="H12" s="79"/>
      <c r="I12" s="79"/>
      <c r="J12" s="79"/>
      <c r="K12" s="79"/>
      <c r="L12" s="79"/>
      <c r="M12" s="79"/>
      <c r="O12" s="76" t="s">
        <v>72</v>
      </c>
      <c r="P12" s="76" t="s">
        <v>44</v>
      </c>
      <c r="Q12" s="78" t="s">
        <v>70</v>
      </c>
      <c r="R12" s="78" t="s">
        <v>70</v>
      </c>
      <c r="S12" s="78" t="s">
        <v>70</v>
      </c>
    </row>
    <row r="13" spans="1:24" ht="33.75" customHeight="1" x14ac:dyDescent="0.15">
      <c r="B13" s="60" t="s">
        <v>52</v>
      </c>
      <c r="C13" s="60" t="s">
        <v>43</v>
      </c>
      <c r="D13" s="37"/>
      <c r="F13" s="75"/>
      <c r="G13" s="75"/>
      <c r="H13" s="79"/>
      <c r="I13" s="79"/>
      <c r="J13" s="79"/>
      <c r="K13" s="79"/>
      <c r="L13" s="79"/>
      <c r="M13" s="79"/>
      <c r="O13" s="76"/>
      <c r="P13" s="76"/>
      <c r="Q13" s="78"/>
      <c r="R13" s="78"/>
      <c r="S13" s="78"/>
    </row>
    <row r="14" spans="1:24" ht="36" customHeight="1" x14ac:dyDescent="0.15">
      <c r="B14" s="75" t="s">
        <v>53</v>
      </c>
      <c r="C14" s="60" t="s">
        <v>58</v>
      </c>
      <c r="D14" s="60" t="s">
        <v>57</v>
      </c>
      <c r="F14" s="75" t="s">
        <v>49</v>
      </c>
      <c r="G14" s="60" t="s">
        <v>58</v>
      </c>
      <c r="H14" s="75" t="s">
        <v>57</v>
      </c>
      <c r="I14" s="75"/>
      <c r="J14" s="75"/>
      <c r="K14" s="75"/>
      <c r="L14" s="75"/>
      <c r="M14" s="75"/>
      <c r="O14" s="76" t="s">
        <v>73</v>
      </c>
      <c r="P14" s="60" t="s">
        <v>58</v>
      </c>
      <c r="Q14" s="75" t="s">
        <v>57</v>
      </c>
      <c r="R14" s="75"/>
      <c r="S14" s="75"/>
    </row>
    <row r="15" spans="1:24" ht="15" x14ac:dyDescent="0.15">
      <c r="B15" s="75"/>
      <c r="C15" s="60">
        <v>1</v>
      </c>
      <c r="D15" s="38"/>
      <c r="F15" s="75"/>
      <c r="G15" s="60">
        <v>1</v>
      </c>
      <c r="H15" s="39"/>
      <c r="I15" s="39"/>
      <c r="J15" s="43"/>
      <c r="K15" s="42"/>
      <c r="L15" s="41"/>
      <c r="M15" s="49"/>
      <c r="O15" s="76"/>
      <c r="P15" s="60">
        <v>1</v>
      </c>
      <c r="Q15" s="40">
        <f>J15*K15/(1-L15/100)*D15*M15</f>
        <v>0</v>
      </c>
      <c r="R15" s="40">
        <f>J15*K15*D15*M15</f>
        <v>0</v>
      </c>
      <c r="S15" s="40">
        <f>Q15-R15</f>
        <v>0</v>
      </c>
    </row>
    <row r="16" spans="1:24" ht="15" x14ac:dyDescent="0.15">
      <c r="B16" s="75"/>
      <c r="C16" s="60">
        <v>2</v>
      </c>
      <c r="D16" s="38"/>
      <c r="F16" s="75"/>
      <c r="G16" s="60">
        <v>2</v>
      </c>
      <c r="H16" s="39"/>
      <c r="I16" s="39"/>
      <c r="J16" s="43"/>
      <c r="K16" s="42"/>
      <c r="L16" s="41"/>
      <c r="M16" s="49"/>
      <c r="O16" s="76"/>
      <c r="P16" s="60">
        <v>2</v>
      </c>
      <c r="Q16" s="40">
        <f t="shared" ref="Q16:Q64" si="0">J16*K16/(1-L16/100)*D16*M16</f>
        <v>0</v>
      </c>
      <c r="R16" s="40">
        <f t="shared" ref="R16:R64" si="1">J16*K16*D16*M16</f>
        <v>0</v>
      </c>
      <c r="S16" s="40">
        <f t="shared" ref="S16:S64" si="2">Q16-R16</f>
        <v>0</v>
      </c>
    </row>
    <row r="17" spans="2:19" ht="15" x14ac:dyDescent="0.15">
      <c r="B17" s="75"/>
      <c r="C17" s="60">
        <v>3</v>
      </c>
      <c r="D17" s="38"/>
      <c r="F17" s="75"/>
      <c r="G17" s="60">
        <v>3</v>
      </c>
      <c r="H17" s="39"/>
      <c r="I17" s="39"/>
      <c r="J17" s="43"/>
      <c r="K17" s="42"/>
      <c r="L17" s="41"/>
      <c r="M17" s="49"/>
      <c r="O17" s="76"/>
      <c r="P17" s="60">
        <v>3</v>
      </c>
      <c r="Q17" s="40">
        <f t="shared" si="0"/>
        <v>0</v>
      </c>
      <c r="R17" s="40">
        <f t="shared" si="1"/>
        <v>0</v>
      </c>
      <c r="S17" s="40">
        <f t="shared" si="2"/>
        <v>0</v>
      </c>
    </row>
    <row r="18" spans="2:19" ht="15" x14ac:dyDescent="0.15">
      <c r="B18" s="75"/>
      <c r="C18" s="60">
        <v>4</v>
      </c>
      <c r="D18" s="38"/>
      <c r="F18" s="75"/>
      <c r="G18" s="60">
        <v>4</v>
      </c>
      <c r="H18" s="39"/>
      <c r="I18" s="39"/>
      <c r="J18" s="43"/>
      <c r="K18" s="42"/>
      <c r="L18" s="41"/>
      <c r="M18" s="49"/>
      <c r="O18" s="76"/>
      <c r="P18" s="60">
        <v>4</v>
      </c>
      <c r="Q18" s="40">
        <f t="shared" si="0"/>
        <v>0</v>
      </c>
      <c r="R18" s="40">
        <f t="shared" si="1"/>
        <v>0</v>
      </c>
      <c r="S18" s="40">
        <f t="shared" si="2"/>
        <v>0</v>
      </c>
    </row>
    <row r="19" spans="2:19" ht="15" x14ac:dyDescent="0.15">
      <c r="B19" s="75"/>
      <c r="C19" s="60">
        <v>5</v>
      </c>
      <c r="D19" s="38"/>
      <c r="F19" s="75"/>
      <c r="G19" s="60">
        <v>5</v>
      </c>
      <c r="H19" s="39"/>
      <c r="I19" s="39"/>
      <c r="J19" s="43"/>
      <c r="K19" s="42"/>
      <c r="L19" s="41"/>
      <c r="M19" s="49"/>
      <c r="O19" s="76"/>
      <c r="P19" s="60">
        <v>5</v>
      </c>
      <c r="Q19" s="40">
        <f t="shared" si="0"/>
        <v>0</v>
      </c>
      <c r="R19" s="40">
        <f t="shared" si="1"/>
        <v>0</v>
      </c>
      <c r="S19" s="40">
        <f t="shared" si="2"/>
        <v>0</v>
      </c>
    </row>
    <row r="20" spans="2:19" ht="15" x14ac:dyDescent="0.15">
      <c r="B20" s="75"/>
      <c r="C20" s="60">
        <v>6</v>
      </c>
      <c r="D20" s="38"/>
      <c r="F20" s="75"/>
      <c r="G20" s="60">
        <v>6</v>
      </c>
      <c r="H20" s="39"/>
      <c r="I20" s="39"/>
      <c r="J20" s="43"/>
      <c r="K20" s="42"/>
      <c r="L20" s="41"/>
      <c r="M20" s="49"/>
      <c r="O20" s="76"/>
      <c r="P20" s="60">
        <v>6</v>
      </c>
      <c r="Q20" s="40">
        <f t="shared" si="0"/>
        <v>0</v>
      </c>
      <c r="R20" s="40">
        <f t="shared" si="1"/>
        <v>0</v>
      </c>
      <c r="S20" s="40">
        <f t="shared" si="2"/>
        <v>0</v>
      </c>
    </row>
    <row r="21" spans="2:19" ht="15" x14ac:dyDescent="0.15">
      <c r="B21" s="75"/>
      <c r="C21" s="60">
        <v>7</v>
      </c>
      <c r="D21" s="38"/>
      <c r="F21" s="75"/>
      <c r="G21" s="60">
        <v>7</v>
      </c>
      <c r="H21" s="39"/>
      <c r="I21" s="39"/>
      <c r="J21" s="43"/>
      <c r="K21" s="42"/>
      <c r="L21" s="41"/>
      <c r="M21" s="49"/>
      <c r="O21" s="76"/>
      <c r="P21" s="60">
        <v>7</v>
      </c>
      <c r="Q21" s="40">
        <f t="shared" si="0"/>
        <v>0</v>
      </c>
      <c r="R21" s="40">
        <f t="shared" si="1"/>
        <v>0</v>
      </c>
      <c r="S21" s="40">
        <f t="shared" si="2"/>
        <v>0</v>
      </c>
    </row>
    <row r="22" spans="2:19" ht="15" x14ac:dyDescent="0.15">
      <c r="B22" s="75"/>
      <c r="C22" s="60">
        <v>8</v>
      </c>
      <c r="D22" s="38"/>
      <c r="F22" s="75"/>
      <c r="G22" s="60">
        <v>8</v>
      </c>
      <c r="H22" s="39"/>
      <c r="I22" s="39"/>
      <c r="J22" s="43"/>
      <c r="K22" s="42"/>
      <c r="L22" s="41"/>
      <c r="M22" s="49"/>
      <c r="O22" s="76"/>
      <c r="P22" s="60">
        <v>8</v>
      </c>
      <c r="Q22" s="40">
        <f t="shared" si="0"/>
        <v>0</v>
      </c>
      <c r="R22" s="40">
        <f t="shared" si="1"/>
        <v>0</v>
      </c>
      <c r="S22" s="40">
        <f t="shared" si="2"/>
        <v>0</v>
      </c>
    </row>
    <row r="23" spans="2:19" ht="15" x14ac:dyDescent="0.15">
      <c r="B23" s="75"/>
      <c r="C23" s="60">
        <v>9</v>
      </c>
      <c r="D23" s="38"/>
      <c r="F23" s="75"/>
      <c r="G23" s="60">
        <v>9</v>
      </c>
      <c r="H23" s="39"/>
      <c r="I23" s="39"/>
      <c r="J23" s="43"/>
      <c r="K23" s="42"/>
      <c r="L23" s="41"/>
      <c r="M23" s="49"/>
      <c r="O23" s="76"/>
      <c r="P23" s="60">
        <v>9</v>
      </c>
      <c r="Q23" s="40">
        <f t="shared" si="0"/>
        <v>0</v>
      </c>
      <c r="R23" s="40">
        <f t="shared" si="1"/>
        <v>0</v>
      </c>
      <c r="S23" s="40">
        <f t="shared" si="2"/>
        <v>0</v>
      </c>
    </row>
    <row r="24" spans="2:19" ht="15" x14ac:dyDescent="0.15">
      <c r="B24" s="75"/>
      <c r="C24" s="60">
        <v>10</v>
      </c>
      <c r="D24" s="38"/>
      <c r="F24" s="75"/>
      <c r="G24" s="60">
        <v>10</v>
      </c>
      <c r="H24" s="39"/>
      <c r="I24" s="39"/>
      <c r="J24" s="43"/>
      <c r="K24" s="42"/>
      <c r="L24" s="41"/>
      <c r="M24" s="49"/>
      <c r="O24" s="76"/>
      <c r="P24" s="60">
        <v>10</v>
      </c>
      <c r="Q24" s="40">
        <f t="shared" si="0"/>
        <v>0</v>
      </c>
      <c r="R24" s="40">
        <f t="shared" si="1"/>
        <v>0</v>
      </c>
      <c r="S24" s="40">
        <f t="shared" si="2"/>
        <v>0</v>
      </c>
    </row>
    <row r="25" spans="2:19" ht="15" x14ac:dyDescent="0.15">
      <c r="B25" s="75"/>
      <c r="C25" s="60">
        <v>11</v>
      </c>
      <c r="D25" s="38"/>
      <c r="F25" s="75"/>
      <c r="G25" s="60">
        <v>11</v>
      </c>
      <c r="H25" s="39"/>
      <c r="I25" s="39"/>
      <c r="J25" s="43"/>
      <c r="K25" s="42"/>
      <c r="L25" s="41"/>
      <c r="M25" s="49"/>
      <c r="O25" s="76"/>
      <c r="P25" s="60">
        <v>11</v>
      </c>
      <c r="Q25" s="40">
        <f t="shared" si="0"/>
        <v>0</v>
      </c>
      <c r="R25" s="40">
        <f t="shared" si="1"/>
        <v>0</v>
      </c>
      <c r="S25" s="40">
        <f t="shared" si="2"/>
        <v>0</v>
      </c>
    </row>
    <row r="26" spans="2:19" ht="15" x14ac:dyDescent="0.15">
      <c r="B26" s="75"/>
      <c r="C26" s="60">
        <v>12</v>
      </c>
      <c r="D26" s="38"/>
      <c r="F26" s="75"/>
      <c r="G26" s="60">
        <v>12</v>
      </c>
      <c r="H26" s="39"/>
      <c r="I26" s="39"/>
      <c r="J26" s="43"/>
      <c r="K26" s="42"/>
      <c r="L26" s="41"/>
      <c r="M26" s="49"/>
      <c r="O26" s="76"/>
      <c r="P26" s="60">
        <v>12</v>
      </c>
      <c r="Q26" s="40">
        <f t="shared" si="0"/>
        <v>0</v>
      </c>
      <c r="R26" s="40">
        <f t="shared" si="1"/>
        <v>0</v>
      </c>
      <c r="S26" s="40">
        <f t="shared" si="2"/>
        <v>0</v>
      </c>
    </row>
    <row r="27" spans="2:19" ht="15" x14ac:dyDescent="0.15">
      <c r="B27" s="75"/>
      <c r="C27" s="60">
        <v>13</v>
      </c>
      <c r="D27" s="38"/>
      <c r="F27" s="75"/>
      <c r="G27" s="60">
        <v>13</v>
      </c>
      <c r="H27" s="39"/>
      <c r="I27" s="39"/>
      <c r="J27" s="43"/>
      <c r="K27" s="42"/>
      <c r="L27" s="41"/>
      <c r="M27" s="49"/>
      <c r="O27" s="76"/>
      <c r="P27" s="60">
        <v>13</v>
      </c>
      <c r="Q27" s="40">
        <f t="shared" si="0"/>
        <v>0</v>
      </c>
      <c r="R27" s="40">
        <f t="shared" si="1"/>
        <v>0</v>
      </c>
      <c r="S27" s="40">
        <f t="shared" si="2"/>
        <v>0</v>
      </c>
    </row>
    <row r="28" spans="2:19" ht="15" x14ac:dyDescent="0.15">
      <c r="B28" s="75"/>
      <c r="C28" s="60">
        <v>14</v>
      </c>
      <c r="D28" s="38"/>
      <c r="F28" s="75"/>
      <c r="G28" s="60">
        <v>14</v>
      </c>
      <c r="H28" s="39"/>
      <c r="I28" s="39"/>
      <c r="J28" s="43"/>
      <c r="K28" s="42"/>
      <c r="L28" s="41"/>
      <c r="M28" s="49"/>
      <c r="O28" s="76"/>
      <c r="P28" s="60">
        <v>14</v>
      </c>
      <c r="Q28" s="40">
        <f t="shared" si="0"/>
        <v>0</v>
      </c>
      <c r="R28" s="40">
        <f t="shared" si="1"/>
        <v>0</v>
      </c>
      <c r="S28" s="40">
        <f t="shared" si="2"/>
        <v>0</v>
      </c>
    </row>
    <row r="29" spans="2:19" ht="15" x14ac:dyDescent="0.15">
      <c r="B29" s="75"/>
      <c r="C29" s="60">
        <v>15</v>
      </c>
      <c r="D29" s="38"/>
      <c r="F29" s="75"/>
      <c r="G29" s="60">
        <v>15</v>
      </c>
      <c r="H29" s="39"/>
      <c r="I29" s="39"/>
      <c r="J29" s="43"/>
      <c r="K29" s="42"/>
      <c r="L29" s="41"/>
      <c r="M29" s="49"/>
      <c r="O29" s="76"/>
      <c r="P29" s="60">
        <v>15</v>
      </c>
      <c r="Q29" s="40">
        <f t="shared" si="0"/>
        <v>0</v>
      </c>
      <c r="R29" s="40">
        <f t="shared" si="1"/>
        <v>0</v>
      </c>
      <c r="S29" s="40">
        <f t="shared" si="2"/>
        <v>0</v>
      </c>
    </row>
    <row r="30" spans="2:19" ht="15" x14ac:dyDescent="0.15">
      <c r="B30" s="75"/>
      <c r="C30" s="60">
        <v>16</v>
      </c>
      <c r="D30" s="38"/>
      <c r="F30" s="75"/>
      <c r="G30" s="60">
        <v>16</v>
      </c>
      <c r="H30" s="39"/>
      <c r="I30" s="39"/>
      <c r="J30" s="43"/>
      <c r="K30" s="42"/>
      <c r="L30" s="41"/>
      <c r="M30" s="49"/>
      <c r="O30" s="76"/>
      <c r="P30" s="60">
        <v>16</v>
      </c>
      <c r="Q30" s="40">
        <f t="shared" si="0"/>
        <v>0</v>
      </c>
      <c r="R30" s="40">
        <f t="shared" si="1"/>
        <v>0</v>
      </c>
      <c r="S30" s="40">
        <f t="shared" si="2"/>
        <v>0</v>
      </c>
    </row>
    <row r="31" spans="2:19" ht="15" x14ac:dyDescent="0.15">
      <c r="B31" s="75"/>
      <c r="C31" s="60">
        <v>17</v>
      </c>
      <c r="D31" s="38"/>
      <c r="F31" s="75"/>
      <c r="G31" s="60">
        <v>17</v>
      </c>
      <c r="H31" s="39"/>
      <c r="I31" s="39"/>
      <c r="J31" s="43"/>
      <c r="K31" s="42"/>
      <c r="L31" s="41"/>
      <c r="M31" s="49"/>
      <c r="O31" s="76"/>
      <c r="P31" s="60">
        <v>17</v>
      </c>
      <c r="Q31" s="40">
        <f t="shared" si="0"/>
        <v>0</v>
      </c>
      <c r="R31" s="40">
        <f t="shared" si="1"/>
        <v>0</v>
      </c>
      <c r="S31" s="40">
        <f t="shared" si="2"/>
        <v>0</v>
      </c>
    </row>
    <row r="32" spans="2:19" ht="15" x14ac:dyDescent="0.15">
      <c r="B32" s="75"/>
      <c r="C32" s="60">
        <v>18</v>
      </c>
      <c r="D32" s="38"/>
      <c r="F32" s="75"/>
      <c r="G32" s="60">
        <v>18</v>
      </c>
      <c r="H32" s="39"/>
      <c r="I32" s="39"/>
      <c r="J32" s="43"/>
      <c r="K32" s="42"/>
      <c r="L32" s="41"/>
      <c r="M32" s="49"/>
      <c r="O32" s="76"/>
      <c r="P32" s="60">
        <v>18</v>
      </c>
      <c r="Q32" s="40">
        <f t="shared" si="0"/>
        <v>0</v>
      </c>
      <c r="R32" s="40">
        <f t="shared" si="1"/>
        <v>0</v>
      </c>
      <c r="S32" s="40">
        <f t="shared" si="2"/>
        <v>0</v>
      </c>
    </row>
    <row r="33" spans="2:19" ht="15" x14ac:dyDescent="0.15">
      <c r="B33" s="75"/>
      <c r="C33" s="60">
        <v>19</v>
      </c>
      <c r="D33" s="38"/>
      <c r="F33" s="75"/>
      <c r="G33" s="60">
        <v>19</v>
      </c>
      <c r="H33" s="39"/>
      <c r="I33" s="39"/>
      <c r="J33" s="43"/>
      <c r="K33" s="42"/>
      <c r="L33" s="41"/>
      <c r="M33" s="49"/>
      <c r="O33" s="76"/>
      <c r="P33" s="60">
        <v>19</v>
      </c>
      <c r="Q33" s="40">
        <f t="shared" si="0"/>
        <v>0</v>
      </c>
      <c r="R33" s="40">
        <f t="shared" si="1"/>
        <v>0</v>
      </c>
      <c r="S33" s="40">
        <f t="shared" si="2"/>
        <v>0</v>
      </c>
    </row>
    <row r="34" spans="2:19" ht="15" x14ac:dyDescent="0.15">
      <c r="B34" s="75"/>
      <c r="C34" s="60">
        <v>20</v>
      </c>
      <c r="D34" s="38"/>
      <c r="F34" s="75"/>
      <c r="G34" s="60">
        <v>20</v>
      </c>
      <c r="H34" s="39"/>
      <c r="I34" s="39"/>
      <c r="J34" s="43"/>
      <c r="K34" s="42"/>
      <c r="L34" s="41"/>
      <c r="M34" s="49"/>
      <c r="O34" s="76"/>
      <c r="P34" s="60">
        <v>20</v>
      </c>
      <c r="Q34" s="40">
        <f t="shared" si="0"/>
        <v>0</v>
      </c>
      <c r="R34" s="40">
        <f t="shared" si="1"/>
        <v>0</v>
      </c>
      <c r="S34" s="40">
        <f t="shared" si="2"/>
        <v>0</v>
      </c>
    </row>
    <row r="35" spans="2:19" ht="15" x14ac:dyDescent="0.15">
      <c r="B35" s="75"/>
      <c r="C35" s="60">
        <v>21</v>
      </c>
      <c r="D35" s="38"/>
      <c r="F35" s="75"/>
      <c r="G35" s="60">
        <v>21</v>
      </c>
      <c r="H35" s="39"/>
      <c r="I35" s="39"/>
      <c r="J35" s="43"/>
      <c r="K35" s="42"/>
      <c r="L35" s="41"/>
      <c r="M35" s="49"/>
      <c r="O35" s="76"/>
      <c r="P35" s="60">
        <v>21</v>
      </c>
      <c r="Q35" s="40">
        <f t="shared" si="0"/>
        <v>0</v>
      </c>
      <c r="R35" s="40">
        <f t="shared" si="1"/>
        <v>0</v>
      </c>
      <c r="S35" s="40">
        <f t="shared" si="2"/>
        <v>0</v>
      </c>
    </row>
    <row r="36" spans="2:19" ht="15" x14ac:dyDescent="0.15">
      <c r="B36" s="75"/>
      <c r="C36" s="60">
        <v>22</v>
      </c>
      <c r="D36" s="38"/>
      <c r="F36" s="75"/>
      <c r="G36" s="60">
        <v>22</v>
      </c>
      <c r="H36" s="39"/>
      <c r="I36" s="39"/>
      <c r="J36" s="43"/>
      <c r="K36" s="42"/>
      <c r="L36" s="41"/>
      <c r="M36" s="49"/>
      <c r="O36" s="76"/>
      <c r="P36" s="60">
        <v>22</v>
      </c>
      <c r="Q36" s="40">
        <f t="shared" si="0"/>
        <v>0</v>
      </c>
      <c r="R36" s="40">
        <f t="shared" si="1"/>
        <v>0</v>
      </c>
      <c r="S36" s="40">
        <f t="shared" si="2"/>
        <v>0</v>
      </c>
    </row>
    <row r="37" spans="2:19" ht="15" x14ac:dyDescent="0.15">
      <c r="B37" s="75"/>
      <c r="C37" s="60">
        <v>23</v>
      </c>
      <c r="D37" s="38"/>
      <c r="F37" s="75"/>
      <c r="G37" s="60">
        <v>23</v>
      </c>
      <c r="H37" s="39"/>
      <c r="I37" s="39"/>
      <c r="J37" s="43"/>
      <c r="K37" s="42"/>
      <c r="L37" s="41"/>
      <c r="M37" s="49"/>
      <c r="O37" s="76"/>
      <c r="P37" s="60">
        <v>23</v>
      </c>
      <c r="Q37" s="40">
        <f t="shared" si="0"/>
        <v>0</v>
      </c>
      <c r="R37" s="40">
        <f t="shared" si="1"/>
        <v>0</v>
      </c>
      <c r="S37" s="40">
        <f t="shared" si="2"/>
        <v>0</v>
      </c>
    </row>
    <row r="38" spans="2:19" ht="15" x14ac:dyDescent="0.15">
      <c r="B38" s="75"/>
      <c r="C38" s="60">
        <v>24</v>
      </c>
      <c r="D38" s="38"/>
      <c r="F38" s="75"/>
      <c r="G38" s="60">
        <v>24</v>
      </c>
      <c r="H38" s="39"/>
      <c r="I38" s="39"/>
      <c r="J38" s="43"/>
      <c r="K38" s="42"/>
      <c r="L38" s="41"/>
      <c r="M38" s="49"/>
      <c r="O38" s="76"/>
      <c r="P38" s="60">
        <v>24</v>
      </c>
      <c r="Q38" s="40">
        <f t="shared" si="0"/>
        <v>0</v>
      </c>
      <c r="R38" s="40">
        <f t="shared" si="1"/>
        <v>0</v>
      </c>
      <c r="S38" s="40">
        <f t="shared" si="2"/>
        <v>0</v>
      </c>
    </row>
    <row r="39" spans="2:19" ht="15.75" customHeight="1" x14ac:dyDescent="0.15">
      <c r="B39" s="75"/>
      <c r="C39" s="60">
        <v>25</v>
      </c>
      <c r="D39" s="38"/>
      <c r="F39" s="75"/>
      <c r="G39" s="60">
        <v>25</v>
      </c>
      <c r="H39" s="39"/>
      <c r="I39" s="39"/>
      <c r="J39" s="43"/>
      <c r="K39" s="42"/>
      <c r="L39" s="41"/>
      <c r="M39" s="49"/>
      <c r="O39" s="76"/>
      <c r="P39" s="60">
        <v>25</v>
      </c>
      <c r="Q39" s="40">
        <f t="shared" si="0"/>
        <v>0</v>
      </c>
      <c r="R39" s="40">
        <f t="shared" si="1"/>
        <v>0</v>
      </c>
      <c r="S39" s="40">
        <f t="shared" si="2"/>
        <v>0</v>
      </c>
    </row>
    <row r="40" spans="2:19" ht="15" x14ac:dyDescent="0.15">
      <c r="B40" s="75"/>
      <c r="C40" s="60">
        <v>26</v>
      </c>
      <c r="D40" s="38"/>
      <c r="F40" s="75"/>
      <c r="G40" s="60">
        <v>26</v>
      </c>
      <c r="H40" s="39"/>
      <c r="I40" s="39"/>
      <c r="J40" s="43"/>
      <c r="K40" s="42"/>
      <c r="L40" s="41"/>
      <c r="M40" s="49"/>
      <c r="O40" s="76"/>
      <c r="P40" s="60">
        <v>26</v>
      </c>
      <c r="Q40" s="40">
        <f t="shared" si="0"/>
        <v>0</v>
      </c>
      <c r="R40" s="40">
        <f t="shared" si="1"/>
        <v>0</v>
      </c>
      <c r="S40" s="40">
        <f t="shared" si="2"/>
        <v>0</v>
      </c>
    </row>
    <row r="41" spans="2:19" ht="15" x14ac:dyDescent="0.15">
      <c r="B41" s="75"/>
      <c r="C41" s="60">
        <v>27</v>
      </c>
      <c r="D41" s="38"/>
      <c r="F41" s="75"/>
      <c r="G41" s="60">
        <v>27</v>
      </c>
      <c r="H41" s="39"/>
      <c r="I41" s="39"/>
      <c r="J41" s="43"/>
      <c r="K41" s="42"/>
      <c r="L41" s="41"/>
      <c r="M41" s="49"/>
      <c r="O41" s="76"/>
      <c r="P41" s="60">
        <v>27</v>
      </c>
      <c r="Q41" s="40">
        <f t="shared" si="0"/>
        <v>0</v>
      </c>
      <c r="R41" s="40">
        <f t="shared" si="1"/>
        <v>0</v>
      </c>
      <c r="S41" s="40">
        <f t="shared" si="2"/>
        <v>0</v>
      </c>
    </row>
    <row r="42" spans="2:19" ht="15" x14ac:dyDescent="0.15">
      <c r="B42" s="75"/>
      <c r="C42" s="60">
        <v>28</v>
      </c>
      <c r="D42" s="38"/>
      <c r="F42" s="75"/>
      <c r="G42" s="60">
        <v>28</v>
      </c>
      <c r="H42" s="39"/>
      <c r="I42" s="39"/>
      <c r="J42" s="43"/>
      <c r="K42" s="42"/>
      <c r="L42" s="41"/>
      <c r="M42" s="49"/>
      <c r="O42" s="76"/>
      <c r="P42" s="60">
        <v>28</v>
      </c>
      <c r="Q42" s="40">
        <f t="shared" si="0"/>
        <v>0</v>
      </c>
      <c r="R42" s="40">
        <f t="shared" si="1"/>
        <v>0</v>
      </c>
      <c r="S42" s="40">
        <f t="shared" si="2"/>
        <v>0</v>
      </c>
    </row>
    <row r="43" spans="2:19" ht="15" x14ac:dyDescent="0.15">
      <c r="B43" s="75"/>
      <c r="C43" s="60">
        <v>29</v>
      </c>
      <c r="D43" s="38"/>
      <c r="F43" s="75"/>
      <c r="G43" s="60">
        <v>29</v>
      </c>
      <c r="H43" s="39"/>
      <c r="I43" s="39"/>
      <c r="J43" s="43"/>
      <c r="K43" s="42"/>
      <c r="L43" s="41"/>
      <c r="M43" s="49"/>
      <c r="O43" s="76"/>
      <c r="P43" s="60">
        <v>29</v>
      </c>
      <c r="Q43" s="40">
        <f t="shared" si="0"/>
        <v>0</v>
      </c>
      <c r="R43" s="40">
        <f t="shared" si="1"/>
        <v>0</v>
      </c>
      <c r="S43" s="40">
        <f t="shared" si="2"/>
        <v>0</v>
      </c>
    </row>
    <row r="44" spans="2:19" ht="15" x14ac:dyDescent="0.15">
      <c r="B44" s="75"/>
      <c r="C44" s="60">
        <v>30</v>
      </c>
      <c r="D44" s="38"/>
      <c r="F44" s="75"/>
      <c r="G44" s="60">
        <v>30</v>
      </c>
      <c r="H44" s="39"/>
      <c r="I44" s="39"/>
      <c r="J44" s="43"/>
      <c r="K44" s="42"/>
      <c r="L44" s="41"/>
      <c r="M44" s="49"/>
      <c r="O44" s="76"/>
      <c r="P44" s="60">
        <v>30</v>
      </c>
      <c r="Q44" s="40">
        <f t="shared" si="0"/>
        <v>0</v>
      </c>
      <c r="R44" s="40">
        <f t="shared" si="1"/>
        <v>0</v>
      </c>
      <c r="S44" s="40">
        <f t="shared" si="2"/>
        <v>0</v>
      </c>
    </row>
    <row r="45" spans="2:19" ht="15" x14ac:dyDescent="0.15">
      <c r="B45" s="75"/>
      <c r="C45" s="60">
        <v>31</v>
      </c>
      <c r="D45" s="38"/>
      <c r="F45" s="75"/>
      <c r="G45" s="60">
        <v>31</v>
      </c>
      <c r="H45" s="39"/>
      <c r="I45" s="39"/>
      <c r="J45" s="43"/>
      <c r="K45" s="42"/>
      <c r="L45" s="41"/>
      <c r="M45" s="49"/>
      <c r="O45" s="76"/>
      <c r="P45" s="60">
        <v>31</v>
      </c>
      <c r="Q45" s="40">
        <f t="shared" si="0"/>
        <v>0</v>
      </c>
      <c r="R45" s="40">
        <f t="shared" si="1"/>
        <v>0</v>
      </c>
      <c r="S45" s="40">
        <f t="shared" si="2"/>
        <v>0</v>
      </c>
    </row>
    <row r="46" spans="2:19" ht="15" x14ac:dyDescent="0.15">
      <c r="B46" s="75"/>
      <c r="C46" s="60">
        <v>32</v>
      </c>
      <c r="D46" s="38"/>
      <c r="F46" s="75"/>
      <c r="G46" s="60">
        <v>32</v>
      </c>
      <c r="H46" s="39"/>
      <c r="I46" s="39"/>
      <c r="J46" s="43"/>
      <c r="K46" s="42"/>
      <c r="L46" s="41"/>
      <c r="M46" s="49"/>
      <c r="O46" s="76"/>
      <c r="P46" s="60">
        <v>32</v>
      </c>
      <c r="Q46" s="40">
        <f t="shared" si="0"/>
        <v>0</v>
      </c>
      <c r="R46" s="40">
        <f t="shared" si="1"/>
        <v>0</v>
      </c>
      <c r="S46" s="40">
        <f t="shared" si="2"/>
        <v>0</v>
      </c>
    </row>
    <row r="47" spans="2:19" ht="15" x14ac:dyDescent="0.15">
      <c r="B47" s="75"/>
      <c r="C47" s="60">
        <v>33</v>
      </c>
      <c r="D47" s="38"/>
      <c r="F47" s="75"/>
      <c r="G47" s="60">
        <v>33</v>
      </c>
      <c r="H47" s="39"/>
      <c r="I47" s="39"/>
      <c r="J47" s="43"/>
      <c r="K47" s="42"/>
      <c r="L47" s="41"/>
      <c r="M47" s="49"/>
      <c r="O47" s="76"/>
      <c r="P47" s="60">
        <v>33</v>
      </c>
      <c r="Q47" s="40">
        <f t="shared" si="0"/>
        <v>0</v>
      </c>
      <c r="R47" s="40">
        <f t="shared" si="1"/>
        <v>0</v>
      </c>
      <c r="S47" s="40">
        <f t="shared" si="2"/>
        <v>0</v>
      </c>
    </row>
    <row r="48" spans="2:19" ht="15" x14ac:dyDescent="0.15">
      <c r="B48" s="75"/>
      <c r="C48" s="60">
        <v>34</v>
      </c>
      <c r="D48" s="38"/>
      <c r="F48" s="75"/>
      <c r="G48" s="60">
        <v>34</v>
      </c>
      <c r="H48" s="39"/>
      <c r="I48" s="39"/>
      <c r="J48" s="43"/>
      <c r="K48" s="42"/>
      <c r="L48" s="41"/>
      <c r="M48" s="49"/>
      <c r="O48" s="76"/>
      <c r="P48" s="60">
        <v>34</v>
      </c>
      <c r="Q48" s="40">
        <f t="shared" si="0"/>
        <v>0</v>
      </c>
      <c r="R48" s="40">
        <f t="shared" si="1"/>
        <v>0</v>
      </c>
      <c r="S48" s="40">
        <f t="shared" si="2"/>
        <v>0</v>
      </c>
    </row>
    <row r="49" spans="2:19" ht="15" x14ac:dyDescent="0.15">
      <c r="B49" s="75"/>
      <c r="C49" s="60">
        <v>35</v>
      </c>
      <c r="D49" s="38"/>
      <c r="F49" s="75"/>
      <c r="G49" s="60">
        <v>35</v>
      </c>
      <c r="H49" s="39"/>
      <c r="I49" s="39"/>
      <c r="J49" s="43"/>
      <c r="K49" s="42"/>
      <c r="L49" s="41"/>
      <c r="M49" s="49"/>
      <c r="O49" s="76"/>
      <c r="P49" s="60">
        <v>35</v>
      </c>
      <c r="Q49" s="40">
        <f t="shared" si="0"/>
        <v>0</v>
      </c>
      <c r="R49" s="40">
        <f t="shared" si="1"/>
        <v>0</v>
      </c>
      <c r="S49" s="40">
        <f t="shared" si="2"/>
        <v>0</v>
      </c>
    </row>
    <row r="50" spans="2:19" ht="15" x14ac:dyDescent="0.15">
      <c r="B50" s="75"/>
      <c r="C50" s="60">
        <v>36</v>
      </c>
      <c r="D50" s="38"/>
      <c r="F50" s="75"/>
      <c r="G50" s="60">
        <v>36</v>
      </c>
      <c r="H50" s="39"/>
      <c r="I50" s="39"/>
      <c r="J50" s="43"/>
      <c r="K50" s="42"/>
      <c r="L50" s="41"/>
      <c r="M50" s="49"/>
      <c r="O50" s="76"/>
      <c r="P50" s="60">
        <v>36</v>
      </c>
      <c r="Q50" s="40">
        <f t="shared" si="0"/>
        <v>0</v>
      </c>
      <c r="R50" s="40">
        <f t="shared" si="1"/>
        <v>0</v>
      </c>
      <c r="S50" s="40">
        <f t="shared" si="2"/>
        <v>0</v>
      </c>
    </row>
    <row r="51" spans="2:19" ht="15" x14ac:dyDescent="0.15">
      <c r="B51" s="75"/>
      <c r="C51" s="60">
        <v>37</v>
      </c>
      <c r="D51" s="38"/>
      <c r="F51" s="75"/>
      <c r="G51" s="60">
        <v>37</v>
      </c>
      <c r="H51" s="39"/>
      <c r="I51" s="39"/>
      <c r="J51" s="43"/>
      <c r="K51" s="42"/>
      <c r="L51" s="41"/>
      <c r="M51" s="49"/>
      <c r="O51" s="76"/>
      <c r="P51" s="60">
        <v>37</v>
      </c>
      <c r="Q51" s="40">
        <f t="shared" si="0"/>
        <v>0</v>
      </c>
      <c r="R51" s="40">
        <f t="shared" si="1"/>
        <v>0</v>
      </c>
      <c r="S51" s="40">
        <f t="shared" si="2"/>
        <v>0</v>
      </c>
    </row>
    <row r="52" spans="2:19" ht="15" x14ac:dyDescent="0.15">
      <c r="B52" s="75"/>
      <c r="C52" s="60">
        <v>38</v>
      </c>
      <c r="D52" s="38"/>
      <c r="F52" s="75"/>
      <c r="G52" s="60">
        <v>38</v>
      </c>
      <c r="H52" s="39"/>
      <c r="I52" s="39"/>
      <c r="J52" s="43"/>
      <c r="K52" s="42"/>
      <c r="L52" s="41"/>
      <c r="M52" s="49"/>
      <c r="O52" s="76"/>
      <c r="P52" s="60">
        <v>38</v>
      </c>
      <c r="Q52" s="40">
        <f t="shared" si="0"/>
        <v>0</v>
      </c>
      <c r="R52" s="40">
        <f t="shared" si="1"/>
        <v>0</v>
      </c>
      <c r="S52" s="40">
        <f t="shared" si="2"/>
        <v>0</v>
      </c>
    </row>
    <row r="53" spans="2:19" ht="15" x14ac:dyDescent="0.15">
      <c r="B53" s="75"/>
      <c r="C53" s="60">
        <v>39</v>
      </c>
      <c r="D53" s="38"/>
      <c r="F53" s="75"/>
      <c r="G53" s="60">
        <v>39</v>
      </c>
      <c r="H53" s="39"/>
      <c r="I53" s="39"/>
      <c r="J53" s="43"/>
      <c r="K53" s="42"/>
      <c r="L53" s="41"/>
      <c r="M53" s="49"/>
      <c r="O53" s="76"/>
      <c r="P53" s="60">
        <v>39</v>
      </c>
      <c r="Q53" s="40">
        <f t="shared" si="0"/>
        <v>0</v>
      </c>
      <c r="R53" s="40">
        <f t="shared" si="1"/>
        <v>0</v>
      </c>
      <c r="S53" s="40">
        <f t="shared" si="2"/>
        <v>0</v>
      </c>
    </row>
    <row r="54" spans="2:19" ht="15" x14ac:dyDescent="0.15">
      <c r="B54" s="75"/>
      <c r="C54" s="60">
        <v>40</v>
      </c>
      <c r="D54" s="38"/>
      <c r="F54" s="75"/>
      <c r="G54" s="60">
        <v>40</v>
      </c>
      <c r="H54" s="39"/>
      <c r="I54" s="39"/>
      <c r="J54" s="43"/>
      <c r="K54" s="42"/>
      <c r="L54" s="41"/>
      <c r="M54" s="49"/>
      <c r="O54" s="76"/>
      <c r="P54" s="60">
        <v>40</v>
      </c>
      <c r="Q54" s="40">
        <f t="shared" si="0"/>
        <v>0</v>
      </c>
      <c r="R54" s="40">
        <f t="shared" si="1"/>
        <v>0</v>
      </c>
      <c r="S54" s="40">
        <f t="shared" si="2"/>
        <v>0</v>
      </c>
    </row>
    <row r="55" spans="2:19" ht="15" x14ac:dyDescent="0.15">
      <c r="B55" s="75"/>
      <c r="C55" s="60">
        <v>41</v>
      </c>
      <c r="D55" s="38"/>
      <c r="F55" s="75"/>
      <c r="G55" s="60">
        <v>41</v>
      </c>
      <c r="H55" s="39"/>
      <c r="I55" s="39"/>
      <c r="J55" s="43"/>
      <c r="K55" s="42"/>
      <c r="L55" s="41"/>
      <c r="M55" s="49"/>
      <c r="O55" s="76"/>
      <c r="P55" s="60">
        <v>41</v>
      </c>
      <c r="Q55" s="40">
        <f t="shared" si="0"/>
        <v>0</v>
      </c>
      <c r="R55" s="40">
        <f t="shared" si="1"/>
        <v>0</v>
      </c>
      <c r="S55" s="40">
        <f t="shared" si="2"/>
        <v>0</v>
      </c>
    </row>
    <row r="56" spans="2:19" ht="15" x14ac:dyDescent="0.15">
      <c r="B56" s="75"/>
      <c r="C56" s="60">
        <v>42</v>
      </c>
      <c r="D56" s="38"/>
      <c r="F56" s="75"/>
      <c r="G56" s="60">
        <v>42</v>
      </c>
      <c r="H56" s="39"/>
      <c r="I56" s="39"/>
      <c r="J56" s="43"/>
      <c r="K56" s="42"/>
      <c r="L56" s="41"/>
      <c r="M56" s="49"/>
      <c r="O56" s="76"/>
      <c r="P56" s="60">
        <v>42</v>
      </c>
      <c r="Q56" s="40">
        <f t="shared" si="0"/>
        <v>0</v>
      </c>
      <c r="R56" s="40">
        <f t="shared" si="1"/>
        <v>0</v>
      </c>
      <c r="S56" s="40">
        <f t="shared" si="2"/>
        <v>0</v>
      </c>
    </row>
    <row r="57" spans="2:19" ht="15" x14ac:dyDescent="0.15">
      <c r="B57" s="75"/>
      <c r="C57" s="60">
        <v>43</v>
      </c>
      <c r="D57" s="38"/>
      <c r="F57" s="75"/>
      <c r="G57" s="60">
        <v>43</v>
      </c>
      <c r="H57" s="39"/>
      <c r="I57" s="39"/>
      <c r="J57" s="43"/>
      <c r="K57" s="42"/>
      <c r="L57" s="41"/>
      <c r="M57" s="49"/>
      <c r="O57" s="76"/>
      <c r="P57" s="60">
        <v>43</v>
      </c>
      <c r="Q57" s="40">
        <f t="shared" si="0"/>
        <v>0</v>
      </c>
      <c r="R57" s="40">
        <f t="shared" si="1"/>
        <v>0</v>
      </c>
      <c r="S57" s="40">
        <f t="shared" si="2"/>
        <v>0</v>
      </c>
    </row>
    <row r="58" spans="2:19" ht="15" x14ac:dyDescent="0.15">
      <c r="B58" s="75"/>
      <c r="C58" s="60">
        <v>44</v>
      </c>
      <c r="D58" s="38"/>
      <c r="F58" s="75"/>
      <c r="G58" s="60">
        <v>44</v>
      </c>
      <c r="H58" s="39"/>
      <c r="I58" s="39"/>
      <c r="J58" s="43"/>
      <c r="K58" s="42"/>
      <c r="L58" s="41"/>
      <c r="M58" s="49"/>
      <c r="O58" s="76"/>
      <c r="P58" s="60">
        <v>44</v>
      </c>
      <c r="Q58" s="40">
        <f t="shared" si="0"/>
        <v>0</v>
      </c>
      <c r="R58" s="40">
        <f t="shared" si="1"/>
        <v>0</v>
      </c>
      <c r="S58" s="40">
        <f t="shared" si="2"/>
        <v>0</v>
      </c>
    </row>
    <row r="59" spans="2:19" ht="15" x14ac:dyDescent="0.15">
      <c r="B59" s="75"/>
      <c r="C59" s="60">
        <v>45</v>
      </c>
      <c r="D59" s="38"/>
      <c r="F59" s="75"/>
      <c r="G59" s="60">
        <v>45</v>
      </c>
      <c r="H59" s="39"/>
      <c r="I59" s="39"/>
      <c r="J59" s="43"/>
      <c r="K59" s="42"/>
      <c r="L59" s="41"/>
      <c r="M59" s="49"/>
      <c r="O59" s="76"/>
      <c r="P59" s="60">
        <v>45</v>
      </c>
      <c r="Q59" s="40">
        <f t="shared" si="0"/>
        <v>0</v>
      </c>
      <c r="R59" s="40">
        <f t="shared" si="1"/>
        <v>0</v>
      </c>
      <c r="S59" s="40">
        <f t="shared" si="2"/>
        <v>0</v>
      </c>
    </row>
    <row r="60" spans="2:19" ht="15" x14ac:dyDescent="0.15">
      <c r="B60" s="75"/>
      <c r="C60" s="60">
        <v>46</v>
      </c>
      <c r="D60" s="38"/>
      <c r="F60" s="75"/>
      <c r="G60" s="60">
        <v>46</v>
      </c>
      <c r="H60" s="39"/>
      <c r="I60" s="39"/>
      <c r="J60" s="43"/>
      <c r="K60" s="42"/>
      <c r="L60" s="41"/>
      <c r="M60" s="49"/>
      <c r="O60" s="76"/>
      <c r="P60" s="60">
        <v>46</v>
      </c>
      <c r="Q60" s="40">
        <f t="shared" si="0"/>
        <v>0</v>
      </c>
      <c r="R60" s="40">
        <f t="shared" si="1"/>
        <v>0</v>
      </c>
      <c r="S60" s="40">
        <f t="shared" si="2"/>
        <v>0</v>
      </c>
    </row>
    <row r="61" spans="2:19" ht="15" x14ac:dyDescent="0.15">
      <c r="B61" s="75"/>
      <c r="C61" s="60">
        <v>47</v>
      </c>
      <c r="D61" s="38"/>
      <c r="F61" s="75"/>
      <c r="G61" s="60">
        <v>47</v>
      </c>
      <c r="H61" s="39"/>
      <c r="I61" s="39"/>
      <c r="J61" s="43"/>
      <c r="K61" s="42"/>
      <c r="L61" s="41"/>
      <c r="M61" s="49"/>
      <c r="O61" s="76"/>
      <c r="P61" s="60">
        <v>47</v>
      </c>
      <c r="Q61" s="40">
        <f t="shared" si="0"/>
        <v>0</v>
      </c>
      <c r="R61" s="40">
        <f t="shared" si="1"/>
        <v>0</v>
      </c>
      <c r="S61" s="40">
        <f t="shared" si="2"/>
        <v>0</v>
      </c>
    </row>
    <row r="62" spans="2:19" ht="15" x14ac:dyDescent="0.15">
      <c r="B62" s="75"/>
      <c r="C62" s="60">
        <v>48</v>
      </c>
      <c r="D62" s="38"/>
      <c r="F62" s="75"/>
      <c r="G62" s="60">
        <v>48</v>
      </c>
      <c r="H62" s="39"/>
      <c r="I62" s="39"/>
      <c r="J62" s="43"/>
      <c r="K62" s="42"/>
      <c r="L62" s="41"/>
      <c r="M62" s="49"/>
      <c r="O62" s="76"/>
      <c r="P62" s="60">
        <v>48</v>
      </c>
      <c r="Q62" s="40">
        <f t="shared" si="0"/>
        <v>0</v>
      </c>
      <c r="R62" s="40">
        <f t="shared" si="1"/>
        <v>0</v>
      </c>
      <c r="S62" s="40">
        <f t="shared" si="2"/>
        <v>0</v>
      </c>
    </row>
    <row r="63" spans="2:19" ht="15" x14ac:dyDescent="0.15">
      <c r="B63" s="75"/>
      <c r="C63" s="60">
        <v>49</v>
      </c>
      <c r="D63" s="38"/>
      <c r="F63" s="75"/>
      <c r="G63" s="60">
        <v>49</v>
      </c>
      <c r="H63" s="39"/>
      <c r="I63" s="39"/>
      <c r="J63" s="43"/>
      <c r="K63" s="42"/>
      <c r="L63" s="41"/>
      <c r="M63" s="49"/>
      <c r="O63" s="76"/>
      <c r="P63" s="60">
        <v>49</v>
      </c>
      <c r="Q63" s="40">
        <f t="shared" si="0"/>
        <v>0</v>
      </c>
      <c r="R63" s="40">
        <f t="shared" si="1"/>
        <v>0</v>
      </c>
      <c r="S63" s="40">
        <f t="shared" si="2"/>
        <v>0</v>
      </c>
    </row>
    <row r="64" spans="2:19" ht="15" x14ac:dyDescent="0.15">
      <c r="B64" s="75"/>
      <c r="C64" s="60">
        <v>50</v>
      </c>
      <c r="D64" s="38"/>
      <c r="F64" s="75"/>
      <c r="G64" s="60">
        <v>50</v>
      </c>
      <c r="H64" s="39"/>
      <c r="I64" s="39"/>
      <c r="J64" s="43"/>
      <c r="K64" s="42"/>
      <c r="L64" s="41"/>
      <c r="M64" s="49"/>
      <c r="O64" s="76"/>
      <c r="P64" s="60">
        <v>50</v>
      </c>
      <c r="Q64" s="40">
        <f t="shared" si="0"/>
        <v>0</v>
      </c>
      <c r="R64" s="40">
        <f t="shared" si="1"/>
        <v>0</v>
      </c>
      <c r="S64" s="40">
        <f t="shared" si="2"/>
        <v>0</v>
      </c>
    </row>
  </sheetData>
  <sheetProtection formatCells="0" formatRows="0"/>
  <mergeCells count="44">
    <mergeCell ref="U5:V5"/>
    <mergeCell ref="U6:V6"/>
    <mergeCell ref="F7:F8"/>
    <mergeCell ref="G7:G8"/>
    <mergeCell ref="H7:H8"/>
    <mergeCell ref="J7:J8"/>
    <mergeCell ref="K7:K8"/>
    <mergeCell ref="L7:L8"/>
    <mergeCell ref="M7:M8"/>
    <mergeCell ref="O7:O11"/>
    <mergeCell ref="Q7:Q11"/>
    <mergeCell ref="R7:R11"/>
    <mergeCell ref="S7:S11"/>
    <mergeCell ref="L10:L11"/>
    <mergeCell ref="P7:P11"/>
    <mergeCell ref="W8:X8"/>
    <mergeCell ref="W9:X9"/>
    <mergeCell ref="W10:X10"/>
    <mergeCell ref="F12:F13"/>
    <mergeCell ref="G12:G13"/>
    <mergeCell ref="H12:H13"/>
    <mergeCell ref="J12:J13"/>
    <mergeCell ref="K12:K13"/>
    <mergeCell ref="L12:L13"/>
    <mergeCell ref="M12:M13"/>
    <mergeCell ref="F10:F11"/>
    <mergeCell ref="G10:G11"/>
    <mergeCell ref="H10:H11"/>
    <mergeCell ref="J10:J11"/>
    <mergeCell ref="K10:K11"/>
    <mergeCell ref="Q14:S14"/>
    <mergeCell ref="O12:O13"/>
    <mergeCell ref="P12:P13"/>
    <mergeCell ref="Q12:Q13"/>
    <mergeCell ref="R12:R13"/>
    <mergeCell ref="S12:S13"/>
    <mergeCell ref="B14:B64"/>
    <mergeCell ref="F14:F64"/>
    <mergeCell ref="O14:O64"/>
    <mergeCell ref="H14:M14"/>
    <mergeCell ref="I7:I8"/>
    <mergeCell ref="I10:I11"/>
    <mergeCell ref="I12:I13"/>
    <mergeCell ref="M10:M11"/>
  </mergeCells>
  <phoneticPr fontId="2"/>
  <pageMargins left="0.70866141732283472" right="0.70866141732283472" top="0.74803149606299213" bottom="0.74803149606299213" header="0.31496062992125984" footer="0.31496062992125984"/>
  <pageSetup paperSize="9" scale="3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 customWidth="1"/>
    <col min="10" max="16384" width="9" style="1"/>
  </cols>
  <sheetData>
    <row r="1" spans="1:11" ht="18" customHeight="1" x14ac:dyDescent="0.15">
      <c r="I1" s="6" t="str">
        <f>'MPS(input)'!X1</f>
        <v>JCM_TH_F_PMS_ver01.0</v>
      </c>
    </row>
    <row r="2" spans="1:11" ht="27.95" customHeight="1" x14ac:dyDescent="0.15">
      <c r="A2" s="88" t="s">
        <v>98</v>
      </c>
      <c r="B2" s="88"/>
      <c r="C2" s="88"/>
      <c r="D2" s="88"/>
      <c r="E2" s="88"/>
      <c r="F2" s="88"/>
      <c r="G2" s="88"/>
      <c r="H2" s="88"/>
      <c r="I2" s="88"/>
    </row>
    <row r="3" spans="1:11" ht="18" customHeight="1" x14ac:dyDescent="0.15">
      <c r="A3" s="89" t="s">
        <v>99</v>
      </c>
      <c r="B3" s="90"/>
      <c r="C3" s="90"/>
      <c r="D3" s="90"/>
      <c r="E3" s="90"/>
      <c r="F3" s="90"/>
      <c r="G3" s="90"/>
      <c r="H3" s="90"/>
      <c r="I3" s="90"/>
    </row>
    <row r="4" spans="1:11" ht="11.25" customHeight="1" x14ac:dyDescent="0.15"/>
    <row r="5" spans="1:11" ht="18.95" customHeight="1" thickBot="1" x14ac:dyDescent="0.2">
      <c r="A5" s="19" t="s">
        <v>2</v>
      </c>
      <c r="B5" s="8"/>
      <c r="C5" s="8"/>
      <c r="D5" s="8"/>
      <c r="E5" s="7"/>
      <c r="F5" s="9" t="s">
        <v>6</v>
      </c>
      <c r="G5" s="31" t="s">
        <v>0</v>
      </c>
      <c r="H5" s="9" t="s">
        <v>1</v>
      </c>
      <c r="I5" s="10" t="s">
        <v>7</v>
      </c>
    </row>
    <row r="6" spans="1:11" ht="18.95" customHeight="1" thickBot="1" x14ac:dyDescent="0.2">
      <c r="A6" s="20"/>
      <c r="B6" s="11" t="s">
        <v>13</v>
      </c>
      <c r="C6" s="11"/>
      <c r="D6" s="11"/>
      <c r="E6" s="11"/>
      <c r="F6" s="28" t="s">
        <v>74</v>
      </c>
      <c r="G6" s="44">
        <f>G10-G13</f>
        <v>0</v>
      </c>
      <c r="H6" s="30" t="s">
        <v>86</v>
      </c>
      <c r="I6" s="12" t="s">
        <v>91</v>
      </c>
      <c r="K6" s="34"/>
    </row>
    <row r="7" spans="1:11" ht="18.95" customHeight="1" x14ac:dyDescent="0.15">
      <c r="A7" s="19" t="s">
        <v>3</v>
      </c>
      <c r="B7" s="8"/>
      <c r="C7" s="8"/>
      <c r="D7" s="8"/>
      <c r="E7" s="7"/>
      <c r="F7" s="7"/>
      <c r="G7" s="46"/>
      <c r="H7" s="7"/>
      <c r="I7" s="9"/>
      <c r="J7" s="32"/>
      <c r="K7" s="34"/>
    </row>
    <row r="8" spans="1:11" ht="18.95" customHeight="1" x14ac:dyDescent="0.15">
      <c r="A8" s="20"/>
      <c r="B8" s="25"/>
      <c r="C8" s="26"/>
      <c r="D8" s="26"/>
      <c r="E8" s="27"/>
      <c r="F8" s="14"/>
      <c r="G8" s="47"/>
      <c r="H8" s="15"/>
      <c r="I8" s="16"/>
      <c r="K8" s="34"/>
    </row>
    <row r="9" spans="1:11" ht="18.95" customHeight="1" thickBot="1" x14ac:dyDescent="0.2">
      <c r="A9" s="19" t="s">
        <v>4</v>
      </c>
      <c r="B9" s="7"/>
      <c r="C9" s="8"/>
      <c r="D9" s="9"/>
      <c r="E9" s="9"/>
      <c r="F9" s="9"/>
      <c r="G9" s="48"/>
      <c r="H9" s="7"/>
      <c r="I9" s="9"/>
    </row>
    <row r="10" spans="1:11" ht="18.95" customHeight="1" thickBot="1" x14ac:dyDescent="0.2">
      <c r="A10" s="21"/>
      <c r="B10" s="22" t="s">
        <v>87</v>
      </c>
      <c r="C10" s="11"/>
      <c r="D10" s="11"/>
      <c r="E10" s="11"/>
      <c r="F10" s="29"/>
      <c r="G10" s="44">
        <f>G11</f>
        <v>0</v>
      </c>
      <c r="H10" s="30" t="s">
        <v>86</v>
      </c>
      <c r="I10" s="12" t="s">
        <v>12</v>
      </c>
    </row>
    <row r="11" spans="1:11" ht="18.95" customHeight="1" x14ac:dyDescent="0.15">
      <c r="A11" s="20"/>
      <c r="B11" s="24"/>
      <c r="C11" s="17" t="s">
        <v>93</v>
      </c>
      <c r="D11" s="17"/>
      <c r="E11" s="17"/>
      <c r="F11" s="12" t="s">
        <v>74</v>
      </c>
      <c r="G11" s="45">
        <f>SUM('MPS(input)'!Q15:Q64)</f>
        <v>0</v>
      </c>
      <c r="H11" s="13" t="s">
        <v>88</v>
      </c>
      <c r="I11" s="12" t="s">
        <v>12</v>
      </c>
    </row>
    <row r="12" spans="1:11" ht="18.95" customHeight="1" thickBot="1" x14ac:dyDescent="0.2">
      <c r="A12" s="19" t="s">
        <v>5</v>
      </c>
      <c r="B12" s="8"/>
      <c r="C12" s="8"/>
      <c r="D12" s="8"/>
      <c r="E12" s="7"/>
      <c r="F12" s="9"/>
      <c r="G12" s="48"/>
      <c r="H12" s="7"/>
      <c r="I12" s="9"/>
    </row>
    <row r="13" spans="1:11" ht="18.95" customHeight="1" thickBot="1" x14ac:dyDescent="0.2">
      <c r="A13" s="21"/>
      <c r="B13" s="23" t="s">
        <v>89</v>
      </c>
      <c r="C13" s="18"/>
      <c r="D13" s="18"/>
      <c r="E13" s="18"/>
      <c r="F13" s="28"/>
      <c r="G13" s="44">
        <f>G14</f>
        <v>0</v>
      </c>
      <c r="H13" s="30" t="s">
        <v>10</v>
      </c>
      <c r="I13" s="12" t="s">
        <v>11</v>
      </c>
    </row>
    <row r="14" spans="1:11" ht="18.95" customHeight="1" x14ac:dyDescent="0.15">
      <c r="A14" s="20"/>
      <c r="B14" s="24"/>
      <c r="C14" s="17" t="s">
        <v>92</v>
      </c>
      <c r="D14" s="17"/>
      <c r="E14" s="17"/>
      <c r="F14" s="12" t="s">
        <v>74</v>
      </c>
      <c r="G14" s="45">
        <f>SUM('MPS(input)'!R15:R64)</f>
        <v>0</v>
      </c>
      <c r="H14" s="13" t="s">
        <v>10</v>
      </c>
      <c r="I14" s="12" t="s">
        <v>11</v>
      </c>
    </row>
    <row r="15" spans="1:11" x14ac:dyDescent="0.15">
      <c r="A15" s="2"/>
      <c r="B15" s="2"/>
      <c r="C15" s="2"/>
      <c r="D15" s="2"/>
      <c r="E15" s="2"/>
      <c r="F15" s="5"/>
      <c r="G15" s="4"/>
      <c r="H15" s="4"/>
      <c r="I15" s="33"/>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MPS(input)</vt:lpstr>
      <vt:lpstr>MPS(calc_process)</vt:lpstr>
      <vt:lpstr>'MPS(calc_process)'!Print_Area</vt:lpstr>
      <vt:lpstr>'MPS(input)'!Print_Area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2016-05-09T12:32:18Z</dcterms:created>
  <dcterms:modified xsi:type="dcterms:W3CDTF">2017-08-03T01:58:11Z</dcterms:modified>
</cp:coreProperties>
</file>