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esktop\GEC方法論\"/>
    </mc:Choice>
  </mc:AlternateContent>
  <xr:revisionPtr revIDLastSave="0" documentId="13_ncr:1_{DE2488B6-1D32-4D92-AE1E-C4C1C0FED4CD}" xr6:coauthVersionLast="47" xr6:coauthVersionMax="47" xr10:uidLastSave="{00000000-0000-0000-0000-000000000000}"/>
  <bookViews>
    <workbookView xWindow="28680" yWindow="-120" windowWidth="29040" windowHeight="1599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<sst xmlns="http://schemas.openxmlformats.org/spreadsheetml/2006/main" count="208" uniqueCount="94">
  <si>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</si>
  <si>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</si>
  <si>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</si>
  <si>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</si>
  <si>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</si>
  <si>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</si>
  <si>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</si>
  <si>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</si>
  <si>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</si>
  <si>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</si>
  <si>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</si>
  <si>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</si>
  <si>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</si>
  <si>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</si>
  <si>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</si>
  <si>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</si>
  <si>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</si>
  <si>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</si>
  <si>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</si>
  <si>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</si>
  <si>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</si>
  <si>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</si>
  <si>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</si>
  <si>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</si>
  <si>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</si>
  <si>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</si>
  <si>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</si>
  <si>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</si>
  <si>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</si>
  <si>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</si>
  <si>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</si>
  <si>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</si>
  <si>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</si>
  <si>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</si>
  <si>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</si>
  <si>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</si>
  <si>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</si>
  <si>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</si>
  <si>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</si>
  <si>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</si>
  <si>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</si>
  <si>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</si>
  <si>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</si>
  <si>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</si>
  <si>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</si>
  <si>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</si>
  <si>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</si>
  <si>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</si>
  <si>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</si>
  <si>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</si>
  <si>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</si>
  <si>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</si>
  <si>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</si>
  <si>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</si>
  <si>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</si>
  <si>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</si>
  <si>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</si>
  <si>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</si>
  <si>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</si>
  <si>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</si>
  <si>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</si>
  <si>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</si>
  <si>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</si>
  <si>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</si>
  <si>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</si>
  <si>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</si>
  <si>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</si>
  <si>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</si>
  <si>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</si>
  <si>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</si>
  <si>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</si>
  <si>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</si>
  <si>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</si>
  <si>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</si>
  <si>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</si>
  <si>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</si>
  <si>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</si>
  <si>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</si>
  <si>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</si>
  <si>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</si>
  <si>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</si>
  <si>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</si>
  <si>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</si>
  <si>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</si>
  <si>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Reference Number:</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</si>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</sst>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5" zoomScaleNormal="60" zoomScaleSheetLayoutView="85" workbookViewId="0"/>
  </sheetViews>
  <sheetFormatPr defaultColWidth="9" defaultRowHeight="13.8" x14ac:dyDescent="0.2"/>
  <cols>
    <col min="1" max="1" width="2.6640625" style="1" customWidth="1"/>
    <col min="2" max="2" width="12.77734375" style="1" customWidth="1"/>
    <col min="3" max="3" width="12.33203125" style="1" customWidth="1"/>
    <col min="4" max="4" width="28.21875" style="1" customWidth="1"/>
    <col min="5" max="5" width="10.6640625" style="1" customWidth="1"/>
    <col min="6" max="6" width="14.21875" style="1" customWidth="1"/>
    <col min="7" max="7" width="11.6640625" style="1" customWidth="1"/>
    <col min="8" max="8" width="11.44140625" style="1" customWidth="1"/>
    <col min="9" max="9" width="63.109375" style="1" customWidth="1"/>
    <col min="10" max="10" width="12.6640625" style="1" customWidth="1"/>
    <col min="11" max="11" width="11.6640625" style="1" customWidth="1"/>
    <col min="12" max="16384" width="9" style="1"/>
  </cols>
  <sheetData>
    <row r="1" spans="1:11" ht="18" customHeight="1" x14ac:dyDescent="0.2">
      <c r="K1" s="64" t="s">
        <v>91</v>
      </c>
    </row>
    <row r="2" spans="1:11" ht="18" customHeight="1" x14ac:dyDescent="0.2">
      <c r="K2" s="9" t="s">
        <v>84</v>
      </c>
    </row>
    <row r="3" spans="1:11" ht="27.75" customHeight="1" x14ac:dyDescent="0.2">
      <c r="A3" s="17" t="s">
        <v>63</v>
      </c>
      <c r="B3" s="10"/>
      <c r="C3" s="10"/>
      <c r="D3" s="10"/>
      <c r="E3" s="10"/>
      <c r="F3" s="10"/>
      <c r="G3" s="10"/>
      <c r="H3" s="10"/>
      <c r="I3" s="10"/>
      <c r="J3" s="10"/>
      <c r="K3" s="11"/>
    </row>
    <row r="5" spans="1:11" ht="15" customHeight="1" x14ac:dyDescent="0.2">
      <c r="A5" s="3" t="s">
        <v>60</v>
      </c>
      <c r="B5" s="3"/>
    </row>
    <row r="6" spans="1:11" ht="15" customHeight="1" x14ac:dyDescent="0.2">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2">
      <c r="B7" s="20" t="s">
        <v>20</v>
      </c>
      <c r="C7" s="20" t="s">
        <v>21</v>
      </c>
      <c r="D7" s="20" t="s">
        <v>22</v>
      </c>
      <c r="E7" s="20" t="s">
        <v>23</v>
      </c>
      <c r="F7" s="20" t="s">
        <v>24</v>
      </c>
      <c r="G7" s="20" t="s">
        <v>25</v>
      </c>
      <c r="H7" s="20" t="s">
        <v>26</v>
      </c>
      <c r="I7" s="20" t="s">
        <v>27</v>
      </c>
      <c r="J7" s="20" t="s">
        <v>28</v>
      </c>
      <c r="K7" s="20" t="s">
        <v>29</v>
      </c>
    </row>
    <row r="8" spans="1:11" ht="295.5" customHeight="1" x14ac:dyDescent="0.2">
      <c r="B8" s="21" t="s">
        <v>36</v>
      </c>
      <c r="C8" s="22" t="s">
        <v>83</v>
      </c>
      <c r="D8" s="23" t="s">
        <v>57</v>
      </c>
      <c r="E8" s="33">
        <f>SUM('MPS(input_separate)'!B6:B105)</f>
        <v>0</v>
      </c>
      <c r="F8" s="22" t="s">
        <v>37</v>
      </c>
      <c r="G8" s="25" t="s">
        <v>38</v>
      </c>
      <c r="H8" s="25" t="s">
        <v>39</v>
      </c>
      <c r="I8" s="26" t="s">
        <v>85</v>
      </c>
      <c r="J8" s="27" t="s">
        <v>40</v>
      </c>
      <c r="K8" s="27" t="s">
        <v>67</v>
      </c>
    </row>
    <row r="9" spans="1:11" ht="8.25" customHeight="1" x14ac:dyDescent="0.2"/>
    <row r="10" spans="1:11" ht="15" customHeight="1" x14ac:dyDescent="0.2">
      <c r="A10" s="3" t="s">
        <v>61</v>
      </c>
    </row>
    <row r="11" spans="1:11" ht="15" customHeight="1" x14ac:dyDescent="0.2">
      <c r="B11" s="20" t="s">
        <v>10</v>
      </c>
      <c r="C11" s="65" t="s">
        <v>11</v>
      </c>
      <c r="D11" s="65"/>
      <c r="E11" s="20" t="s">
        <v>12</v>
      </c>
      <c r="F11" s="20" t="s">
        <v>13</v>
      </c>
      <c r="G11" s="65" t="s">
        <v>14</v>
      </c>
      <c r="H11" s="65"/>
      <c r="I11" s="65"/>
      <c r="J11" s="65" t="s">
        <v>15</v>
      </c>
      <c r="K11" s="65"/>
    </row>
    <row r="12" spans="1:11" ht="34.5" customHeight="1" x14ac:dyDescent="0.2">
      <c r="B12" s="20" t="s">
        <v>21</v>
      </c>
      <c r="C12" s="65" t="s">
        <v>22</v>
      </c>
      <c r="D12" s="65"/>
      <c r="E12" s="20" t="s">
        <v>23</v>
      </c>
      <c r="F12" s="20" t="s">
        <v>24</v>
      </c>
      <c r="G12" s="65" t="s">
        <v>26</v>
      </c>
      <c r="H12" s="65"/>
      <c r="I12" s="65"/>
      <c r="J12" s="65" t="s">
        <v>29</v>
      </c>
      <c r="K12" s="65"/>
    </row>
    <row r="13" spans="1:11" ht="113.25" customHeight="1" x14ac:dyDescent="0.2">
      <c r="B13" s="22" t="s">
        <v>62</v>
      </c>
      <c r="C13" s="72" t="s">
        <v>68</v>
      </c>
      <c r="D13" s="72"/>
      <c r="E13" s="52">
        <f>'MPS(calc_process)'!F17</f>
        <v>0.30499999999999999</v>
      </c>
      <c r="F13" s="22" t="s">
        <v>86</v>
      </c>
      <c r="G13" s="67" t="s">
        <v>45</v>
      </c>
      <c r="H13" s="67"/>
      <c r="I13" s="67"/>
      <c r="J13" s="66" t="s">
        <v>67</v>
      </c>
      <c r="K13" s="66"/>
    </row>
    <row r="14" spans="1:11" ht="6.75" customHeight="1" x14ac:dyDescent="0.2"/>
    <row r="15" spans="1:11" ht="18.75" customHeight="1" x14ac:dyDescent="0.2">
      <c r="A15" s="3" t="s">
        <v>58</v>
      </c>
      <c r="B15" s="3"/>
    </row>
    <row r="16" spans="1:11" ht="16.8" thickBot="1" x14ac:dyDescent="0.25">
      <c r="B16" s="69" t="s">
        <v>59</v>
      </c>
      <c r="C16" s="69"/>
      <c r="D16" s="24" t="s">
        <v>24</v>
      </c>
    </row>
    <row r="17" spans="1:10" ht="16.8" thickBot="1" x14ac:dyDescent="0.25">
      <c r="B17" s="70">
        <f>ROUNDDOWN('MPS(calc_process)'!G6, 0)</f>
        <v>0</v>
      </c>
      <c r="C17" s="71"/>
      <c r="D17" s="53" t="s">
        <v>87</v>
      </c>
    </row>
    <row r="18" spans="1:10" ht="20.100000000000001" customHeight="1" x14ac:dyDescent="0.2">
      <c r="F18" s="7"/>
      <c r="G18" s="7"/>
    </row>
    <row r="19" spans="1:10" ht="14.25" customHeight="1" x14ac:dyDescent="0.2">
      <c r="A19" s="3" t="s">
        <v>9</v>
      </c>
    </row>
    <row r="20" spans="1:10" ht="14.25" customHeight="1" x14ac:dyDescent="0.2">
      <c r="B20" s="12" t="s">
        <v>31</v>
      </c>
      <c r="C20" s="68" t="s">
        <v>32</v>
      </c>
      <c r="D20" s="68"/>
      <c r="E20" s="68"/>
      <c r="F20" s="68"/>
      <c r="G20" s="68"/>
      <c r="H20" s="68"/>
      <c r="I20" s="68"/>
      <c r="J20" s="8"/>
    </row>
    <row r="21" spans="1:10" ht="14.25" customHeight="1" x14ac:dyDescent="0.2">
      <c r="B21" s="12" t="s">
        <v>30</v>
      </c>
      <c r="C21" s="68" t="s">
        <v>33</v>
      </c>
      <c r="D21" s="68"/>
      <c r="E21" s="68"/>
      <c r="F21" s="68"/>
      <c r="G21" s="68"/>
      <c r="H21" s="68"/>
      <c r="I21" s="68"/>
      <c r="J21" s="8"/>
    </row>
    <row r="22" spans="1:10" ht="14.25" customHeight="1" x14ac:dyDescent="0.2">
      <c r="B22" s="12" t="s">
        <v>34</v>
      </c>
      <c r="C22" s="68" t="s">
        <v>35</v>
      </c>
      <c r="D22" s="68"/>
      <c r="E22" s="68"/>
      <c r="F22" s="68"/>
      <c r="G22" s="68"/>
      <c r="H22" s="68"/>
      <c r="I22" s="68"/>
      <c r="J22" s="8"/>
    </row>
  </sheetData>
  <sheetProtection algorithmName="SHA-512" hashValue="Y759o746JjlBO64rbub63P62upg390eKyNomWHUhzznHGeOi38wWPVh+PGskZBHhbH2UabJjDdMsKE44Qz9PvA==" saltValue="WuZ0+1r5TniosFGWSbRzng=="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2" x14ac:dyDescent="0.2"/>
  <cols>
    <col min="1" max="1" width="20.77734375" style="16" customWidth="1"/>
    <col min="2" max="2" width="57.88671875" style="16" customWidth="1"/>
    <col min="3" max="16384" width="9" style="16"/>
  </cols>
  <sheetData>
    <row r="1" spans="1:2" ht="15" customHeight="1" x14ac:dyDescent="0.2">
      <c r="B1" s="18" t="str">
        <f>'MPS(input)'!K1</f>
        <v>Monitoring Spreadsheet: JCM_TH_AM001_ver03.0</v>
      </c>
    </row>
    <row r="2" spans="1:2" ht="15" customHeight="1" x14ac:dyDescent="0.2">
      <c r="B2" s="18" t="str">
        <f>'MPS(input)'!K2</f>
        <v>Reference Number:</v>
      </c>
    </row>
    <row r="3" spans="1:2" ht="15.6" x14ac:dyDescent="0.2">
      <c r="A3" s="14" t="s">
        <v>41</v>
      </c>
      <c r="B3" s="15" t="s">
        <v>55</v>
      </c>
    </row>
    <row r="4" spans="1:2" ht="27.6" x14ac:dyDescent="0.2">
      <c r="A4" s="14" t="s">
        <v>42</v>
      </c>
      <c r="B4" s="15" t="s">
        <v>56</v>
      </c>
    </row>
    <row r="5" spans="1:2" ht="13.8" x14ac:dyDescent="0.2">
      <c r="A5" s="14"/>
      <c r="B5" s="14" t="s">
        <v>43</v>
      </c>
    </row>
    <row r="6" spans="1:2" ht="13.8" x14ac:dyDescent="0.2">
      <c r="A6" s="28">
        <v>1</v>
      </c>
      <c r="B6" s="29"/>
    </row>
    <row r="7" spans="1:2" ht="13.8" x14ac:dyDescent="0.2">
      <c r="A7" s="28">
        <v>2</v>
      </c>
      <c r="B7" s="29"/>
    </row>
    <row r="8" spans="1:2" ht="13.8" x14ac:dyDescent="0.2">
      <c r="A8" s="28">
        <v>3</v>
      </c>
      <c r="B8" s="29"/>
    </row>
    <row r="9" spans="1:2" ht="13.8" x14ac:dyDescent="0.2">
      <c r="A9" s="28">
        <v>4</v>
      </c>
      <c r="B9" s="29"/>
    </row>
    <row r="10" spans="1:2" ht="13.8" x14ac:dyDescent="0.2">
      <c r="A10" s="28">
        <v>5</v>
      </c>
      <c r="B10" s="29"/>
    </row>
    <row r="11" spans="1:2" ht="13.8" x14ac:dyDescent="0.2">
      <c r="A11" s="28">
        <v>6</v>
      </c>
      <c r="B11" s="29"/>
    </row>
    <row r="12" spans="1:2" ht="13.8" x14ac:dyDescent="0.2">
      <c r="A12" s="28">
        <v>7</v>
      </c>
      <c r="B12" s="29"/>
    </row>
    <row r="13" spans="1:2" ht="13.8" x14ac:dyDescent="0.2">
      <c r="A13" s="28">
        <v>8</v>
      </c>
      <c r="B13" s="29"/>
    </row>
    <row r="14" spans="1:2" ht="13.8" x14ac:dyDescent="0.2">
      <c r="A14" s="28">
        <v>9</v>
      </c>
      <c r="B14" s="29"/>
    </row>
    <row r="15" spans="1:2" ht="13.8" x14ac:dyDescent="0.2">
      <c r="A15" s="28">
        <v>10</v>
      </c>
      <c r="B15" s="29"/>
    </row>
    <row r="16" spans="1:2" ht="13.8" x14ac:dyDescent="0.2">
      <c r="A16" s="28">
        <v>11</v>
      </c>
      <c r="B16" s="29"/>
    </row>
    <row r="17" spans="1:2" ht="13.8" x14ac:dyDescent="0.2">
      <c r="A17" s="28">
        <v>12</v>
      </c>
      <c r="B17" s="29"/>
    </row>
    <row r="18" spans="1:2" ht="13.8" x14ac:dyDescent="0.2">
      <c r="A18" s="28">
        <v>13</v>
      </c>
      <c r="B18" s="29"/>
    </row>
    <row r="19" spans="1:2" ht="13.8" x14ac:dyDescent="0.2">
      <c r="A19" s="28">
        <v>14</v>
      </c>
      <c r="B19" s="29"/>
    </row>
    <row r="20" spans="1:2" ht="13.8" x14ac:dyDescent="0.2">
      <c r="A20" s="28">
        <v>15</v>
      </c>
      <c r="B20" s="29"/>
    </row>
    <row r="21" spans="1:2" ht="13.8" x14ac:dyDescent="0.2">
      <c r="A21" s="28">
        <v>16</v>
      </c>
      <c r="B21" s="29"/>
    </row>
    <row r="22" spans="1:2" ht="13.8" x14ac:dyDescent="0.2">
      <c r="A22" s="28">
        <v>17</v>
      </c>
      <c r="B22" s="29"/>
    </row>
    <row r="23" spans="1:2" ht="13.8" x14ac:dyDescent="0.2">
      <c r="A23" s="28">
        <v>18</v>
      </c>
      <c r="B23" s="29"/>
    </row>
    <row r="24" spans="1:2" ht="13.8" x14ac:dyDescent="0.2">
      <c r="A24" s="28">
        <v>19</v>
      </c>
      <c r="B24" s="29"/>
    </row>
    <row r="25" spans="1:2" ht="13.8" x14ac:dyDescent="0.2">
      <c r="A25" s="28">
        <v>20</v>
      </c>
      <c r="B25" s="29"/>
    </row>
    <row r="26" spans="1:2" ht="13.8" x14ac:dyDescent="0.2">
      <c r="A26" s="28">
        <v>21</v>
      </c>
      <c r="B26" s="29"/>
    </row>
    <row r="27" spans="1:2" ht="13.8" x14ac:dyDescent="0.2">
      <c r="A27" s="28">
        <v>22</v>
      </c>
      <c r="B27" s="29"/>
    </row>
    <row r="28" spans="1:2" ht="13.8" x14ac:dyDescent="0.2">
      <c r="A28" s="28">
        <v>23</v>
      </c>
      <c r="B28" s="29"/>
    </row>
    <row r="29" spans="1:2" ht="13.8" x14ac:dyDescent="0.2">
      <c r="A29" s="28">
        <v>24</v>
      </c>
      <c r="B29" s="29"/>
    </row>
    <row r="30" spans="1:2" ht="13.8" x14ac:dyDescent="0.2">
      <c r="A30" s="28">
        <v>25</v>
      </c>
      <c r="B30" s="29"/>
    </row>
    <row r="31" spans="1:2" ht="13.8" x14ac:dyDescent="0.2">
      <c r="A31" s="28">
        <v>26</v>
      </c>
      <c r="B31" s="29"/>
    </row>
    <row r="32" spans="1:2" ht="13.8" x14ac:dyDescent="0.2">
      <c r="A32" s="28">
        <v>27</v>
      </c>
      <c r="B32" s="29"/>
    </row>
    <row r="33" spans="1:2" ht="13.8" x14ac:dyDescent="0.2">
      <c r="A33" s="28">
        <v>28</v>
      </c>
      <c r="B33" s="29"/>
    </row>
    <row r="34" spans="1:2" ht="13.8" x14ac:dyDescent="0.2">
      <c r="A34" s="28">
        <v>29</v>
      </c>
      <c r="B34" s="29"/>
    </row>
    <row r="35" spans="1:2" ht="13.8" x14ac:dyDescent="0.2">
      <c r="A35" s="28">
        <v>30</v>
      </c>
      <c r="B35" s="29"/>
    </row>
    <row r="36" spans="1:2" ht="13.8" x14ac:dyDescent="0.2">
      <c r="A36" s="28">
        <v>31</v>
      </c>
      <c r="B36" s="29"/>
    </row>
    <row r="37" spans="1:2" ht="13.8" x14ac:dyDescent="0.2">
      <c r="A37" s="28">
        <v>32</v>
      </c>
      <c r="B37" s="29"/>
    </row>
    <row r="38" spans="1:2" ht="13.8" x14ac:dyDescent="0.2">
      <c r="A38" s="28">
        <v>33</v>
      </c>
      <c r="B38" s="29"/>
    </row>
    <row r="39" spans="1:2" ht="13.8" x14ac:dyDescent="0.2">
      <c r="A39" s="28">
        <v>34</v>
      </c>
      <c r="B39" s="29"/>
    </row>
    <row r="40" spans="1:2" ht="13.8" x14ac:dyDescent="0.2">
      <c r="A40" s="28">
        <v>35</v>
      </c>
      <c r="B40" s="29"/>
    </row>
    <row r="41" spans="1:2" ht="13.8" x14ac:dyDescent="0.2">
      <c r="A41" s="28">
        <v>36</v>
      </c>
      <c r="B41" s="29"/>
    </row>
    <row r="42" spans="1:2" ht="13.8" x14ac:dyDescent="0.2">
      <c r="A42" s="28">
        <v>37</v>
      </c>
      <c r="B42" s="29"/>
    </row>
    <row r="43" spans="1:2" ht="13.8" x14ac:dyDescent="0.2">
      <c r="A43" s="28">
        <v>38</v>
      </c>
      <c r="B43" s="29"/>
    </row>
    <row r="44" spans="1:2" ht="13.8" x14ac:dyDescent="0.2">
      <c r="A44" s="28">
        <v>39</v>
      </c>
      <c r="B44" s="29"/>
    </row>
    <row r="45" spans="1:2" ht="13.8" x14ac:dyDescent="0.2">
      <c r="A45" s="28">
        <v>40</v>
      </c>
      <c r="B45" s="29"/>
    </row>
    <row r="46" spans="1:2" ht="13.8" x14ac:dyDescent="0.2">
      <c r="A46" s="28">
        <v>41</v>
      </c>
      <c r="B46" s="29"/>
    </row>
    <row r="47" spans="1:2" ht="13.8" x14ac:dyDescent="0.2">
      <c r="A47" s="28">
        <v>42</v>
      </c>
      <c r="B47" s="29"/>
    </row>
    <row r="48" spans="1:2" ht="13.8" x14ac:dyDescent="0.2">
      <c r="A48" s="28">
        <v>43</v>
      </c>
      <c r="B48" s="29"/>
    </row>
    <row r="49" spans="1:2" ht="13.8" x14ac:dyDescent="0.2">
      <c r="A49" s="28">
        <v>44</v>
      </c>
      <c r="B49" s="29"/>
    </row>
    <row r="50" spans="1:2" ht="13.8" x14ac:dyDescent="0.2">
      <c r="A50" s="28">
        <v>45</v>
      </c>
      <c r="B50" s="29"/>
    </row>
    <row r="51" spans="1:2" ht="13.8" x14ac:dyDescent="0.2">
      <c r="A51" s="28">
        <v>46</v>
      </c>
      <c r="B51" s="29"/>
    </row>
    <row r="52" spans="1:2" ht="13.8" x14ac:dyDescent="0.2">
      <c r="A52" s="28">
        <v>47</v>
      </c>
      <c r="B52" s="29"/>
    </row>
    <row r="53" spans="1:2" ht="13.8" x14ac:dyDescent="0.2">
      <c r="A53" s="28">
        <v>48</v>
      </c>
      <c r="B53" s="29"/>
    </row>
    <row r="54" spans="1:2" ht="13.8" x14ac:dyDescent="0.2">
      <c r="A54" s="28">
        <v>49</v>
      </c>
      <c r="B54" s="29"/>
    </row>
    <row r="55" spans="1:2" ht="13.8" x14ac:dyDescent="0.2">
      <c r="A55" s="28">
        <v>50</v>
      </c>
      <c r="B55" s="29"/>
    </row>
    <row r="56" spans="1:2" ht="13.8" x14ac:dyDescent="0.2">
      <c r="A56" s="28">
        <v>51</v>
      </c>
      <c r="B56" s="29"/>
    </row>
    <row r="57" spans="1:2" ht="13.8" x14ac:dyDescent="0.2">
      <c r="A57" s="28">
        <v>52</v>
      </c>
      <c r="B57" s="29"/>
    </row>
    <row r="58" spans="1:2" ht="13.8" x14ac:dyDescent="0.2">
      <c r="A58" s="28">
        <v>53</v>
      </c>
      <c r="B58" s="29"/>
    </row>
    <row r="59" spans="1:2" ht="13.8" x14ac:dyDescent="0.2">
      <c r="A59" s="28">
        <v>54</v>
      </c>
      <c r="B59" s="29"/>
    </row>
    <row r="60" spans="1:2" ht="13.8" x14ac:dyDescent="0.2">
      <c r="A60" s="28">
        <v>55</v>
      </c>
      <c r="B60" s="29"/>
    </row>
    <row r="61" spans="1:2" ht="13.8" x14ac:dyDescent="0.2">
      <c r="A61" s="28">
        <v>56</v>
      </c>
      <c r="B61" s="29"/>
    </row>
    <row r="62" spans="1:2" ht="13.8" x14ac:dyDescent="0.2">
      <c r="A62" s="28">
        <v>57</v>
      </c>
      <c r="B62" s="29"/>
    </row>
    <row r="63" spans="1:2" ht="13.8" x14ac:dyDescent="0.2">
      <c r="A63" s="28">
        <v>58</v>
      </c>
      <c r="B63" s="29"/>
    </row>
    <row r="64" spans="1:2" ht="13.8" x14ac:dyDescent="0.2">
      <c r="A64" s="28">
        <v>59</v>
      </c>
      <c r="B64" s="29"/>
    </row>
    <row r="65" spans="1:2" ht="13.8" x14ac:dyDescent="0.2">
      <c r="A65" s="28">
        <v>60</v>
      </c>
      <c r="B65" s="29"/>
    </row>
    <row r="66" spans="1:2" ht="13.8" x14ac:dyDescent="0.2">
      <c r="A66" s="28">
        <v>61</v>
      </c>
      <c r="B66" s="29"/>
    </row>
    <row r="67" spans="1:2" ht="13.8" x14ac:dyDescent="0.2">
      <c r="A67" s="28">
        <v>62</v>
      </c>
      <c r="B67" s="29"/>
    </row>
    <row r="68" spans="1:2" ht="13.8" x14ac:dyDescent="0.2">
      <c r="A68" s="28">
        <v>63</v>
      </c>
      <c r="B68" s="29"/>
    </row>
    <row r="69" spans="1:2" ht="13.8" x14ac:dyDescent="0.2">
      <c r="A69" s="28">
        <v>64</v>
      </c>
      <c r="B69" s="29"/>
    </row>
    <row r="70" spans="1:2" ht="13.8" x14ac:dyDescent="0.2">
      <c r="A70" s="28">
        <v>65</v>
      </c>
      <c r="B70" s="29"/>
    </row>
    <row r="71" spans="1:2" ht="13.8" x14ac:dyDescent="0.2">
      <c r="A71" s="28">
        <v>66</v>
      </c>
      <c r="B71" s="29"/>
    </row>
    <row r="72" spans="1:2" ht="13.8" x14ac:dyDescent="0.2">
      <c r="A72" s="28">
        <v>67</v>
      </c>
      <c r="B72" s="29"/>
    </row>
    <row r="73" spans="1:2" ht="13.8" x14ac:dyDescent="0.2">
      <c r="A73" s="28">
        <v>68</v>
      </c>
      <c r="B73" s="29"/>
    </row>
    <row r="74" spans="1:2" ht="13.8" x14ac:dyDescent="0.2">
      <c r="A74" s="28">
        <v>69</v>
      </c>
      <c r="B74" s="29"/>
    </row>
    <row r="75" spans="1:2" ht="13.8" x14ac:dyDescent="0.2">
      <c r="A75" s="28">
        <v>70</v>
      </c>
      <c r="B75" s="29"/>
    </row>
    <row r="76" spans="1:2" ht="13.8" x14ac:dyDescent="0.2">
      <c r="A76" s="28">
        <v>71</v>
      </c>
      <c r="B76" s="29"/>
    </row>
    <row r="77" spans="1:2" ht="13.8" x14ac:dyDescent="0.2">
      <c r="A77" s="28">
        <v>72</v>
      </c>
      <c r="B77" s="29"/>
    </row>
    <row r="78" spans="1:2" ht="13.8" x14ac:dyDescent="0.2">
      <c r="A78" s="28">
        <v>73</v>
      </c>
      <c r="B78" s="29"/>
    </row>
    <row r="79" spans="1:2" ht="13.8" x14ac:dyDescent="0.2">
      <c r="A79" s="28">
        <v>74</v>
      </c>
      <c r="B79" s="29"/>
    </row>
    <row r="80" spans="1:2" ht="13.8" x14ac:dyDescent="0.2">
      <c r="A80" s="28">
        <v>75</v>
      </c>
      <c r="B80" s="29"/>
    </row>
    <row r="81" spans="1:2" ht="13.8" x14ac:dyDescent="0.2">
      <c r="A81" s="28">
        <v>76</v>
      </c>
      <c r="B81" s="29"/>
    </row>
    <row r="82" spans="1:2" ht="13.8" x14ac:dyDescent="0.2">
      <c r="A82" s="28">
        <v>77</v>
      </c>
      <c r="B82" s="29"/>
    </row>
    <row r="83" spans="1:2" ht="13.8" x14ac:dyDescent="0.2">
      <c r="A83" s="28">
        <v>78</v>
      </c>
      <c r="B83" s="29"/>
    </row>
    <row r="84" spans="1:2" ht="13.8" x14ac:dyDescent="0.2">
      <c r="A84" s="28">
        <v>79</v>
      </c>
      <c r="B84" s="29"/>
    </row>
    <row r="85" spans="1:2" ht="13.8" x14ac:dyDescent="0.2">
      <c r="A85" s="28">
        <v>80</v>
      </c>
      <c r="B85" s="29"/>
    </row>
    <row r="86" spans="1:2" ht="13.8" x14ac:dyDescent="0.2">
      <c r="A86" s="28">
        <v>81</v>
      </c>
      <c r="B86" s="29"/>
    </row>
    <row r="87" spans="1:2" ht="13.8" x14ac:dyDescent="0.2">
      <c r="A87" s="28">
        <v>82</v>
      </c>
      <c r="B87" s="29"/>
    </row>
    <row r="88" spans="1:2" ht="13.8" x14ac:dyDescent="0.2">
      <c r="A88" s="28">
        <v>83</v>
      </c>
      <c r="B88" s="29"/>
    </row>
    <row r="89" spans="1:2" ht="13.8" x14ac:dyDescent="0.2">
      <c r="A89" s="28">
        <v>84</v>
      </c>
      <c r="B89" s="29"/>
    </row>
    <row r="90" spans="1:2" ht="13.8" x14ac:dyDescent="0.2">
      <c r="A90" s="28">
        <v>85</v>
      </c>
      <c r="B90" s="29"/>
    </row>
    <row r="91" spans="1:2" ht="13.8" x14ac:dyDescent="0.2">
      <c r="A91" s="28">
        <v>86</v>
      </c>
      <c r="B91" s="29"/>
    </row>
    <row r="92" spans="1:2" ht="13.8" x14ac:dyDescent="0.2">
      <c r="A92" s="28">
        <v>87</v>
      </c>
      <c r="B92" s="29"/>
    </row>
    <row r="93" spans="1:2" ht="13.8" x14ac:dyDescent="0.2">
      <c r="A93" s="28">
        <v>88</v>
      </c>
      <c r="B93" s="29"/>
    </row>
    <row r="94" spans="1:2" ht="13.8" x14ac:dyDescent="0.2">
      <c r="A94" s="28">
        <v>89</v>
      </c>
      <c r="B94" s="29"/>
    </row>
    <row r="95" spans="1:2" ht="13.8" x14ac:dyDescent="0.2">
      <c r="A95" s="28">
        <v>90</v>
      </c>
      <c r="B95" s="29"/>
    </row>
    <row r="96" spans="1:2" ht="13.8" x14ac:dyDescent="0.2">
      <c r="A96" s="28">
        <v>91</v>
      </c>
      <c r="B96" s="29"/>
    </row>
    <row r="97" spans="1:2" ht="13.8" x14ac:dyDescent="0.2">
      <c r="A97" s="28">
        <v>92</v>
      </c>
      <c r="B97" s="29"/>
    </row>
    <row r="98" spans="1:2" ht="13.8" x14ac:dyDescent="0.2">
      <c r="A98" s="28">
        <v>93</v>
      </c>
      <c r="B98" s="29"/>
    </row>
    <row r="99" spans="1:2" ht="13.8" x14ac:dyDescent="0.2">
      <c r="A99" s="28">
        <v>94</v>
      </c>
      <c r="B99" s="29"/>
    </row>
    <row r="100" spans="1:2" ht="13.8" x14ac:dyDescent="0.2">
      <c r="A100" s="28">
        <v>95</v>
      </c>
      <c r="B100" s="29"/>
    </row>
    <row r="101" spans="1:2" ht="13.8" x14ac:dyDescent="0.2">
      <c r="A101" s="28">
        <v>96</v>
      </c>
      <c r="B101" s="29"/>
    </row>
    <row r="102" spans="1:2" ht="13.8" x14ac:dyDescent="0.2">
      <c r="A102" s="28">
        <v>97</v>
      </c>
      <c r="B102" s="29"/>
    </row>
    <row r="103" spans="1:2" ht="13.8" x14ac:dyDescent="0.2">
      <c r="A103" s="28">
        <v>98</v>
      </c>
      <c r="B103" s="29"/>
    </row>
    <row r="104" spans="1:2" ht="13.8" x14ac:dyDescent="0.2">
      <c r="A104" s="28">
        <v>99</v>
      </c>
      <c r="B104" s="29"/>
    </row>
    <row r="105" spans="1:2" ht="13.8" x14ac:dyDescent="0.2">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3.8" x14ac:dyDescent="0.2"/>
  <cols>
    <col min="1" max="2" width="2.6640625" style="1" customWidth="1"/>
    <col min="3" max="4" width="3.6640625" style="1" customWidth="1"/>
    <col min="5" max="5" width="47.109375" style="1" customWidth="1"/>
    <col min="6" max="7" width="12.6640625" style="1" customWidth="1"/>
    <col min="8" max="8" width="13.77734375" style="1" customWidth="1"/>
    <col min="9" max="9" width="11.88671875" style="2" customWidth="1"/>
    <col min="10" max="16384" width="9" style="1"/>
  </cols>
  <sheetData>
    <row r="1" spans="1:11" ht="18" customHeight="1" x14ac:dyDescent="0.2">
      <c r="I1" s="9" t="str">
        <f>'MPS(input)'!K1</f>
        <v>Monitoring Spreadsheet: JCM_TH_AM001_ver03.0</v>
      </c>
    </row>
    <row r="2" spans="1:11" ht="18" customHeight="1" x14ac:dyDescent="0.2">
      <c r="I2" s="9" t="str">
        <f>'MPS(input)'!K2</f>
        <v>Reference Number:</v>
      </c>
    </row>
    <row r="3" spans="1:11" ht="27.75" customHeight="1" x14ac:dyDescent="0.2">
      <c r="A3" s="75" t="s">
        <v>64</v>
      </c>
      <c r="B3" s="75"/>
      <c r="C3" s="75"/>
      <c r="D3" s="75"/>
      <c r="E3" s="75"/>
      <c r="F3" s="75"/>
      <c r="G3" s="75"/>
      <c r="H3" s="75"/>
      <c r="I3" s="75"/>
    </row>
    <row r="4" spans="1:11" ht="11.25" customHeight="1" x14ac:dyDescent="0.2"/>
    <row r="5" spans="1:11" ht="18.75" customHeight="1" thickBot="1" x14ac:dyDescent="0.25">
      <c r="A5" s="40" t="s">
        <v>2</v>
      </c>
      <c r="B5" s="36"/>
      <c r="C5" s="36"/>
      <c r="D5" s="36"/>
      <c r="E5" s="35"/>
      <c r="F5" s="37" t="s">
        <v>6</v>
      </c>
      <c r="G5" s="45" t="s">
        <v>0</v>
      </c>
      <c r="H5" s="37" t="s">
        <v>1</v>
      </c>
      <c r="I5" s="38" t="s">
        <v>7</v>
      </c>
    </row>
    <row r="6" spans="1:11" ht="18.75" customHeight="1" thickBot="1" x14ac:dyDescent="0.25">
      <c r="A6" s="42"/>
      <c r="B6" s="74" t="s">
        <v>46</v>
      </c>
      <c r="C6" s="74"/>
      <c r="D6" s="74"/>
      <c r="E6" s="74"/>
      <c r="F6" s="31" t="s">
        <v>65</v>
      </c>
      <c r="G6" s="54">
        <f>G10-G14</f>
        <v>0</v>
      </c>
      <c r="H6" s="55" t="s">
        <v>87</v>
      </c>
      <c r="I6" s="56" t="s">
        <v>88</v>
      </c>
    </row>
    <row r="7" spans="1:11" ht="18.75" customHeight="1" x14ac:dyDescent="0.2">
      <c r="A7" s="40" t="s">
        <v>3</v>
      </c>
      <c r="B7" s="36"/>
      <c r="C7" s="36"/>
      <c r="D7" s="36"/>
      <c r="E7" s="35"/>
      <c r="F7" s="35"/>
      <c r="G7" s="32"/>
      <c r="H7" s="35"/>
      <c r="I7" s="37"/>
      <c r="J7" s="19"/>
      <c r="K7" s="19"/>
    </row>
    <row r="8" spans="1:11" ht="33.450000000000003" customHeight="1" x14ac:dyDescent="0.2">
      <c r="A8" s="42"/>
      <c r="B8" s="74" t="s">
        <v>70</v>
      </c>
      <c r="C8" s="74"/>
      <c r="D8" s="74"/>
      <c r="E8" s="74"/>
      <c r="F8" s="39" t="s">
        <v>44</v>
      </c>
      <c r="G8" s="57">
        <f>F17</f>
        <v>0.30499999999999999</v>
      </c>
      <c r="H8" s="58" t="s">
        <v>86</v>
      </c>
      <c r="I8" s="56" t="s">
        <v>62</v>
      </c>
    </row>
    <row r="9" spans="1:11" ht="18.75" customHeight="1" thickBot="1" x14ac:dyDescent="0.25">
      <c r="A9" s="40" t="s">
        <v>4</v>
      </c>
      <c r="B9" s="35"/>
      <c r="C9" s="36"/>
      <c r="D9" s="37"/>
      <c r="E9" s="37"/>
      <c r="F9" s="37"/>
      <c r="G9" s="40"/>
      <c r="H9" s="35"/>
      <c r="I9" s="37"/>
    </row>
    <row r="10" spans="1:11" ht="18.75" customHeight="1" thickBot="1" x14ac:dyDescent="0.25">
      <c r="A10" s="41"/>
      <c r="B10" s="76" t="s">
        <v>49</v>
      </c>
      <c r="C10" s="74"/>
      <c r="D10" s="74"/>
      <c r="E10" s="74"/>
      <c r="F10" s="31" t="s">
        <v>66</v>
      </c>
      <c r="G10" s="54">
        <f>G11*G12</f>
        <v>0</v>
      </c>
      <c r="H10" s="55" t="s">
        <v>87</v>
      </c>
      <c r="I10" s="56" t="s">
        <v>89</v>
      </c>
    </row>
    <row r="11" spans="1:11" ht="36" customHeight="1" x14ac:dyDescent="0.2">
      <c r="A11" s="41"/>
      <c r="B11" s="43"/>
      <c r="C11" s="73" t="s">
        <v>51</v>
      </c>
      <c r="D11" s="73"/>
      <c r="E11" s="73"/>
      <c r="F11" s="39" t="s">
        <v>44</v>
      </c>
      <c r="G11" s="50">
        <f>'MPS(input)'!E8</f>
        <v>0</v>
      </c>
      <c r="H11" s="34" t="s">
        <v>37</v>
      </c>
      <c r="I11" s="39" t="s">
        <v>52</v>
      </c>
    </row>
    <row r="12" spans="1:11" ht="36" customHeight="1" x14ac:dyDescent="0.2">
      <c r="A12" s="42"/>
      <c r="B12" s="44"/>
      <c r="C12" s="73" t="s">
        <v>70</v>
      </c>
      <c r="D12" s="73"/>
      <c r="E12" s="73"/>
      <c r="F12" s="39" t="s">
        <v>44</v>
      </c>
      <c r="G12" s="59">
        <f>F17</f>
        <v>0.30499999999999999</v>
      </c>
      <c r="H12" s="60" t="s">
        <v>86</v>
      </c>
      <c r="I12" s="61" t="s">
        <v>62</v>
      </c>
    </row>
    <row r="13" spans="1:11" ht="18.75" customHeight="1" thickBot="1" x14ac:dyDescent="0.25">
      <c r="A13" s="40" t="s">
        <v>5</v>
      </c>
      <c r="B13" s="36"/>
      <c r="C13" s="36"/>
      <c r="D13" s="36"/>
      <c r="E13" s="35"/>
      <c r="F13" s="37"/>
      <c r="G13" s="40"/>
      <c r="H13" s="35"/>
      <c r="I13" s="37"/>
    </row>
    <row r="14" spans="1:11" ht="18.75" customHeight="1" thickBot="1" x14ac:dyDescent="0.25">
      <c r="A14" s="42"/>
      <c r="B14" s="74" t="s">
        <v>53</v>
      </c>
      <c r="C14" s="74"/>
      <c r="D14" s="74"/>
      <c r="E14" s="74"/>
      <c r="F14" s="31" t="s">
        <v>66</v>
      </c>
      <c r="G14" s="54">
        <v>0</v>
      </c>
      <c r="H14" s="55" t="s">
        <v>87</v>
      </c>
      <c r="I14" s="56" t="s">
        <v>90</v>
      </c>
    </row>
    <row r="15" spans="1:11" x14ac:dyDescent="0.2">
      <c r="F15" s="5"/>
      <c r="G15" s="4"/>
      <c r="H15" s="4"/>
    </row>
    <row r="16" spans="1:11" ht="21.75" customHeight="1" x14ac:dyDescent="0.2">
      <c r="E16" s="1" t="s">
        <v>8</v>
      </c>
    </row>
    <row r="17" spans="5:8" ht="36" customHeight="1" x14ac:dyDescent="0.2">
      <c r="E17" s="30" t="s">
        <v>69</v>
      </c>
      <c r="F17" s="62">
        <v>0.30499999999999999</v>
      </c>
      <c r="G17" s="63" t="s">
        <v>86</v>
      </c>
      <c r="H17" s="2"/>
    </row>
    <row r="18" spans="5:8" s="2" customFormat="1" x14ac:dyDescent="0.2">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2" x14ac:dyDescent="0.2"/>
  <cols>
    <col min="1" max="1" width="3.6640625" customWidth="1"/>
    <col min="2" max="2" width="36.33203125" customWidth="1"/>
    <col min="3" max="3" width="49.109375" customWidth="1"/>
  </cols>
  <sheetData>
    <row r="1" spans="1:3" ht="18" customHeight="1" x14ac:dyDescent="0.2">
      <c r="C1" s="48" t="str">
        <f>'MPS(input)'!K1</f>
        <v>Monitoring Spreadsheet: JCM_TH_AM001_ver03.0</v>
      </c>
    </row>
    <row r="2" spans="1:3" ht="18" customHeight="1" x14ac:dyDescent="0.2">
      <c r="C2" s="48" t="str">
        <f>'MPS(input)'!K2</f>
        <v>Reference Number:</v>
      </c>
    </row>
    <row r="3" spans="1:3" ht="24.75" customHeight="1" x14ac:dyDescent="0.2">
      <c r="A3" s="77" t="s">
        <v>71</v>
      </c>
      <c r="B3" s="77"/>
      <c r="C3" s="77"/>
    </row>
    <row r="5" spans="1:3" ht="21" customHeight="1" x14ac:dyDescent="0.2">
      <c r="B5" s="47" t="s">
        <v>72</v>
      </c>
      <c r="C5" s="47" t="s">
        <v>73</v>
      </c>
    </row>
    <row r="6" spans="1:3" ht="54.75" customHeight="1" x14ac:dyDescent="0.2">
      <c r="B6" s="46"/>
      <c r="C6" s="46"/>
    </row>
    <row r="7" spans="1:3" ht="54.75" customHeight="1" x14ac:dyDescent="0.2">
      <c r="B7" s="46"/>
      <c r="C7" s="46"/>
    </row>
    <row r="8" spans="1:3" ht="54.75" customHeight="1" x14ac:dyDescent="0.2">
      <c r="B8" s="46"/>
      <c r="C8" s="46"/>
    </row>
    <row r="9" spans="1:3" ht="54.75" customHeight="1" x14ac:dyDescent="0.2">
      <c r="B9" s="46"/>
      <c r="C9" s="46"/>
    </row>
    <row r="10" spans="1:3" ht="54.75" customHeight="1" x14ac:dyDescent="0.2">
      <c r="B10" s="46"/>
      <c r="C10" s="46"/>
    </row>
    <row r="11" spans="1:3" ht="54.75" customHeight="1" x14ac:dyDescent="0.2">
      <c r="B11" s="46"/>
      <c r="C11" s="46"/>
    </row>
    <row r="12" spans="1:3" ht="54.75" customHeight="1" x14ac:dyDescent="0.2">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3.8" x14ac:dyDescent="0.2"/>
  <cols>
    <col min="1" max="1" width="2.6640625" style="1" customWidth="1"/>
    <col min="2" max="2" width="11.6640625" style="1" customWidth="1"/>
    <col min="3" max="3" width="12.77734375" style="1" customWidth="1"/>
    <col min="4" max="4" width="12.33203125" style="1" customWidth="1"/>
    <col min="5" max="5" width="28.21875" style="1" customWidth="1"/>
    <col min="6" max="6" width="10.6640625" style="1" customWidth="1"/>
    <col min="7" max="7" width="13.21875" style="1" customWidth="1"/>
    <col min="8" max="8" width="11.6640625" style="1" customWidth="1"/>
    <col min="9" max="9" width="11.44140625" style="1" customWidth="1"/>
    <col min="10" max="10" width="63.109375" style="1" customWidth="1"/>
    <col min="11" max="11" width="12.6640625" style="1" customWidth="1"/>
    <col min="12" max="12" width="11.6640625" style="1" customWidth="1"/>
    <col min="13" max="16384" width="9" style="1"/>
  </cols>
  <sheetData>
    <row r="1" spans="1:12" ht="18" customHeight="1" x14ac:dyDescent="0.2">
      <c r="L1" s="9" t="str">
        <f>'MPS(input)'!K1</f>
        <v>Monitoring Spreadsheet: JCM_TH_AM001_ver03.0</v>
      </c>
    </row>
    <row r="2" spans="1:12" ht="18" customHeight="1" x14ac:dyDescent="0.2">
      <c r="L2" s="9" t="str">
        <f>'MPS(input)'!K2</f>
        <v>Reference Number:</v>
      </c>
    </row>
    <row r="3" spans="1:12" ht="27.75" customHeight="1" x14ac:dyDescent="0.2">
      <c r="A3" s="17" t="s">
        <v>81</v>
      </c>
      <c r="B3" s="10"/>
      <c r="C3" s="10"/>
      <c r="D3" s="10"/>
      <c r="E3" s="10"/>
      <c r="F3" s="10"/>
      <c r="G3" s="10"/>
      <c r="H3" s="10"/>
      <c r="I3" s="10"/>
      <c r="J3" s="10"/>
      <c r="K3" s="10"/>
      <c r="L3" s="11"/>
    </row>
    <row r="5" spans="1:12" ht="15" customHeight="1" x14ac:dyDescent="0.2">
      <c r="A5" s="3" t="s">
        <v>74</v>
      </c>
      <c r="B5" s="3"/>
    </row>
    <row r="6" spans="1:12" ht="15" customHeight="1" x14ac:dyDescent="0.2">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2">
      <c r="B7" s="20" t="s">
        <v>78</v>
      </c>
      <c r="C7" s="20" t="s">
        <v>20</v>
      </c>
      <c r="D7" s="20" t="s">
        <v>21</v>
      </c>
      <c r="E7" s="20" t="s">
        <v>22</v>
      </c>
      <c r="F7" s="20" t="s">
        <v>80</v>
      </c>
      <c r="G7" s="20" t="s">
        <v>1</v>
      </c>
      <c r="H7" s="20" t="s">
        <v>25</v>
      </c>
      <c r="I7" s="20" t="s">
        <v>26</v>
      </c>
      <c r="J7" s="20" t="s">
        <v>27</v>
      </c>
      <c r="K7" s="20" t="s">
        <v>28</v>
      </c>
      <c r="L7" s="20" t="s">
        <v>29</v>
      </c>
    </row>
    <row r="8" spans="1:12" ht="276.75" customHeight="1" x14ac:dyDescent="0.2">
      <c r="B8" s="49"/>
      <c r="C8" s="21" t="s">
        <v>36</v>
      </c>
      <c r="D8" s="22" t="s">
        <v>83</v>
      </c>
      <c r="E8" s="23" t="s">
        <v>57</v>
      </c>
      <c r="F8" s="33">
        <f>SUM('MRS(input_separate)'!B6:B105)</f>
        <v>0</v>
      </c>
      <c r="G8" s="22" t="s">
        <v>37</v>
      </c>
      <c r="H8" s="25" t="s">
        <v>38</v>
      </c>
      <c r="I8" s="25" t="s">
        <v>39</v>
      </c>
      <c r="J8" s="26" t="s">
        <v>85</v>
      </c>
      <c r="K8" s="27" t="s">
        <v>40</v>
      </c>
      <c r="L8" s="27" t="s">
        <v>67</v>
      </c>
    </row>
    <row r="9" spans="1:12" ht="8.25" customHeight="1" x14ac:dyDescent="0.2"/>
    <row r="10" spans="1:12" ht="15" customHeight="1" x14ac:dyDescent="0.2">
      <c r="A10" s="3" t="s">
        <v>75</v>
      </c>
    </row>
    <row r="11" spans="1:12" ht="20.100000000000001" customHeight="1" x14ac:dyDescent="0.2">
      <c r="B11" s="82" t="s">
        <v>10</v>
      </c>
      <c r="C11" s="83"/>
      <c r="D11" s="82" t="s">
        <v>11</v>
      </c>
      <c r="E11" s="83"/>
      <c r="F11" s="20" t="s">
        <v>12</v>
      </c>
      <c r="G11" s="20" t="s">
        <v>13</v>
      </c>
      <c r="H11" s="65" t="s">
        <v>14</v>
      </c>
      <c r="I11" s="65"/>
      <c r="J11" s="65"/>
      <c r="K11" s="65" t="s">
        <v>15</v>
      </c>
      <c r="L11" s="65"/>
    </row>
    <row r="12" spans="1:12" ht="39" customHeight="1" x14ac:dyDescent="0.2">
      <c r="B12" s="82" t="s">
        <v>21</v>
      </c>
      <c r="C12" s="83"/>
      <c r="D12" s="82" t="s">
        <v>22</v>
      </c>
      <c r="E12" s="83"/>
      <c r="F12" s="20" t="s">
        <v>23</v>
      </c>
      <c r="G12" s="20" t="s">
        <v>1</v>
      </c>
      <c r="H12" s="65" t="s">
        <v>26</v>
      </c>
      <c r="I12" s="65"/>
      <c r="J12" s="65"/>
      <c r="K12" s="65" t="s">
        <v>29</v>
      </c>
      <c r="L12" s="65"/>
    </row>
    <row r="13" spans="1:12" ht="113.25" customHeight="1" x14ac:dyDescent="0.2">
      <c r="B13" s="84" t="s">
        <v>62</v>
      </c>
      <c r="C13" s="85"/>
      <c r="D13" s="86" t="s">
        <v>68</v>
      </c>
      <c r="E13" s="87"/>
      <c r="F13" s="52">
        <f>'MPS(input)'!E13</f>
        <v>0.30499999999999999</v>
      </c>
      <c r="G13" s="22" t="s">
        <v>92</v>
      </c>
      <c r="H13" s="67"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67"/>
      <c r="J13" s="67"/>
      <c r="K13" s="66" t="str">
        <f>'MPS(input)'!J13</f>
        <v>N/A</v>
      </c>
      <c r="L13" s="66"/>
    </row>
    <row r="14" spans="1:12" ht="6.75" customHeight="1" x14ac:dyDescent="0.2"/>
    <row r="15" spans="1:12" ht="18.75" customHeight="1" x14ac:dyDescent="0.2">
      <c r="A15" s="3" t="s">
        <v>76</v>
      </c>
      <c r="B15" s="3"/>
    </row>
    <row r="16" spans="1:12" ht="16.8" thickBot="1" x14ac:dyDescent="0.25">
      <c r="B16" s="79" t="s">
        <v>79</v>
      </c>
      <c r="C16" s="79"/>
      <c r="D16" s="69" t="s">
        <v>59</v>
      </c>
      <c r="E16" s="69"/>
      <c r="F16" s="24" t="s">
        <v>1</v>
      </c>
    </row>
    <row r="17" spans="1:10" ht="16.8" thickBot="1" x14ac:dyDescent="0.25">
      <c r="B17" s="80"/>
      <c r="C17" s="81"/>
      <c r="D17" s="70">
        <f>ROUNDDOWN('MRS(calc_process)'!G6, 0)</f>
        <v>0</v>
      </c>
      <c r="E17" s="71"/>
      <c r="F17" s="53" t="s">
        <v>93</v>
      </c>
    </row>
    <row r="18" spans="1:10" ht="20.100000000000001" customHeight="1" x14ac:dyDescent="0.2">
      <c r="F18" s="7"/>
      <c r="G18" s="7"/>
    </row>
    <row r="19" spans="1:10" ht="14.25" customHeight="1" x14ac:dyDescent="0.2">
      <c r="A19" s="3" t="s">
        <v>9</v>
      </c>
    </row>
    <row r="20" spans="1:10" ht="14.25" customHeight="1" x14ac:dyDescent="0.2">
      <c r="B20" s="12" t="s">
        <v>31</v>
      </c>
      <c r="C20" s="78" t="s">
        <v>32</v>
      </c>
      <c r="D20" s="78"/>
      <c r="E20" s="78"/>
      <c r="F20" s="78"/>
      <c r="G20" s="78"/>
      <c r="H20" s="78"/>
      <c r="I20" s="78"/>
      <c r="J20" s="78"/>
    </row>
    <row r="21" spans="1:10" ht="14.25" customHeight="1" x14ac:dyDescent="0.2">
      <c r="B21" s="12" t="s">
        <v>30</v>
      </c>
      <c r="C21" s="78" t="s">
        <v>33</v>
      </c>
      <c r="D21" s="78"/>
      <c r="E21" s="78"/>
      <c r="F21" s="78"/>
      <c r="G21" s="78"/>
      <c r="H21" s="78"/>
      <c r="I21" s="78"/>
      <c r="J21" s="78"/>
    </row>
    <row r="22" spans="1:10" ht="14.25" customHeight="1" x14ac:dyDescent="0.2">
      <c r="B22" s="12" t="s">
        <v>34</v>
      </c>
      <c r="C22" s="78" t="s">
        <v>35</v>
      </c>
      <c r="D22" s="78"/>
      <c r="E22" s="78"/>
      <c r="F22" s="78"/>
      <c r="G22" s="78"/>
      <c r="H22" s="78"/>
      <c r="I22" s="78"/>
      <c r="J22" s="78"/>
    </row>
  </sheetData>
  <sheetProtection algorithmName="SHA-512" hashValue="3P8jz1S2Y13uvN4HTL+DExLajIzG0q4RhKJA7xPHNW9+FnQAbTJuwpvHODPwgQcMmmbp2BL+Gs8hL7cnPw6olA==" saltValue="jdfZmsQnWdZwCfnz6/J/Lg==" spinCount="100000" sheet="1" objects="1" scenarios="1"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2" x14ac:dyDescent="0.2"/>
  <cols>
    <col min="1" max="1" width="20.77734375" style="16" customWidth="1"/>
    <col min="2" max="2" width="57.88671875" style="16" customWidth="1"/>
    <col min="3" max="16384" width="9" style="16"/>
  </cols>
  <sheetData>
    <row r="1" spans="1:2" ht="18" customHeight="1" x14ac:dyDescent="0.2">
      <c r="B1" s="18" t="str">
        <f>'MPS(input)'!K1</f>
        <v>Monitoring Spreadsheet: JCM_TH_AM001_ver03.0</v>
      </c>
    </row>
    <row r="2" spans="1:2" ht="18" customHeight="1" x14ac:dyDescent="0.2">
      <c r="B2" s="18" t="str">
        <f>'MPS(input)'!K2</f>
        <v>Reference Number:</v>
      </c>
    </row>
    <row r="3" spans="1:2" ht="15.6" x14ac:dyDescent="0.2">
      <c r="A3" s="14" t="s">
        <v>41</v>
      </c>
      <c r="B3" s="15" t="s">
        <v>55</v>
      </c>
    </row>
    <row r="4" spans="1:2" ht="27.6" x14ac:dyDescent="0.2">
      <c r="A4" s="14" t="s">
        <v>42</v>
      </c>
      <c r="B4" s="15" t="s">
        <v>56</v>
      </c>
    </row>
    <row r="5" spans="1:2" ht="13.8" x14ac:dyDescent="0.2">
      <c r="A5" s="14"/>
      <c r="B5" s="14" t="s">
        <v>37</v>
      </c>
    </row>
    <row r="6" spans="1:2" ht="13.8" x14ac:dyDescent="0.2">
      <c r="A6" s="28">
        <v>1</v>
      </c>
      <c r="B6" s="29"/>
    </row>
    <row r="7" spans="1:2" ht="13.8" x14ac:dyDescent="0.2">
      <c r="A7" s="28">
        <v>2</v>
      </c>
      <c r="B7" s="29"/>
    </row>
    <row r="8" spans="1:2" ht="13.8" x14ac:dyDescent="0.2">
      <c r="A8" s="28">
        <v>3</v>
      </c>
      <c r="B8" s="29"/>
    </row>
    <row r="9" spans="1:2" ht="13.8" x14ac:dyDescent="0.2">
      <c r="A9" s="28">
        <v>4</v>
      </c>
      <c r="B9" s="29"/>
    </row>
    <row r="10" spans="1:2" ht="13.8" x14ac:dyDescent="0.2">
      <c r="A10" s="28">
        <v>5</v>
      </c>
      <c r="B10" s="29"/>
    </row>
    <row r="11" spans="1:2" ht="13.8" x14ac:dyDescent="0.2">
      <c r="A11" s="28">
        <v>6</v>
      </c>
      <c r="B11" s="29"/>
    </row>
    <row r="12" spans="1:2" ht="13.8" x14ac:dyDescent="0.2">
      <c r="A12" s="28">
        <v>7</v>
      </c>
      <c r="B12" s="29"/>
    </row>
    <row r="13" spans="1:2" ht="13.8" x14ac:dyDescent="0.2">
      <c r="A13" s="28">
        <v>8</v>
      </c>
      <c r="B13" s="29"/>
    </row>
    <row r="14" spans="1:2" ht="13.8" x14ac:dyDescent="0.2">
      <c r="A14" s="28">
        <v>9</v>
      </c>
      <c r="B14" s="29"/>
    </row>
    <row r="15" spans="1:2" ht="13.8" x14ac:dyDescent="0.2">
      <c r="A15" s="28">
        <v>10</v>
      </c>
      <c r="B15" s="29"/>
    </row>
    <row r="16" spans="1:2" ht="13.8" x14ac:dyDescent="0.2">
      <c r="A16" s="28">
        <v>11</v>
      </c>
      <c r="B16" s="29"/>
    </row>
    <row r="17" spans="1:2" ht="13.8" x14ac:dyDescent="0.2">
      <c r="A17" s="28">
        <v>12</v>
      </c>
      <c r="B17" s="29"/>
    </row>
    <row r="18" spans="1:2" ht="13.8" x14ac:dyDescent="0.2">
      <c r="A18" s="28">
        <v>13</v>
      </c>
      <c r="B18" s="29"/>
    </row>
    <row r="19" spans="1:2" ht="13.8" x14ac:dyDescent="0.2">
      <c r="A19" s="28">
        <v>14</v>
      </c>
      <c r="B19" s="29"/>
    </row>
    <row r="20" spans="1:2" ht="13.8" x14ac:dyDescent="0.2">
      <c r="A20" s="28">
        <v>15</v>
      </c>
      <c r="B20" s="29"/>
    </row>
    <row r="21" spans="1:2" ht="13.8" x14ac:dyDescent="0.2">
      <c r="A21" s="28">
        <v>16</v>
      </c>
      <c r="B21" s="29"/>
    </row>
    <row r="22" spans="1:2" ht="13.8" x14ac:dyDescent="0.2">
      <c r="A22" s="28">
        <v>17</v>
      </c>
      <c r="B22" s="29"/>
    </row>
    <row r="23" spans="1:2" ht="13.8" x14ac:dyDescent="0.2">
      <c r="A23" s="28">
        <v>18</v>
      </c>
      <c r="B23" s="29"/>
    </row>
    <row r="24" spans="1:2" ht="13.8" x14ac:dyDescent="0.2">
      <c r="A24" s="28">
        <v>19</v>
      </c>
      <c r="B24" s="29"/>
    </row>
    <row r="25" spans="1:2" ht="13.8" x14ac:dyDescent="0.2">
      <c r="A25" s="28">
        <v>20</v>
      </c>
      <c r="B25" s="29"/>
    </row>
    <row r="26" spans="1:2" ht="13.8" x14ac:dyDescent="0.2">
      <c r="A26" s="28">
        <v>21</v>
      </c>
      <c r="B26" s="29"/>
    </row>
    <row r="27" spans="1:2" ht="13.8" x14ac:dyDescent="0.2">
      <c r="A27" s="28">
        <v>22</v>
      </c>
      <c r="B27" s="29"/>
    </row>
    <row r="28" spans="1:2" ht="13.8" x14ac:dyDescent="0.2">
      <c r="A28" s="28">
        <v>23</v>
      </c>
      <c r="B28" s="29"/>
    </row>
    <row r="29" spans="1:2" ht="13.8" x14ac:dyDescent="0.2">
      <c r="A29" s="28">
        <v>24</v>
      </c>
      <c r="B29" s="29"/>
    </row>
    <row r="30" spans="1:2" ht="13.8" x14ac:dyDescent="0.2">
      <c r="A30" s="28">
        <v>25</v>
      </c>
      <c r="B30" s="29"/>
    </row>
    <row r="31" spans="1:2" ht="13.8" x14ac:dyDescent="0.2">
      <c r="A31" s="28">
        <v>26</v>
      </c>
      <c r="B31" s="29"/>
    </row>
    <row r="32" spans="1:2" ht="13.8" x14ac:dyDescent="0.2">
      <c r="A32" s="28">
        <v>27</v>
      </c>
      <c r="B32" s="29"/>
    </row>
    <row r="33" spans="1:2" ht="13.8" x14ac:dyDescent="0.2">
      <c r="A33" s="28">
        <v>28</v>
      </c>
      <c r="B33" s="29"/>
    </row>
    <row r="34" spans="1:2" ht="13.8" x14ac:dyDescent="0.2">
      <c r="A34" s="28">
        <v>29</v>
      </c>
      <c r="B34" s="29"/>
    </row>
    <row r="35" spans="1:2" ht="13.8" x14ac:dyDescent="0.2">
      <c r="A35" s="28">
        <v>30</v>
      </c>
      <c r="B35" s="29"/>
    </row>
    <row r="36" spans="1:2" ht="13.8" x14ac:dyDescent="0.2">
      <c r="A36" s="28">
        <v>31</v>
      </c>
      <c r="B36" s="29"/>
    </row>
    <row r="37" spans="1:2" ht="13.8" x14ac:dyDescent="0.2">
      <c r="A37" s="28">
        <v>32</v>
      </c>
      <c r="B37" s="29"/>
    </row>
    <row r="38" spans="1:2" ht="13.8" x14ac:dyDescent="0.2">
      <c r="A38" s="28">
        <v>33</v>
      </c>
      <c r="B38" s="29"/>
    </row>
    <row r="39" spans="1:2" ht="13.8" x14ac:dyDescent="0.2">
      <c r="A39" s="28">
        <v>34</v>
      </c>
      <c r="B39" s="29"/>
    </row>
    <row r="40" spans="1:2" ht="13.8" x14ac:dyDescent="0.2">
      <c r="A40" s="28">
        <v>35</v>
      </c>
      <c r="B40" s="29"/>
    </row>
    <row r="41" spans="1:2" ht="13.8" x14ac:dyDescent="0.2">
      <c r="A41" s="28">
        <v>36</v>
      </c>
      <c r="B41" s="29"/>
    </row>
    <row r="42" spans="1:2" ht="13.8" x14ac:dyDescent="0.2">
      <c r="A42" s="28">
        <v>37</v>
      </c>
      <c r="B42" s="29"/>
    </row>
    <row r="43" spans="1:2" ht="13.8" x14ac:dyDescent="0.2">
      <c r="A43" s="28">
        <v>38</v>
      </c>
      <c r="B43" s="29"/>
    </row>
    <row r="44" spans="1:2" ht="13.8" x14ac:dyDescent="0.2">
      <c r="A44" s="28">
        <v>39</v>
      </c>
      <c r="B44" s="29"/>
    </row>
    <row r="45" spans="1:2" ht="13.8" x14ac:dyDescent="0.2">
      <c r="A45" s="28">
        <v>40</v>
      </c>
      <c r="B45" s="29"/>
    </row>
    <row r="46" spans="1:2" ht="13.8" x14ac:dyDescent="0.2">
      <c r="A46" s="28">
        <v>41</v>
      </c>
      <c r="B46" s="29"/>
    </row>
    <row r="47" spans="1:2" ht="13.8" x14ac:dyDescent="0.2">
      <c r="A47" s="28">
        <v>42</v>
      </c>
      <c r="B47" s="29"/>
    </row>
    <row r="48" spans="1:2" ht="13.8" x14ac:dyDescent="0.2">
      <c r="A48" s="28">
        <v>43</v>
      </c>
      <c r="B48" s="29"/>
    </row>
    <row r="49" spans="1:2" ht="13.8" x14ac:dyDescent="0.2">
      <c r="A49" s="28">
        <v>44</v>
      </c>
      <c r="B49" s="29"/>
    </row>
    <row r="50" spans="1:2" ht="13.8" x14ac:dyDescent="0.2">
      <c r="A50" s="28">
        <v>45</v>
      </c>
      <c r="B50" s="29"/>
    </row>
    <row r="51" spans="1:2" ht="13.8" x14ac:dyDescent="0.2">
      <c r="A51" s="28">
        <v>46</v>
      </c>
      <c r="B51" s="29"/>
    </row>
    <row r="52" spans="1:2" ht="13.8" x14ac:dyDescent="0.2">
      <c r="A52" s="28">
        <v>47</v>
      </c>
      <c r="B52" s="29"/>
    </row>
    <row r="53" spans="1:2" ht="13.8" x14ac:dyDescent="0.2">
      <c r="A53" s="28">
        <v>48</v>
      </c>
      <c r="B53" s="29"/>
    </row>
    <row r="54" spans="1:2" ht="13.8" x14ac:dyDescent="0.2">
      <c r="A54" s="28">
        <v>49</v>
      </c>
      <c r="B54" s="29"/>
    </row>
    <row r="55" spans="1:2" ht="13.8" x14ac:dyDescent="0.2">
      <c r="A55" s="28">
        <v>50</v>
      </c>
      <c r="B55" s="29"/>
    </row>
    <row r="56" spans="1:2" ht="13.8" x14ac:dyDescent="0.2">
      <c r="A56" s="28">
        <v>51</v>
      </c>
      <c r="B56" s="29"/>
    </row>
    <row r="57" spans="1:2" ht="13.8" x14ac:dyDescent="0.2">
      <c r="A57" s="28">
        <v>52</v>
      </c>
      <c r="B57" s="29"/>
    </row>
    <row r="58" spans="1:2" ht="13.8" x14ac:dyDescent="0.2">
      <c r="A58" s="28">
        <v>53</v>
      </c>
      <c r="B58" s="29"/>
    </row>
    <row r="59" spans="1:2" ht="13.8" x14ac:dyDescent="0.2">
      <c r="A59" s="28">
        <v>54</v>
      </c>
      <c r="B59" s="29"/>
    </row>
    <row r="60" spans="1:2" ht="13.8" x14ac:dyDescent="0.2">
      <c r="A60" s="28">
        <v>55</v>
      </c>
      <c r="B60" s="29"/>
    </row>
    <row r="61" spans="1:2" ht="13.8" x14ac:dyDescent="0.2">
      <c r="A61" s="28">
        <v>56</v>
      </c>
      <c r="B61" s="29"/>
    </row>
    <row r="62" spans="1:2" ht="13.8" x14ac:dyDescent="0.2">
      <c r="A62" s="28">
        <v>57</v>
      </c>
      <c r="B62" s="29"/>
    </row>
    <row r="63" spans="1:2" ht="13.8" x14ac:dyDescent="0.2">
      <c r="A63" s="28">
        <v>58</v>
      </c>
      <c r="B63" s="29"/>
    </row>
    <row r="64" spans="1:2" ht="13.8" x14ac:dyDescent="0.2">
      <c r="A64" s="28">
        <v>59</v>
      </c>
      <c r="B64" s="29"/>
    </row>
    <row r="65" spans="1:2" ht="13.8" x14ac:dyDescent="0.2">
      <c r="A65" s="28">
        <v>60</v>
      </c>
      <c r="B65" s="29"/>
    </row>
    <row r="66" spans="1:2" ht="13.8" x14ac:dyDescent="0.2">
      <c r="A66" s="28">
        <v>61</v>
      </c>
      <c r="B66" s="29"/>
    </row>
    <row r="67" spans="1:2" ht="13.8" x14ac:dyDescent="0.2">
      <c r="A67" s="28">
        <v>62</v>
      </c>
      <c r="B67" s="29"/>
    </row>
    <row r="68" spans="1:2" ht="13.8" x14ac:dyDescent="0.2">
      <c r="A68" s="28">
        <v>63</v>
      </c>
      <c r="B68" s="29"/>
    </row>
    <row r="69" spans="1:2" ht="13.8" x14ac:dyDescent="0.2">
      <c r="A69" s="28">
        <v>64</v>
      </c>
      <c r="B69" s="29"/>
    </row>
    <row r="70" spans="1:2" ht="13.8" x14ac:dyDescent="0.2">
      <c r="A70" s="28">
        <v>65</v>
      </c>
      <c r="B70" s="29"/>
    </row>
    <row r="71" spans="1:2" ht="13.8" x14ac:dyDescent="0.2">
      <c r="A71" s="28">
        <v>66</v>
      </c>
      <c r="B71" s="29"/>
    </row>
    <row r="72" spans="1:2" ht="13.8" x14ac:dyDescent="0.2">
      <c r="A72" s="28">
        <v>67</v>
      </c>
      <c r="B72" s="29"/>
    </row>
    <row r="73" spans="1:2" ht="13.8" x14ac:dyDescent="0.2">
      <c r="A73" s="28">
        <v>68</v>
      </c>
      <c r="B73" s="29"/>
    </row>
    <row r="74" spans="1:2" ht="13.8" x14ac:dyDescent="0.2">
      <c r="A74" s="28">
        <v>69</v>
      </c>
      <c r="B74" s="29"/>
    </row>
    <row r="75" spans="1:2" ht="13.8" x14ac:dyDescent="0.2">
      <c r="A75" s="28">
        <v>70</v>
      </c>
      <c r="B75" s="29"/>
    </row>
    <row r="76" spans="1:2" ht="13.8" x14ac:dyDescent="0.2">
      <c r="A76" s="28">
        <v>71</v>
      </c>
      <c r="B76" s="29"/>
    </row>
    <row r="77" spans="1:2" ht="13.8" x14ac:dyDescent="0.2">
      <c r="A77" s="28">
        <v>72</v>
      </c>
      <c r="B77" s="29"/>
    </row>
    <row r="78" spans="1:2" ht="13.8" x14ac:dyDescent="0.2">
      <c r="A78" s="28">
        <v>73</v>
      </c>
      <c r="B78" s="29"/>
    </row>
    <row r="79" spans="1:2" ht="13.8" x14ac:dyDescent="0.2">
      <c r="A79" s="28">
        <v>74</v>
      </c>
      <c r="B79" s="29"/>
    </row>
    <row r="80" spans="1:2" ht="13.8" x14ac:dyDescent="0.2">
      <c r="A80" s="28">
        <v>75</v>
      </c>
      <c r="B80" s="29"/>
    </row>
    <row r="81" spans="1:2" ht="13.8" x14ac:dyDescent="0.2">
      <c r="A81" s="28">
        <v>76</v>
      </c>
      <c r="B81" s="29"/>
    </row>
    <row r="82" spans="1:2" ht="13.8" x14ac:dyDescent="0.2">
      <c r="A82" s="28">
        <v>77</v>
      </c>
      <c r="B82" s="29"/>
    </row>
    <row r="83" spans="1:2" ht="13.8" x14ac:dyDescent="0.2">
      <c r="A83" s="28">
        <v>78</v>
      </c>
      <c r="B83" s="29"/>
    </row>
    <row r="84" spans="1:2" ht="13.8" x14ac:dyDescent="0.2">
      <c r="A84" s="28">
        <v>79</v>
      </c>
      <c r="B84" s="29"/>
    </row>
    <row r="85" spans="1:2" ht="13.8" x14ac:dyDescent="0.2">
      <c r="A85" s="28">
        <v>80</v>
      </c>
      <c r="B85" s="29"/>
    </row>
    <row r="86" spans="1:2" ht="13.8" x14ac:dyDescent="0.2">
      <c r="A86" s="28">
        <v>81</v>
      </c>
      <c r="B86" s="29"/>
    </row>
    <row r="87" spans="1:2" ht="13.8" x14ac:dyDescent="0.2">
      <c r="A87" s="28">
        <v>82</v>
      </c>
      <c r="B87" s="29"/>
    </row>
    <row r="88" spans="1:2" ht="13.8" x14ac:dyDescent="0.2">
      <c r="A88" s="28">
        <v>83</v>
      </c>
      <c r="B88" s="29"/>
    </row>
    <row r="89" spans="1:2" ht="13.8" x14ac:dyDescent="0.2">
      <c r="A89" s="28">
        <v>84</v>
      </c>
      <c r="B89" s="29"/>
    </row>
    <row r="90" spans="1:2" ht="13.8" x14ac:dyDescent="0.2">
      <c r="A90" s="28">
        <v>85</v>
      </c>
      <c r="B90" s="29"/>
    </row>
    <row r="91" spans="1:2" ht="13.8" x14ac:dyDescent="0.2">
      <c r="A91" s="28">
        <v>86</v>
      </c>
      <c r="B91" s="29"/>
    </row>
    <row r="92" spans="1:2" ht="13.8" x14ac:dyDescent="0.2">
      <c r="A92" s="28">
        <v>87</v>
      </c>
      <c r="B92" s="29"/>
    </row>
    <row r="93" spans="1:2" ht="13.8" x14ac:dyDescent="0.2">
      <c r="A93" s="28">
        <v>88</v>
      </c>
      <c r="B93" s="29"/>
    </row>
    <row r="94" spans="1:2" ht="13.8" x14ac:dyDescent="0.2">
      <c r="A94" s="28">
        <v>89</v>
      </c>
      <c r="B94" s="29"/>
    </row>
    <row r="95" spans="1:2" ht="13.8" x14ac:dyDescent="0.2">
      <c r="A95" s="28">
        <v>90</v>
      </c>
      <c r="B95" s="29"/>
    </row>
    <row r="96" spans="1:2" ht="13.8" x14ac:dyDescent="0.2">
      <c r="A96" s="28">
        <v>91</v>
      </c>
      <c r="B96" s="29"/>
    </row>
    <row r="97" spans="1:2" ht="13.8" x14ac:dyDescent="0.2">
      <c r="A97" s="28">
        <v>92</v>
      </c>
      <c r="B97" s="29"/>
    </row>
    <row r="98" spans="1:2" ht="13.8" x14ac:dyDescent="0.2">
      <c r="A98" s="28">
        <v>93</v>
      </c>
      <c r="B98" s="29"/>
    </row>
    <row r="99" spans="1:2" ht="13.8" x14ac:dyDescent="0.2">
      <c r="A99" s="28">
        <v>94</v>
      </c>
      <c r="B99" s="29"/>
    </row>
    <row r="100" spans="1:2" ht="13.8" x14ac:dyDescent="0.2">
      <c r="A100" s="28">
        <v>95</v>
      </c>
      <c r="B100" s="29"/>
    </row>
    <row r="101" spans="1:2" ht="13.8" x14ac:dyDescent="0.2">
      <c r="A101" s="28">
        <v>96</v>
      </c>
      <c r="B101" s="29"/>
    </row>
    <row r="102" spans="1:2" ht="13.8" x14ac:dyDescent="0.2">
      <c r="A102" s="28">
        <v>97</v>
      </c>
      <c r="B102" s="29"/>
    </row>
    <row r="103" spans="1:2" ht="13.8" x14ac:dyDescent="0.2">
      <c r="A103" s="28">
        <v>98</v>
      </c>
      <c r="B103" s="29"/>
    </row>
    <row r="104" spans="1:2" ht="13.8" x14ac:dyDescent="0.2">
      <c r="A104" s="28">
        <v>99</v>
      </c>
      <c r="B104" s="29"/>
    </row>
    <row r="105" spans="1:2" ht="13.8" x14ac:dyDescent="0.2">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3.8" x14ac:dyDescent="0.2"/>
  <cols>
    <col min="1" max="2" width="2.6640625" style="1" customWidth="1"/>
    <col min="3" max="4" width="3.6640625" style="1" customWidth="1"/>
    <col min="5" max="5" width="47.109375" style="1" customWidth="1"/>
    <col min="6" max="6" width="12.6640625" style="1" customWidth="1"/>
    <col min="7" max="7" width="14" style="1" customWidth="1"/>
    <col min="8" max="8" width="14.21875" style="1" customWidth="1"/>
    <col min="9" max="9" width="11.88671875" style="2" customWidth="1"/>
    <col min="10" max="16384" width="9" style="1"/>
  </cols>
  <sheetData>
    <row r="1" spans="1:11" ht="18" customHeight="1" x14ac:dyDescent="0.2">
      <c r="I1" s="9" t="str">
        <f>'MPS(input)'!K1</f>
        <v>Monitoring Spreadsheet: JCM_TH_AM001_ver03.0</v>
      </c>
    </row>
    <row r="2" spans="1:11" ht="18" customHeight="1" x14ac:dyDescent="0.2">
      <c r="I2" s="9" t="str">
        <f>'MPS(input)'!K2</f>
        <v>Reference Number:</v>
      </c>
    </row>
    <row r="3" spans="1:11" ht="27.75" customHeight="1" x14ac:dyDescent="0.2">
      <c r="A3" s="75" t="s">
        <v>82</v>
      </c>
      <c r="B3" s="75"/>
      <c r="C3" s="75"/>
      <c r="D3" s="75"/>
      <c r="E3" s="75"/>
      <c r="F3" s="75"/>
      <c r="G3" s="75"/>
      <c r="H3" s="75"/>
      <c r="I3" s="75"/>
    </row>
    <row r="4" spans="1:11" ht="11.25" customHeight="1" x14ac:dyDescent="0.2"/>
    <row r="5" spans="1:11" ht="18.75" customHeight="1" thickBot="1" x14ac:dyDescent="0.25">
      <c r="A5" s="40" t="s">
        <v>2</v>
      </c>
      <c r="B5" s="36"/>
      <c r="C5" s="36"/>
      <c r="D5" s="36"/>
      <c r="E5" s="35"/>
      <c r="F5" s="37" t="s">
        <v>6</v>
      </c>
      <c r="G5" s="45" t="s">
        <v>0</v>
      </c>
      <c r="H5" s="37" t="s">
        <v>1</v>
      </c>
      <c r="I5" s="38" t="s">
        <v>7</v>
      </c>
    </row>
    <row r="6" spans="1:11" ht="18.75" customHeight="1" thickBot="1" x14ac:dyDescent="0.25">
      <c r="A6" s="42"/>
      <c r="B6" s="74" t="s">
        <v>46</v>
      </c>
      <c r="C6" s="74"/>
      <c r="D6" s="74"/>
      <c r="E6" s="74"/>
      <c r="F6" s="31" t="s">
        <v>65</v>
      </c>
      <c r="G6" s="51">
        <f>G10-G14</f>
        <v>0</v>
      </c>
      <c r="H6" s="55" t="s">
        <v>93</v>
      </c>
      <c r="I6" s="39" t="s">
        <v>47</v>
      </c>
    </row>
    <row r="7" spans="1:11" ht="18.75" customHeight="1" x14ac:dyDescent="0.2">
      <c r="A7" s="40" t="s">
        <v>3</v>
      </c>
      <c r="B7" s="36"/>
      <c r="C7" s="36"/>
      <c r="D7" s="36"/>
      <c r="E7" s="35"/>
      <c r="F7" s="35"/>
      <c r="G7" s="32"/>
      <c r="H7" s="35"/>
      <c r="I7" s="37"/>
      <c r="J7" s="19"/>
      <c r="K7" s="19"/>
    </row>
    <row r="8" spans="1:11" ht="33" customHeight="1" x14ac:dyDescent="0.2">
      <c r="A8" s="42"/>
      <c r="B8" s="74" t="s">
        <v>70</v>
      </c>
      <c r="C8" s="74"/>
      <c r="D8" s="74"/>
      <c r="E8" s="74"/>
      <c r="F8" s="39" t="s">
        <v>44</v>
      </c>
      <c r="G8" s="57">
        <f>F17</f>
        <v>0.30499999999999999</v>
      </c>
      <c r="H8" s="58" t="s">
        <v>92</v>
      </c>
      <c r="I8" s="56" t="s">
        <v>62</v>
      </c>
    </row>
    <row r="9" spans="1:11" ht="18.75" customHeight="1" thickBot="1" x14ac:dyDescent="0.25">
      <c r="A9" s="40" t="s">
        <v>4</v>
      </c>
      <c r="B9" s="35"/>
      <c r="C9" s="36"/>
      <c r="D9" s="37"/>
      <c r="E9" s="37"/>
      <c r="F9" s="37"/>
      <c r="G9" s="40"/>
      <c r="H9" s="35"/>
      <c r="I9" s="37"/>
    </row>
    <row r="10" spans="1:11" ht="18.75" customHeight="1" thickBot="1" x14ac:dyDescent="0.25">
      <c r="A10" s="41"/>
      <c r="B10" s="76" t="s">
        <v>49</v>
      </c>
      <c r="C10" s="74"/>
      <c r="D10" s="74"/>
      <c r="E10" s="74"/>
      <c r="F10" s="31" t="s">
        <v>65</v>
      </c>
      <c r="G10" s="51">
        <f>G11*G12</f>
        <v>0</v>
      </c>
      <c r="H10" s="55" t="s">
        <v>93</v>
      </c>
      <c r="I10" s="39" t="s">
        <v>50</v>
      </c>
    </row>
    <row r="11" spans="1:11" ht="36" customHeight="1" x14ac:dyDescent="0.2">
      <c r="A11" s="41"/>
      <c r="B11" s="43"/>
      <c r="C11" s="73" t="s">
        <v>51</v>
      </c>
      <c r="D11" s="73"/>
      <c r="E11" s="73"/>
      <c r="F11" s="39" t="s">
        <v>44</v>
      </c>
      <c r="G11" s="50">
        <f>'MRS(input)'!F8</f>
        <v>0</v>
      </c>
      <c r="H11" s="34" t="s">
        <v>37</v>
      </c>
      <c r="I11" s="39" t="s">
        <v>52</v>
      </c>
    </row>
    <row r="12" spans="1:11" ht="36" customHeight="1" x14ac:dyDescent="0.2">
      <c r="A12" s="42"/>
      <c r="B12" s="44"/>
      <c r="C12" s="73" t="s">
        <v>70</v>
      </c>
      <c r="D12" s="73"/>
      <c r="E12" s="73"/>
      <c r="F12" s="39" t="s">
        <v>44</v>
      </c>
      <c r="G12" s="59">
        <f>F17</f>
        <v>0.30499999999999999</v>
      </c>
      <c r="H12" s="60" t="s">
        <v>92</v>
      </c>
      <c r="I12" s="13" t="s">
        <v>48</v>
      </c>
    </row>
    <row r="13" spans="1:11" ht="18.75" customHeight="1" thickBot="1" x14ac:dyDescent="0.25">
      <c r="A13" s="40" t="s">
        <v>5</v>
      </c>
      <c r="B13" s="36"/>
      <c r="C13" s="36"/>
      <c r="D13" s="36"/>
      <c r="E13" s="35"/>
      <c r="F13" s="37"/>
      <c r="G13" s="40"/>
      <c r="H13" s="35"/>
      <c r="I13" s="37"/>
    </row>
    <row r="14" spans="1:11" ht="18.75" customHeight="1" thickBot="1" x14ac:dyDescent="0.25">
      <c r="A14" s="42"/>
      <c r="B14" s="74" t="s">
        <v>53</v>
      </c>
      <c r="C14" s="74"/>
      <c r="D14" s="74"/>
      <c r="E14" s="74"/>
      <c r="F14" s="31" t="s">
        <v>65</v>
      </c>
      <c r="G14" s="51">
        <v>0</v>
      </c>
      <c r="H14" s="55" t="s">
        <v>93</v>
      </c>
      <c r="I14" s="39" t="s">
        <v>54</v>
      </c>
    </row>
    <row r="15" spans="1:11" x14ac:dyDescent="0.2">
      <c r="F15" s="5"/>
      <c r="G15" s="4"/>
      <c r="H15" s="4"/>
    </row>
    <row r="16" spans="1:11" ht="21.75" customHeight="1" x14ac:dyDescent="0.2">
      <c r="E16" s="1" t="s">
        <v>8</v>
      </c>
    </row>
    <row r="17" spans="5:8" ht="36" customHeight="1" x14ac:dyDescent="0.2">
      <c r="E17" s="30" t="s">
        <v>69</v>
      </c>
      <c r="F17" s="62">
        <v>0.30499999999999999</v>
      </c>
      <c r="G17" s="63" t="s">
        <v>92</v>
      </c>
      <c r="H17" s="2"/>
    </row>
    <row r="18" spans="5:8" s="2" customFormat="1" x14ac:dyDescent="0.2">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3.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2025-07-22T11:17:06Z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