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C:\Users\misako-otsuka\Desktop\"/>
    </mc:Choice>
  </mc:AlternateContent>
  <xr:revisionPtr revIDLastSave="0" documentId="13_ncr:1_{A8222A90-D7B2-4983-9A13-F62ECF97B6B8}" xr6:coauthVersionLast="46" xr6:coauthVersionMax="46" xr10:uidLastSave="{00000000-0000-0000-0000-000000000000}"/>
  <bookViews>
    <workbookView xWindow="-120" yWindow="-120" windowWidth="29040" windowHeight="15990" tabRatio="670" xr2:uid="{00000000-000D-0000-FFFF-FFFF00000000}"/>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_xlnm.Print_Area" localSheetId="2">'MPS(calc_process)'!$A$1:$I$18</definedName>
    <definedName name="_xlnm.Print_Area" localSheetId="0">'MPS(input)'!$A$1:$K$22</definedName>
    <definedName name="_xlnm.Print_Area" localSheetId="6">'MRS(calc_process)'!$A$1:$I$18</definedName>
    <definedName name="_xlnm.Print_Area" localSheetId="4">'MRS(input)'!$A$1:$L$22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34" l="1"/>
  <c r="K13" i="34"/>
  <c r="I2" i="36"/>
  <c r="I1" i="36"/>
  <c r="B2" i="35"/>
  <c r="B1" i="35"/>
  <c r="L2" i="34"/>
  <c r="L1" i="34"/>
  <c r="C2" i="33"/>
  <c r="C1" i="33"/>
  <c r="G12" i="36"/>
  <c r="G8" i="36"/>
  <c r="F8" i="34"/>
  <c r="G11" i="36" s="1"/>
  <c r="G10" i="36" l="1"/>
  <c r="G6" i="36" s="1"/>
  <c r="D17" i="34" s="1"/>
  <c r="I1" i="31"/>
  <c r="B2" i="32"/>
  <c r="B1" i="32"/>
  <c r="G8" i="31" l="1"/>
  <c r="G12" i="31"/>
  <c r="E13" i="30"/>
  <c r="F13" i="34" s="1"/>
  <c r="E8" i="30"/>
  <c r="G11" i="31" s="1"/>
  <c r="G10" i="31" s="1"/>
  <c r="I2" i="31"/>
  <c r="G6" i="31" l="1"/>
  <c r="B17" i="30" s="1"/>
</calcChain>
</file>

<file path=xl/sharedStrings.xml><?xml version="1.0" encoding="utf-8"?>
<sst xmlns="http://schemas.openxmlformats.org/spreadsheetml/2006/main" count="214" uniqueCount="96">
  <si>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</si>
  <si>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</si>
  <si>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</si>
  <si>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</si>
  <si>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</si>
  <si>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</si>
  <si>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</si>
  <si>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</si>
  <si>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</si>
  <si>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</si>
  <si>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</si>
  <si>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</si>
  <si>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</si>
  <si>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</si>
  <si>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</si>
  <si>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</si>
  <si>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</si>
  <si>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</si>
  <si>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</si>
  <si>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</si>
  <si>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</si>
  <si>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</si>
  <si>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</si>
  <si>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</si>
  <si>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</si>
  <si>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</si>
  <si>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</si>
  <si>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</si>
  <si>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</si>
  <si>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</si>
  <si>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</si>
  <si>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</si>
  <si>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</si>
  <si>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</si>
  <si>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</si>
  <si>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</si>
  <si>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phoneticPr fontId="2"/>
  </si>
  <si>
    <t>MWh/p</t>
    <phoneticPr fontId="2"/>
  </si>
  <si>
    <t>Option C</t>
    <phoneticPr fontId="2"/>
  </si>
  <si>
    <t>Measured data</t>
    <phoneticPr fontId="2"/>
  </si>
  <si>
    <t>Monthly recording</t>
    <phoneticPr fontId="2"/>
  </si>
  <si>
    <t>i</t>
    <phoneticPr fontId="2"/>
  </si>
  <si>
    <t>solar PV system number</t>
    <phoneticPr fontId="2"/>
  </si>
  <si>
    <t>MWh/p</t>
    <phoneticPr fontId="2"/>
  </si>
  <si>
    <t>Electricity</t>
    <phoneticPr fontId="2"/>
  </si>
  <si>
    <t>The default emission factor is derived from the result of the survey on the generation efficiency of major natural gas-fired power plants in Thailand. The default value should be revised if necessary from survey result which is conducted by the JC or project participants.</t>
    <phoneticPr fontId="2"/>
  </si>
  <si>
    <r>
      <t xml:space="preserve">Emission reductions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</si>
  <si>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</si>
  <si>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</si>
  <si>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tCO</t>
    </r>
    <r>
      <rPr>
        <vertAlign val="subscript"/>
        <sz val="11"/>
        <color indexed="8"/>
        <rFont val="Arial"/>
        <family val="2"/>
      </rPr>
      <t>2</t>
    </r>
    <r>
      <rPr>
        <sz val="11"/>
        <color indexed="8"/>
        <rFont val="Arial"/>
        <family val="2"/>
      </rPr>
      <t>/MWh</t>
    </r>
    <phoneticPr fontId="2"/>
  </si>
  <si>
    <r>
      <t>EF</t>
    </r>
    <r>
      <rPr>
        <vertAlign val="subscript"/>
        <sz val="11"/>
        <color indexed="8"/>
        <rFont val="Arial"/>
        <family val="2"/>
      </rPr>
      <t>RE</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</si>
  <si>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</si>
  <si>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</si>
  <si>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Total quantity of the electricity generated in the project during the period </t>
    </r>
    <r>
      <rPr>
        <i/>
        <sz val="11"/>
        <color indexed="8"/>
        <rFont val="Arial"/>
        <family val="2"/>
      </rPr>
      <t>p</t>
    </r>
    <phoneticPr fontId="2"/>
  </si>
  <si>
    <r>
      <rPr>
        <sz val="11"/>
        <color indexed="8"/>
        <rFont val="ＭＳ Ｐゴシック"/>
        <family val="3"/>
        <charset val="128"/>
      </rPr>
      <t>∑</t>
    </r>
    <r>
      <rPr>
        <sz val="11"/>
        <color indexed="8"/>
        <rFont val="Arial"/>
        <family val="2"/>
      </rPr>
      <t>EG</t>
    </r>
    <r>
      <rPr>
        <vertAlign val="subscript"/>
        <sz val="11"/>
        <color indexed="8"/>
        <rFont val="Arial"/>
        <family val="2"/>
      </rPr>
      <t>i,p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</si>
  <si>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</si>
  <si>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</si>
  <si>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EG</t>
    </r>
    <r>
      <rPr>
        <vertAlign val="subscript"/>
        <sz val="11"/>
        <color theme="0"/>
        <rFont val="ＭＳ Ｐゴシック"/>
        <family val="3"/>
        <charset val="128"/>
        <scheme val="minor"/>
      </rPr>
      <t>i,p</t>
    </r>
    <phoneticPr fontId="2"/>
  </si>
  <si>
    <r>
      <t xml:space="preserve">Quantity of the electricity generated by the project solar PV system </t>
    </r>
    <r>
      <rPr>
        <b/>
        <i/>
        <sz val="11"/>
        <color theme="0"/>
        <rFont val="Arial"/>
        <family val="2"/>
      </rPr>
      <t>i</t>
    </r>
    <r>
      <rPr>
        <b/>
        <sz val="11"/>
        <color theme="0"/>
        <rFont val="Arial"/>
        <family val="2"/>
      </rPr>
      <t xml:space="preserve"> during the period </t>
    </r>
    <r>
      <rPr>
        <b/>
        <i/>
        <sz val="11"/>
        <color theme="0"/>
        <rFont val="Arial"/>
        <family val="2"/>
      </rPr>
      <t>p</t>
    </r>
    <phoneticPr fontId="2"/>
  </si>
  <si>
    <r>
      <t xml:space="preserve">Total quantity of the electricity generated in the project during the period </t>
    </r>
    <r>
      <rPr>
        <i/>
        <sz val="11"/>
        <rFont val="Arial"/>
        <family val="2"/>
      </rPr>
      <t>p</t>
    </r>
    <phoneticPr fontId="2"/>
  </si>
  <si>
    <r>
      <t>tCO</t>
    </r>
    <r>
      <rPr>
        <vertAlign val="subscript"/>
        <sz val="11"/>
        <rFont val="Arial"/>
        <family val="2"/>
      </rPr>
      <t>2</t>
    </r>
    <r>
      <rPr>
        <sz val="11"/>
        <rFont val="Arial"/>
        <family val="2"/>
      </rPr>
      <t>/MWh</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</si>
  <si>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</si>
  <si>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</si>
  <si>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 xml:space="preserve">Table 1: Parameters to be monitored </t>
    </r>
    <r>
      <rPr>
        <b/>
        <i/>
        <sz val="11"/>
        <color indexed="8"/>
        <rFont val="Arial"/>
        <family val="2"/>
      </rPr>
      <t>ex post</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</si>
  <si>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</si>
  <si>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RE</t>
    </r>
    <phoneticPr fontId="2"/>
  </si>
  <si>
    <t>Monitoring Plan Sheet (Input Sheet) [Attachment to Project Design Document]</t>
    <phoneticPr fontId="2"/>
  </si>
  <si>
    <t>Monitoring Plan Sheet (Calculation Process Sheet) [Attachment to Project Design Document]</t>
    <phoneticPr fontId="2"/>
  </si>
  <si>
    <t>N/A</t>
    <phoneticPr fontId="2"/>
  </si>
  <si>
    <t>N/A</t>
    <phoneticPr fontId="2"/>
  </si>
  <si>
    <t>N/A</t>
    <phoneticPr fontId="2"/>
  </si>
  <si>
    <r>
      <t>Reference CO</t>
    </r>
    <r>
      <rPr>
        <vertAlign val="subscript"/>
        <sz val="11"/>
        <rFont val="Arial"/>
        <family val="2"/>
      </rPr>
      <t>2</t>
    </r>
    <r>
      <rPr>
        <sz val="11"/>
        <rFont val="Arial"/>
        <family val="2"/>
      </rPr>
      <t xml:space="preserve"> emission factor of grid and/or captive electricity</t>
    </r>
    <phoneticPr fontId="2"/>
  </si>
  <si>
    <r>
      <t>Reference CO</t>
    </r>
    <r>
      <rPr>
        <vertAlign val="subscript"/>
        <sz val="11"/>
        <color indexed="8"/>
        <rFont val="Arial"/>
        <family val="2"/>
      </rPr>
      <t>2</t>
    </r>
    <r>
      <rPr>
        <sz val="11"/>
        <color indexed="8"/>
        <rFont val="Arial"/>
        <family val="2"/>
      </rPr>
      <t xml:space="preserve"> emission factor of grid and/or captive electricity</t>
    </r>
    <phoneticPr fontId="2"/>
  </si>
  <si>
    <r>
      <t>Reference CO</t>
    </r>
    <r>
      <rPr>
        <vertAlign val="subscript"/>
        <sz val="11"/>
        <color indexed="8"/>
        <rFont val="Arial"/>
        <family val="2"/>
      </rPr>
      <t>2</t>
    </r>
    <r>
      <rPr>
        <sz val="11"/>
        <color indexed="8"/>
        <rFont val="Arial"/>
        <family val="2"/>
      </rPr>
      <t xml:space="preserve"> emission factor of grid and/or captive electricity</t>
    </r>
    <phoneticPr fontId="2"/>
  </si>
  <si>
    <t>Monitoring Structure Sheet [Attachment to Project Design Document]</t>
  </si>
  <si>
    <t>Responsible personnel</t>
  </si>
  <si>
    <t>Role</t>
  </si>
  <si>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</si>
  <si>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</si>
  <si>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</si>
  <si>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(k)</t>
    <phoneticPr fontId="2"/>
  </si>
  <si>
    <t>Monitoring period</t>
    <phoneticPr fontId="2"/>
  </si>
  <si>
    <t>Monitoring period</t>
    <phoneticPr fontId="2"/>
  </si>
  <si>
    <t>Monitored Values</t>
    <phoneticPr fontId="2"/>
  </si>
  <si>
    <t>Monitoring Report Sheet (Input Sheet) [For Verification]</t>
    <phoneticPr fontId="2"/>
  </si>
  <si>
    <t>Monitoring Report Sheet (Calculation Process Sheet) [For Verification]</t>
    <phoneticPr fontId="2"/>
  </si>
  <si>
    <t>ΣEGi,p</t>
    <phoneticPr fontId="2"/>
  </si>
  <si>
    <t>Monitoring Spreadsheet: JCM_TH_AM001_ver02.0</t>
    <phoneticPr fontId="2"/>
  </si>
  <si>
    <t>The AC output of the inverters is measured to determine the amount of net electricity generation by the solar PV system.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t>
    <phoneticPr fontId="2"/>
  </si>
  <si>
    <t>Director of Factory</t>
  </si>
  <si>
    <t xml:space="preserve">To supervise overall project.
Data monitored  and  required  for  verification  and issuance will be kept and archived electronically for two years after the final issuance of credits. </t>
    <phoneticPr fontId="11"/>
  </si>
  <si>
    <t>Operation Manager</t>
  </si>
  <si>
    <t>To check the collected data</t>
  </si>
  <si>
    <t>Operator</t>
  </si>
  <si>
    <t>To collect data of PV power generation from invertor</t>
  </si>
  <si>
    <t>Reference Number: TH016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</si>
</sst>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00_ "/>
    <numFmt numFmtId="178" formatCode="#,##0.00_ ;[Red]\-#,##0.00\ "/>
    <numFmt numFmtId="179" formatCode="#,##0.0_ "/>
  </numFmts>
  <fonts count="22"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sz val="6"/>
      <name val="ＭＳ Ｐゴシック"/>
      <family val="3"/>
      <charset val="128"/>
      <scheme val="minor"/>
    </font>
    <font>
      <b/>
      <sz val="11"/>
      <color theme="0"/>
      <name val="Arial"/>
      <family val="2"/>
    </font>
    <font>
      <vertAlign val="subscript"/>
      <sz val="11"/>
      <color theme="0"/>
      <name val="ＭＳ Ｐゴシック"/>
      <family val="3"/>
      <charset val="128"/>
      <scheme val="minor"/>
    </font>
    <font>
      <b/>
      <i/>
      <sz val="11"/>
      <color theme="0"/>
      <name val="Arial"/>
      <family val="2"/>
    </font>
    <font>
      <sz val="11"/>
      <color theme="1"/>
      <name val="Arial"/>
      <family val="2"/>
    </font>
    <font>
      <b/>
      <i/>
      <sz val="11"/>
      <color indexed="8"/>
      <name val="Arial"/>
      <family val="2"/>
    </font>
    <font>
      <vertAlign val="subscript"/>
      <sz val="11"/>
      <name val="Arial"/>
      <family val="2"/>
    </font>
    <font>
      <i/>
      <sz val="11"/>
      <name val="Arial"/>
      <family val="2"/>
    </font>
    <font>
      <b/>
      <vertAlign val="subscript"/>
      <sz val="11"/>
      <color indexed="8"/>
      <name val="Arial"/>
      <family val="2"/>
    </font>
    <font>
      <b/>
      <vertAlign val="subscript"/>
      <sz val="11"/>
      <color indexed="9"/>
      <name val="Arial"/>
      <family val="2"/>
    </font>
    <font>
      <sz val="11"/>
      <color indexed="10"/>
      <name val="Arial"/>
      <family val="2"/>
    </font>
  </fonts>
  <fills count="12">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rgb="FFC5D9F1"/>
        <bgColor indexed="64"/>
      </patternFill>
    </fill>
    <fill>
      <patternFill patternType="solid">
        <fgColor rgb="FFF2DCDB"/>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
      <left style="thin">
        <color indexed="23"/>
      </left>
      <right/>
      <top style="thin">
        <color indexed="23"/>
      </top>
      <bottom style="thin">
        <color indexed="23"/>
      </bottom>
      <diagonal/>
    </border>
    <border>
      <left/>
      <right style="medium">
        <color rgb="FFFF0000"/>
      </right>
      <top style="thin">
        <color indexed="23"/>
      </top>
      <bottom style="thin">
        <color indexed="23"/>
      </bottom>
      <diagonal/>
    </border>
  </borders>
  <cellStyleXfs count="4">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107">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5" fillId="4" borderId="0" xfId="0" applyFont="1" applyFill="1" applyAlignment="1">
      <alignment vertical="center"/>
    </xf>
    <xf numFmtId="0" fontId="5" fillId="4" borderId="0" xfId="0" applyFont="1" applyFill="1" applyAlignment="1">
      <alignment horizontal="right" vertical="center"/>
    </xf>
    <xf numFmtId="0" fontId="3" fillId="0" borderId="6" xfId="0" applyFont="1" applyFill="1" applyBorder="1">
      <alignment vertical="center"/>
    </xf>
    <xf numFmtId="0" fontId="3" fillId="2" borderId="6" xfId="0" applyFont="1" applyFill="1" applyBorder="1" applyAlignment="1">
      <alignment horizontal="center" vertical="center"/>
    </xf>
    <xf numFmtId="0" fontId="3" fillId="8" borderId="6" xfId="0" applyFont="1" applyFill="1" applyBorder="1" applyAlignment="1">
      <alignment horizontal="center" vertical="center"/>
    </xf>
    <xf numFmtId="0" fontId="5"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0" fillId="0" borderId="0" xfId="0" applyFont="1" applyAlignment="1">
      <alignment horizontal="center" vertical="center" wrapText="1"/>
    </xf>
    <xf numFmtId="0" fontId="8" fillId="4" borderId="0" xfId="0" applyFont="1" applyFill="1" applyAlignment="1">
      <alignment vertical="center"/>
    </xf>
    <xf numFmtId="0" fontId="15" fillId="0" borderId="0" xfId="0" applyFont="1" applyAlignment="1">
      <alignment horizontal="right" vertical="center" wrapText="1"/>
    </xf>
    <xf numFmtId="0" fontId="5" fillId="0" borderId="0" xfId="0" applyFont="1">
      <alignment vertical="center"/>
    </xf>
    <xf numFmtId="0" fontId="5" fillId="5"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applyFont="1" applyFill="1" applyBorder="1" applyAlignment="1">
      <alignment horizontal="center" vertical="center"/>
    </xf>
    <xf numFmtId="0" fontId="7" fillId="6" borderId="1" xfId="0" applyFont="1" applyFill="1" applyBorder="1" applyAlignment="1">
      <alignment vertical="center" wrapText="1"/>
    </xf>
    <xf numFmtId="0" fontId="5" fillId="5" borderId="1" xfId="0" applyFont="1" applyFill="1" applyBorder="1" applyAlignment="1">
      <alignment horizontal="center" vertical="center" wrapText="1"/>
    </xf>
    <xf numFmtId="0" fontId="5" fillId="5" borderId="1" xfId="0" applyFont="1" applyFill="1" applyBorder="1" applyAlignment="1">
      <alignment horizontal="center" vertical="center"/>
    </xf>
    <xf numFmtId="0" fontId="7" fillId="0"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vertical="center" wrapText="1"/>
      <protection locked="0"/>
    </xf>
    <xf numFmtId="0" fontId="7" fillId="2" borderId="1" xfId="0" applyFont="1" applyFill="1" applyBorder="1" applyAlignment="1" applyProtection="1">
      <alignment horizontal="center" vertical="center" wrapText="1"/>
      <protection locked="0"/>
    </xf>
    <xf numFmtId="38" fontId="7" fillId="2" borderId="1" xfId="2" applyFont="1" applyFill="1" applyBorder="1" applyAlignment="1" applyProtection="1">
      <alignment horizontal="center" vertical="center" wrapText="1"/>
      <protection locked="0"/>
    </xf>
    <xf numFmtId="176" fontId="7" fillId="2" borderId="1" xfId="2" applyNumberFormat="1" applyFont="1" applyFill="1" applyBorder="1" applyAlignment="1" applyProtection="1">
      <alignment horizontal="right" vertical="center"/>
      <protection locked="0"/>
    </xf>
    <xf numFmtId="0" fontId="3" fillId="11" borderId="6" xfId="0" applyFont="1" applyFill="1" applyBorder="1" applyAlignment="1">
      <alignment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5" fillId="5" borderId="10" xfId="0" applyFont="1" applyFill="1" applyBorder="1">
      <alignment vertical="center"/>
    </xf>
    <xf numFmtId="0" fontId="7" fillId="8" borderId="6" xfId="0" applyFont="1" applyFill="1" applyBorder="1" applyAlignment="1">
      <alignment vertical="center"/>
    </xf>
    <xf numFmtId="177" fontId="3" fillId="11" borderId="6" xfId="1" applyNumberFormat="1" applyFont="1" applyFill="1" applyBorder="1">
      <alignment vertical="center"/>
    </xf>
    <xf numFmtId="0" fontId="7" fillId="10" borderId="1" xfId="0" applyFont="1" applyFill="1" applyBorder="1" applyAlignment="1">
      <alignment horizontal="center" vertical="center"/>
    </xf>
    <xf numFmtId="40" fontId="7" fillId="10" borderId="1" xfId="2" applyNumberFormat="1" applyFont="1" applyFill="1" applyBorder="1" applyAlignment="1" applyProtection="1">
      <alignment horizontal="center" vertical="center"/>
    </xf>
    <xf numFmtId="0" fontId="3" fillId="10" borderId="6" xfId="0" applyFont="1" applyFill="1" applyBorder="1" applyAlignment="1">
      <alignment horizontal="center" vertical="center"/>
    </xf>
    <xf numFmtId="0" fontId="3" fillId="11" borderId="6" xfId="0" applyFont="1" applyFill="1" applyBorder="1" applyAlignment="1">
      <alignment horizontal="center" vertical="center"/>
    </xf>
    <xf numFmtId="0" fontId="3" fillId="11" borderId="6" xfId="1" applyFont="1" applyFill="1" applyBorder="1" applyAlignment="1">
      <alignment horizontal="center" vertical="center"/>
    </xf>
    <xf numFmtId="0" fontId="0" fillId="0" borderId="0" xfId="0" applyProtection="1">
      <alignment vertical="center"/>
    </xf>
    <xf numFmtId="0" fontId="3" fillId="0" borderId="0" xfId="0" applyFont="1">
      <alignment vertical="center"/>
    </xf>
    <xf numFmtId="0" fontId="3" fillId="0"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Alignment="1">
      <alignment horizontal="right" vertical="center"/>
    </xf>
    <xf numFmtId="0" fontId="8" fillId="4" borderId="0" xfId="0" applyFont="1" applyFill="1" applyAlignment="1">
      <alignment vertical="center"/>
    </xf>
    <xf numFmtId="0" fontId="5" fillId="4" borderId="0" xfId="0" applyFont="1" applyFill="1" applyAlignment="1">
      <alignment vertical="center"/>
    </xf>
    <xf numFmtId="0" fontId="5" fillId="4" borderId="0" xfId="0" applyFont="1" applyFill="1" applyAlignment="1">
      <alignment horizontal="right" vertical="center"/>
    </xf>
    <xf numFmtId="0" fontId="5" fillId="5" borderId="6" xfId="0" applyFont="1" applyFill="1" applyBorder="1">
      <alignment vertical="center"/>
    </xf>
    <xf numFmtId="0" fontId="3" fillId="5" borderId="6" xfId="0" applyFont="1" applyFill="1" applyBorder="1">
      <alignment vertical="center"/>
    </xf>
    <xf numFmtId="0" fontId="5" fillId="5" borderId="6" xfId="0" applyFont="1" applyFill="1" applyBorder="1" applyAlignment="1">
      <alignment horizontal="center" vertical="center"/>
    </xf>
    <xf numFmtId="0" fontId="5" fillId="5" borderId="6" xfId="0" applyFont="1" applyFill="1" applyBorder="1" applyAlignment="1">
      <alignment horizontal="center" vertical="center" shrinkToFit="1"/>
    </xf>
    <xf numFmtId="0" fontId="3" fillId="0" borderId="6" xfId="0" applyFont="1" applyFill="1" applyBorder="1" applyAlignment="1">
      <alignment horizontal="center" vertical="center"/>
    </xf>
    <xf numFmtId="0" fontId="3" fillId="0" borderId="6" xfId="0" applyFont="1" applyBorder="1" applyAlignment="1">
      <alignment horizontal="center" vertical="center"/>
    </xf>
    <xf numFmtId="0" fontId="5" fillId="5" borderId="9" xfId="0" applyFont="1" applyFill="1" applyBorder="1">
      <alignment vertical="center"/>
    </xf>
    <xf numFmtId="0" fontId="3" fillId="5" borderId="11" xfId="0" applyFont="1" applyFill="1" applyBorder="1">
      <alignment vertical="center"/>
    </xf>
    <xf numFmtId="0" fontId="3" fillId="5" borderId="10" xfId="0" applyFont="1" applyFill="1" applyBorder="1">
      <alignment vertical="center"/>
    </xf>
    <xf numFmtId="0" fontId="3" fillId="7" borderId="11" xfId="0" applyFont="1" applyFill="1" applyBorder="1">
      <alignment vertical="center"/>
    </xf>
    <xf numFmtId="0" fontId="3" fillId="7" borderId="10" xfId="0" applyFont="1" applyFill="1" applyBorder="1">
      <alignment vertical="center"/>
    </xf>
    <xf numFmtId="0" fontId="5" fillId="5" borderId="9" xfId="0" applyFont="1" applyFill="1" applyBorder="1" applyAlignment="1">
      <alignment horizontal="center" vertical="center"/>
    </xf>
    <xf numFmtId="0" fontId="3" fillId="0" borderId="6" xfId="0" applyFont="1" applyFill="1" applyBorder="1">
      <alignment vertical="center"/>
    </xf>
    <xf numFmtId="0" fontId="7" fillId="0" borderId="6" xfId="0" applyFont="1" applyFill="1" applyBorder="1" applyAlignment="1" applyProtection="1">
      <alignment vertical="center" wrapText="1"/>
      <protection locked="0"/>
    </xf>
    <xf numFmtId="0" fontId="5" fillId="5" borderId="6" xfId="0" applyFont="1" applyFill="1" applyBorder="1" applyAlignment="1" applyProtection="1">
      <alignment horizontal="center" vertical="center" wrapText="1"/>
    </xf>
    <xf numFmtId="0" fontId="15" fillId="0" borderId="0" xfId="0" applyFont="1" applyAlignment="1" applyProtection="1">
      <alignment horizontal="right" vertical="center"/>
    </xf>
    <xf numFmtId="0" fontId="7" fillId="0" borderId="1" xfId="0" quotePrefix="1" applyFont="1" applyFill="1" applyBorder="1" applyAlignment="1" applyProtection="1">
      <alignment horizontal="center" vertical="center" wrapText="1"/>
      <protection locked="0"/>
    </xf>
    <xf numFmtId="0" fontId="3" fillId="6" borderId="2" xfId="0" applyFont="1" applyFill="1" applyBorder="1" applyAlignment="1">
      <alignment horizontal="left" vertical="center"/>
    </xf>
    <xf numFmtId="177" fontId="3" fillId="11" borderId="6" xfId="0" applyNumberFormat="1" applyFont="1" applyFill="1" applyBorder="1">
      <alignment vertical="center"/>
    </xf>
    <xf numFmtId="178" fontId="3" fillId="10" borderId="10" xfId="0" applyNumberFormat="1" applyFont="1" applyFill="1" applyBorder="1">
      <alignment vertical="center"/>
    </xf>
    <xf numFmtId="179" fontId="3" fillId="0" borderId="12" xfId="0" applyNumberFormat="1" applyFont="1" applyBorder="1">
      <alignment vertical="center"/>
    </xf>
    <xf numFmtId="0" fontId="7" fillId="0" borderId="6" xfId="0" applyFont="1" applyBorder="1" applyAlignment="1" applyProtection="1">
      <alignment vertical="center" wrapText="1"/>
      <protection locked="0"/>
    </xf>
    <xf numFmtId="0" fontId="3" fillId="0" borderId="6" xfId="0" applyFont="1" applyFill="1" applyBorder="1" applyAlignment="1">
      <alignment vertical="center" wrapText="1"/>
    </xf>
    <xf numFmtId="0" fontId="5" fillId="5" borderId="1" xfId="0" applyFont="1" applyFill="1" applyBorder="1" applyAlignment="1">
      <alignment horizontal="center" vertical="center" wrapText="1"/>
    </xf>
    <xf numFmtId="0" fontId="5" fillId="5" borderId="3" xfId="0" applyFont="1" applyFill="1" applyBorder="1" applyAlignment="1">
      <alignment horizontal="center" vertical="center"/>
    </xf>
    <xf numFmtId="38" fontId="21" fillId="2" borderId="4" xfId="2" applyFont="1" applyFill="1" applyBorder="1" applyAlignment="1">
      <alignment horizontal="right" vertical="center"/>
    </xf>
    <xf numFmtId="38" fontId="21" fillId="2" borderId="5" xfId="2" applyFont="1" applyFill="1" applyBorder="1" applyAlignment="1">
      <alignment horizontal="right" vertical="center"/>
    </xf>
    <xf numFmtId="0" fontId="7" fillId="10" borderId="1" xfId="0" applyFont="1" applyFill="1" applyBorder="1" applyAlignment="1">
      <alignment vertical="center" wrapText="1"/>
    </xf>
    <xf numFmtId="0" fontId="3" fillId="10" borderId="1" xfId="0" applyFont="1" applyFill="1" applyBorder="1" applyAlignment="1">
      <alignment horizontal="center" vertical="center" wrapText="1"/>
    </xf>
    <xf numFmtId="0" fontId="15" fillId="10" borderId="1" xfId="0" applyFont="1" applyFill="1" applyBorder="1" applyAlignment="1">
      <alignment horizontal="left" vertical="center" wrapText="1"/>
    </xf>
    <xf numFmtId="0" fontId="3" fillId="6" borderId="6" xfId="0" applyFont="1" applyFill="1" applyBorder="1" applyAlignment="1">
      <alignment horizontal="left" vertical="center" wrapText="1"/>
    </xf>
    <xf numFmtId="0" fontId="3" fillId="7" borderId="6" xfId="0" applyFont="1" applyFill="1" applyBorder="1" applyAlignment="1">
      <alignment horizontal="left" vertical="center" wrapText="1"/>
    </xf>
    <xf numFmtId="0" fontId="8" fillId="4" borderId="0" xfId="0" applyFont="1" applyFill="1" applyAlignment="1">
      <alignment vertical="center"/>
    </xf>
    <xf numFmtId="0" fontId="3" fillId="7" borderId="9" xfId="0" applyFont="1" applyFill="1" applyBorder="1" applyAlignment="1">
      <alignment horizontal="left" vertical="center" wrapText="1"/>
    </xf>
    <xf numFmtId="0" fontId="8" fillId="4" borderId="0" xfId="0" applyFont="1" applyFill="1" applyAlignment="1" applyProtection="1">
      <alignment horizontal="left" vertical="center"/>
    </xf>
    <xf numFmtId="0" fontId="3" fillId="0" borderId="6" xfId="0" applyFont="1" applyFill="1" applyBorder="1" applyAlignment="1">
      <alignment horizontal="left" vertical="center" wrapText="1"/>
    </xf>
    <xf numFmtId="0" fontId="5" fillId="5" borderId="1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7" fillId="6" borderId="13" xfId="0" applyFont="1" applyFill="1" applyBorder="1" applyAlignment="1">
      <alignment horizontal="center" vertical="center"/>
    </xf>
    <xf numFmtId="0" fontId="7" fillId="6" borderId="2" xfId="0" applyFont="1" applyFill="1" applyBorder="1" applyAlignment="1">
      <alignment horizontal="center" vertical="center"/>
    </xf>
    <xf numFmtId="0" fontId="7" fillId="10" borderId="13" xfId="0" applyFont="1" applyFill="1" applyBorder="1" applyAlignment="1">
      <alignment vertical="center" wrapText="1"/>
    </xf>
    <xf numFmtId="0" fontId="7" fillId="10" borderId="2" xfId="0" applyFont="1" applyFill="1" applyBorder="1" applyAlignment="1">
      <alignment vertical="center" wrapText="1"/>
    </xf>
    <xf numFmtId="0" fontId="5" fillId="5" borderId="1" xfId="0" applyFont="1" applyFill="1" applyBorder="1" applyAlignment="1">
      <alignment horizontal="center" vertical="center"/>
    </xf>
    <xf numFmtId="0" fontId="3" fillId="0" borderId="13" xfId="0" applyFont="1" applyFill="1" applyBorder="1" applyAlignment="1" applyProtection="1">
      <alignment horizontal="center" vertical="center" shrinkToFit="1"/>
      <protection locked="0"/>
    </xf>
    <xf numFmtId="0" fontId="3" fillId="0" borderId="14" xfId="0" applyFont="1" applyFill="1" applyBorder="1" applyAlignment="1" applyProtection="1">
      <alignment horizontal="center" vertical="center" shrinkToFit="1"/>
      <protection locked="0"/>
    </xf>
  </cellXfs>
  <cellStyles count="4">
    <cellStyle name="40% - アクセント 6" xfId="1" builtinId="51"/>
    <cellStyle name="Normal_MRV spreadsheet" xfId="3" xr:uid="{00000000-0005-0000-0000-000001000000}"/>
    <cellStyle name="桁区切り" xfId="2" builtinId="6"/>
    <cellStyle name="標準" xfId="0" builtinId="0"/>
  </cellStyles>
  <dxfs count="0"/>
  <tableStyles count="0" defaultTableStyle="TableStyleMedium9" defaultPivotStyle="PivotStyleLight16"/>
  <colors>
    <mruColors>
      <color rgb="FFF2DCDB"/>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2"/>
  <sheetViews>
    <sheetView showGridLines="0" tabSelected="1" view="pageBreakPreview" zoomScale="60" zoomScaleNormal="60" workbookViewId="0"/>
  </sheetViews>
  <sheetFormatPr defaultColWidth="9" defaultRowHeight="14.25" x14ac:dyDescent="0.15"/>
  <cols>
    <col min="1" max="1" width="2.625" style="1" customWidth="1"/>
    <col min="2" max="2" width="12.75" style="1" customWidth="1"/>
    <col min="3" max="3" width="12.375" style="1" customWidth="1"/>
    <col min="4" max="4" width="28.25" style="1" customWidth="1"/>
    <col min="5" max="6" width="10.625" style="1" customWidth="1"/>
    <col min="7" max="7" width="11.625" style="1" customWidth="1"/>
    <col min="8" max="8" width="11.5" style="1" customWidth="1"/>
    <col min="9" max="9" width="63.125" style="1" customWidth="1"/>
    <col min="10" max="10" width="12.625" style="1" customWidth="1"/>
    <col min="11" max="11" width="11.625" style="1" customWidth="1"/>
    <col min="12" max="16384" width="9" style="1"/>
  </cols>
  <sheetData>
    <row r="1" spans="1:11" ht="18" customHeight="1" x14ac:dyDescent="0.15">
      <c r="K1" s="13" t="s">
        <v>87</v>
      </c>
    </row>
    <row r="2" spans="1:11" ht="18" customHeight="1" x14ac:dyDescent="0.15">
      <c r="K2" s="13" t="s">
        <v>95</v>
      </c>
    </row>
    <row r="3" spans="1:11" ht="27.75" customHeight="1" x14ac:dyDescent="0.15">
      <c r="A3" s="22" t="s">
        <v>66</v>
      </c>
      <c r="B3" s="14"/>
      <c r="C3" s="14"/>
      <c r="D3" s="14"/>
      <c r="E3" s="14"/>
      <c r="F3" s="14"/>
      <c r="G3" s="14"/>
      <c r="H3" s="14"/>
      <c r="I3" s="14"/>
      <c r="J3" s="14"/>
      <c r="K3" s="15"/>
    </row>
    <row r="5" spans="1:11" ht="15" customHeight="1" x14ac:dyDescent="0.15">
      <c r="A5" s="6" t="s">
        <v>63</v>
      </c>
      <c r="B5" s="6"/>
    </row>
    <row r="6" spans="1:11" ht="15" customHeight="1" x14ac:dyDescent="0.15">
      <c r="A6" s="6"/>
      <c r="B6" s="25" t="s">
        <v>10</v>
      </c>
      <c r="C6" s="25" t="s">
        <v>11</v>
      </c>
      <c r="D6" s="25" t="s">
        <v>12</v>
      </c>
      <c r="E6" s="25" t="s">
        <v>13</v>
      </c>
      <c r="F6" s="25" t="s">
        <v>14</v>
      </c>
      <c r="G6" s="25" t="s">
        <v>15</v>
      </c>
      <c r="H6" s="25" t="s">
        <v>16</v>
      </c>
      <c r="I6" s="25" t="s">
        <v>17</v>
      </c>
      <c r="J6" s="25" t="s">
        <v>18</v>
      </c>
      <c r="K6" s="25" t="s">
        <v>19</v>
      </c>
    </row>
    <row r="7" spans="1:11" s="10" customFormat="1" ht="34.5" customHeight="1" x14ac:dyDescent="0.15">
      <c r="B7" s="25" t="s">
        <v>20</v>
      </c>
      <c r="C7" s="25" t="s">
        <v>21</v>
      </c>
      <c r="D7" s="25" t="s">
        <v>22</v>
      </c>
      <c r="E7" s="25" t="s">
        <v>23</v>
      </c>
      <c r="F7" s="25" t="s">
        <v>24</v>
      </c>
      <c r="G7" s="25" t="s">
        <v>25</v>
      </c>
      <c r="H7" s="25" t="s">
        <v>26</v>
      </c>
      <c r="I7" s="25" t="s">
        <v>27</v>
      </c>
      <c r="J7" s="25" t="s">
        <v>28</v>
      </c>
      <c r="K7" s="25" t="s">
        <v>29</v>
      </c>
    </row>
    <row r="8" spans="1:11" ht="295.5" customHeight="1" x14ac:dyDescent="0.15">
      <c r="B8" s="26" t="s">
        <v>36</v>
      </c>
      <c r="C8" s="27" t="s">
        <v>86</v>
      </c>
      <c r="D8" s="28" t="s">
        <v>59</v>
      </c>
      <c r="E8" s="43">
        <f>SUM('MPS(input_separate)'!B6:B105)</f>
        <v>1256.94</v>
      </c>
      <c r="F8" s="27" t="s">
        <v>37</v>
      </c>
      <c r="G8" s="31" t="s">
        <v>38</v>
      </c>
      <c r="H8" s="31" t="s">
        <v>39</v>
      </c>
      <c r="I8" s="32" t="s">
        <v>88</v>
      </c>
      <c r="J8" s="33" t="s">
        <v>40</v>
      </c>
      <c r="K8" s="33" t="s">
        <v>70</v>
      </c>
    </row>
    <row r="9" spans="1:11" ht="8.25" customHeight="1" x14ac:dyDescent="0.15"/>
    <row r="10" spans="1:11" ht="15" customHeight="1" x14ac:dyDescent="0.15">
      <c r="A10" s="6" t="s">
        <v>64</v>
      </c>
    </row>
    <row r="11" spans="1:11" ht="15" customHeight="1" x14ac:dyDescent="0.15">
      <c r="B11" s="25" t="s">
        <v>10</v>
      </c>
      <c r="C11" s="85" t="s">
        <v>11</v>
      </c>
      <c r="D11" s="85"/>
      <c r="E11" s="25" t="s">
        <v>12</v>
      </c>
      <c r="F11" s="25" t="s">
        <v>13</v>
      </c>
      <c r="G11" s="85" t="s">
        <v>14</v>
      </c>
      <c r="H11" s="85"/>
      <c r="I11" s="85"/>
      <c r="J11" s="85" t="s">
        <v>15</v>
      </c>
      <c r="K11" s="85"/>
    </row>
    <row r="12" spans="1:11" ht="34.5" customHeight="1" x14ac:dyDescent="0.15">
      <c r="B12" s="25" t="s">
        <v>21</v>
      </c>
      <c r="C12" s="85" t="s">
        <v>22</v>
      </c>
      <c r="D12" s="85"/>
      <c r="E12" s="25" t="s">
        <v>23</v>
      </c>
      <c r="F12" s="25" t="s">
        <v>24</v>
      </c>
      <c r="G12" s="85" t="s">
        <v>26</v>
      </c>
      <c r="H12" s="85"/>
      <c r="I12" s="85"/>
      <c r="J12" s="85" t="s">
        <v>29</v>
      </c>
      <c r="K12" s="85"/>
    </row>
    <row r="13" spans="1:11" ht="113.25" customHeight="1" x14ac:dyDescent="0.15">
      <c r="B13" s="27" t="s">
        <v>65</v>
      </c>
      <c r="C13" s="89" t="s">
        <v>71</v>
      </c>
      <c r="D13" s="89"/>
      <c r="E13" s="42">
        <f>'MPS(calc_process)'!F17</f>
        <v>0.31900000000000001</v>
      </c>
      <c r="F13" s="27" t="s">
        <v>60</v>
      </c>
      <c r="G13" s="91" t="s">
        <v>45</v>
      </c>
      <c r="H13" s="91"/>
      <c r="I13" s="91"/>
      <c r="J13" s="90" t="s">
        <v>70</v>
      </c>
      <c r="K13" s="90"/>
    </row>
    <row r="14" spans="1:11" ht="6.75" customHeight="1" x14ac:dyDescent="0.15"/>
    <row r="15" spans="1:11" ht="18.75" customHeight="1" x14ac:dyDescent="0.15">
      <c r="A15" s="4" t="s">
        <v>61</v>
      </c>
      <c r="B15" s="4"/>
    </row>
    <row r="16" spans="1:11" ht="17.25" thickBot="1" x14ac:dyDescent="0.2">
      <c r="B16" s="86" t="s">
        <v>62</v>
      </c>
      <c r="C16" s="86"/>
      <c r="D16" s="30" t="s">
        <v>24</v>
      </c>
    </row>
    <row r="17" spans="1:10" ht="19.5" thickBot="1" x14ac:dyDescent="0.2">
      <c r="B17" s="87">
        <f>ROUNDDOWN('MPS(calc_process)'!G6, 0)</f>
        <v>400</v>
      </c>
      <c r="C17" s="88"/>
      <c r="D17" s="79" t="s">
        <v>47</v>
      </c>
    </row>
    <row r="18" spans="1:10" ht="20.25" customHeight="1" x14ac:dyDescent="0.15">
      <c r="B18" s="5"/>
      <c r="C18" s="5"/>
      <c r="F18" s="11"/>
      <c r="G18" s="11"/>
    </row>
    <row r="19" spans="1:10" ht="14.25" customHeight="1" x14ac:dyDescent="0.15">
      <c r="A19" s="6" t="s">
        <v>9</v>
      </c>
    </row>
    <row r="20" spans="1:10" ht="14.25" customHeight="1" x14ac:dyDescent="0.15">
      <c r="B20" s="16" t="s">
        <v>31</v>
      </c>
      <c r="C20" s="84" t="s">
        <v>32</v>
      </c>
      <c r="D20" s="84"/>
      <c r="E20" s="84"/>
      <c r="F20" s="84"/>
      <c r="G20" s="84"/>
      <c r="H20" s="84"/>
      <c r="I20" s="84"/>
      <c r="J20" s="12"/>
    </row>
    <row r="21" spans="1:10" ht="14.25" customHeight="1" x14ac:dyDescent="0.15">
      <c r="B21" s="16" t="s">
        <v>30</v>
      </c>
      <c r="C21" s="84" t="s">
        <v>33</v>
      </c>
      <c r="D21" s="84"/>
      <c r="E21" s="84"/>
      <c r="F21" s="84"/>
      <c r="G21" s="84"/>
      <c r="H21" s="84"/>
      <c r="I21" s="84"/>
      <c r="J21" s="12"/>
    </row>
    <row r="22" spans="1:10" ht="14.25" customHeight="1" x14ac:dyDescent="0.15">
      <c r="B22" s="16" t="s">
        <v>34</v>
      </c>
      <c r="C22" s="84" t="s">
        <v>35</v>
      </c>
      <c r="D22" s="84"/>
      <c r="E22" s="84"/>
      <c r="F22" s="84"/>
      <c r="G22" s="84"/>
      <c r="H22" s="84"/>
      <c r="I22" s="84"/>
      <c r="J22" s="12"/>
    </row>
  </sheetData>
  <sheetProtection algorithmName="SHA-512" hashValue="D6zh4Viy+v297V84RTGrocrye9jCLrxiCp9Kv39qpvq/++HpYCZpH5TDPSzb0HHFXNLIWjRBB8eNcgVSfUOAXA==" saltValue="cftrxABLo3R1Ymt/hfRaOQ==" spinCount="100000" sheet="1" objects="1" scenarios="1" formatCells="0" formatRows="0"/>
  <mergeCells count="14">
    <mergeCell ref="J11:K11"/>
    <mergeCell ref="J12:K12"/>
    <mergeCell ref="J13:K13"/>
    <mergeCell ref="G11:I11"/>
    <mergeCell ref="G12:I12"/>
    <mergeCell ref="G13:I13"/>
    <mergeCell ref="C21:I21"/>
    <mergeCell ref="C22:I22"/>
    <mergeCell ref="C11:D11"/>
    <mergeCell ref="C12:D12"/>
    <mergeCell ref="B16:C16"/>
    <mergeCell ref="B17:C17"/>
    <mergeCell ref="C13:D13"/>
    <mergeCell ref="C20:I20"/>
  </mergeCells>
  <phoneticPr fontId="2"/>
  <pageMargins left="0.70866141732283472" right="0.70866141732283472" top="0.74803149606299213" bottom="0.74803149606299213" header="0.31496062992125984"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B105"/>
  <sheetViews>
    <sheetView view="pageBreakPreview" zoomScale="80" zoomScaleNormal="100" zoomScaleSheetLayoutView="80" workbookViewId="0"/>
  </sheetViews>
  <sheetFormatPr defaultColWidth="9" defaultRowHeight="13.5" x14ac:dyDescent="0.15"/>
  <cols>
    <col min="1" max="1" width="20.75" style="21" customWidth="1"/>
    <col min="2" max="2" width="57.875" style="21" customWidth="1"/>
    <col min="3" max="16384" width="9" style="21"/>
  </cols>
  <sheetData>
    <row r="1" spans="1:2" ht="15" customHeight="1" x14ac:dyDescent="0.15">
      <c r="B1" s="23" t="str">
        <f>'MPS(input)'!K1</f>
        <v>Monitoring Spreadsheet: JCM_TH_AM001_ver02.0</v>
      </c>
    </row>
    <row r="2" spans="1:2" ht="15" customHeight="1" x14ac:dyDescent="0.15">
      <c r="B2" s="23" t="str">
        <f>'MPS(input)'!K2</f>
        <v>Reference Number: TH016</v>
      </c>
    </row>
    <row r="3" spans="1:2" ht="16.5" x14ac:dyDescent="0.15">
      <c r="A3" s="19" t="s">
        <v>41</v>
      </c>
      <c r="B3" s="20" t="s">
        <v>57</v>
      </c>
    </row>
    <row r="4" spans="1:2" ht="30" x14ac:dyDescent="0.15">
      <c r="A4" s="19" t="s">
        <v>42</v>
      </c>
      <c r="B4" s="20" t="s">
        <v>58</v>
      </c>
    </row>
    <row r="5" spans="1:2" ht="15" x14ac:dyDescent="0.15">
      <c r="A5" s="19"/>
      <c r="B5" s="19" t="s">
        <v>43</v>
      </c>
    </row>
    <row r="6" spans="1:2" ht="14.25" x14ac:dyDescent="0.15">
      <c r="A6" s="34">
        <v>1</v>
      </c>
      <c r="B6" s="35">
        <v>1256.94</v>
      </c>
    </row>
    <row r="7" spans="1:2" ht="14.25" x14ac:dyDescent="0.15">
      <c r="A7" s="34">
        <v>2</v>
      </c>
      <c r="B7" s="35"/>
    </row>
    <row r="8" spans="1:2" ht="14.25" x14ac:dyDescent="0.15">
      <c r="A8" s="34">
        <v>3</v>
      </c>
      <c r="B8" s="35"/>
    </row>
    <row r="9" spans="1:2" ht="14.25" x14ac:dyDescent="0.15">
      <c r="A9" s="34">
        <v>4</v>
      </c>
      <c r="B9" s="35"/>
    </row>
    <row r="10" spans="1:2" ht="14.25" x14ac:dyDescent="0.15">
      <c r="A10" s="34">
        <v>5</v>
      </c>
      <c r="B10" s="35"/>
    </row>
    <row r="11" spans="1:2" ht="14.25" x14ac:dyDescent="0.15">
      <c r="A11" s="34">
        <v>6</v>
      </c>
      <c r="B11" s="35"/>
    </row>
    <row r="12" spans="1:2" ht="14.25" x14ac:dyDescent="0.15">
      <c r="A12" s="34">
        <v>7</v>
      </c>
      <c r="B12" s="35"/>
    </row>
    <row r="13" spans="1:2" ht="14.25" x14ac:dyDescent="0.15">
      <c r="A13" s="34">
        <v>8</v>
      </c>
      <c r="B13" s="35"/>
    </row>
    <row r="14" spans="1:2" ht="14.25" x14ac:dyDescent="0.15">
      <c r="A14" s="34">
        <v>9</v>
      </c>
      <c r="B14" s="35"/>
    </row>
    <row r="15" spans="1:2" ht="14.25" x14ac:dyDescent="0.15">
      <c r="A15" s="34">
        <v>10</v>
      </c>
      <c r="B15" s="35"/>
    </row>
    <row r="16" spans="1:2" ht="14.25" x14ac:dyDescent="0.15">
      <c r="A16" s="34">
        <v>11</v>
      </c>
      <c r="B16" s="35"/>
    </row>
    <row r="17" spans="1:2" ht="14.25" x14ac:dyDescent="0.15">
      <c r="A17" s="34">
        <v>12</v>
      </c>
      <c r="B17" s="35"/>
    </row>
    <row r="18" spans="1:2" ht="14.25" x14ac:dyDescent="0.15">
      <c r="A18" s="34">
        <v>13</v>
      </c>
      <c r="B18" s="35"/>
    </row>
    <row r="19" spans="1:2" ht="14.25" x14ac:dyDescent="0.15">
      <c r="A19" s="34">
        <v>14</v>
      </c>
      <c r="B19" s="35"/>
    </row>
    <row r="20" spans="1:2" ht="14.25" x14ac:dyDescent="0.15">
      <c r="A20" s="34">
        <v>15</v>
      </c>
      <c r="B20" s="35"/>
    </row>
    <row r="21" spans="1:2" ht="14.25" x14ac:dyDescent="0.15">
      <c r="A21" s="34">
        <v>16</v>
      </c>
      <c r="B21" s="35"/>
    </row>
    <row r="22" spans="1:2" ht="14.25" x14ac:dyDescent="0.15">
      <c r="A22" s="34">
        <v>17</v>
      </c>
      <c r="B22" s="35"/>
    </row>
    <row r="23" spans="1:2" ht="14.25" x14ac:dyDescent="0.15">
      <c r="A23" s="34">
        <v>18</v>
      </c>
      <c r="B23" s="35"/>
    </row>
    <row r="24" spans="1:2" ht="14.25" x14ac:dyDescent="0.15">
      <c r="A24" s="34">
        <v>19</v>
      </c>
      <c r="B24" s="35"/>
    </row>
    <row r="25" spans="1:2" ht="14.25" x14ac:dyDescent="0.15">
      <c r="A25" s="34">
        <v>20</v>
      </c>
      <c r="B25" s="35"/>
    </row>
    <row r="26" spans="1:2" ht="14.25" x14ac:dyDescent="0.15">
      <c r="A26" s="34">
        <v>21</v>
      </c>
      <c r="B26" s="35"/>
    </row>
    <row r="27" spans="1:2" ht="14.25" x14ac:dyDescent="0.15">
      <c r="A27" s="34">
        <v>22</v>
      </c>
      <c r="B27" s="35"/>
    </row>
    <row r="28" spans="1:2" ht="14.25" x14ac:dyDescent="0.15">
      <c r="A28" s="34">
        <v>23</v>
      </c>
      <c r="B28" s="35"/>
    </row>
    <row r="29" spans="1:2" ht="14.25" x14ac:dyDescent="0.15">
      <c r="A29" s="34">
        <v>24</v>
      </c>
      <c r="B29" s="35"/>
    </row>
    <row r="30" spans="1:2" ht="14.25" x14ac:dyDescent="0.15">
      <c r="A30" s="34">
        <v>25</v>
      </c>
      <c r="B30" s="35"/>
    </row>
    <row r="31" spans="1:2" ht="14.25" x14ac:dyDescent="0.15">
      <c r="A31" s="34">
        <v>26</v>
      </c>
      <c r="B31" s="35"/>
    </row>
    <row r="32" spans="1:2" ht="14.25" x14ac:dyDescent="0.15">
      <c r="A32" s="34">
        <v>27</v>
      </c>
      <c r="B32" s="35"/>
    </row>
    <row r="33" spans="1:2" ht="14.25" x14ac:dyDescent="0.15">
      <c r="A33" s="34">
        <v>28</v>
      </c>
      <c r="B33" s="35"/>
    </row>
    <row r="34" spans="1:2" ht="14.25" x14ac:dyDescent="0.15">
      <c r="A34" s="34">
        <v>29</v>
      </c>
      <c r="B34" s="35"/>
    </row>
    <row r="35" spans="1:2" ht="14.25" x14ac:dyDescent="0.15">
      <c r="A35" s="34">
        <v>30</v>
      </c>
      <c r="B35" s="35"/>
    </row>
    <row r="36" spans="1:2" ht="14.25" x14ac:dyDescent="0.15">
      <c r="A36" s="34">
        <v>31</v>
      </c>
      <c r="B36" s="35"/>
    </row>
    <row r="37" spans="1:2" ht="14.25" x14ac:dyDescent="0.15">
      <c r="A37" s="34">
        <v>32</v>
      </c>
      <c r="B37" s="35"/>
    </row>
    <row r="38" spans="1:2" ht="14.25" x14ac:dyDescent="0.15">
      <c r="A38" s="34">
        <v>33</v>
      </c>
      <c r="B38" s="35"/>
    </row>
    <row r="39" spans="1:2" ht="14.25" x14ac:dyDescent="0.15">
      <c r="A39" s="34">
        <v>34</v>
      </c>
      <c r="B39" s="35"/>
    </row>
    <row r="40" spans="1:2" ht="14.25" x14ac:dyDescent="0.15">
      <c r="A40" s="34">
        <v>35</v>
      </c>
      <c r="B40" s="35"/>
    </row>
    <row r="41" spans="1:2" ht="14.25" x14ac:dyDescent="0.15">
      <c r="A41" s="34">
        <v>36</v>
      </c>
      <c r="B41" s="35"/>
    </row>
    <row r="42" spans="1:2" ht="14.25" x14ac:dyDescent="0.15">
      <c r="A42" s="34">
        <v>37</v>
      </c>
      <c r="B42" s="35"/>
    </row>
    <row r="43" spans="1:2" ht="14.25" x14ac:dyDescent="0.15">
      <c r="A43" s="34">
        <v>38</v>
      </c>
      <c r="B43" s="35"/>
    </row>
    <row r="44" spans="1:2" ht="14.25" x14ac:dyDescent="0.15">
      <c r="A44" s="34">
        <v>39</v>
      </c>
      <c r="B44" s="35"/>
    </row>
    <row r="45" spans="1:2" ht="14.25" x14ac:dyDescent="0.15">
      <c r="A45" s="34">
        <v>40</v>
      </c>
      <c r="B45" s="35"/>
    </row>
    <row r="46" spans="1:2" ht="14.25" x14ac:dyDescent="0.15">
      <c r="A46" s="34">
        <v>41</v>
      </c>
      <c r="B46" s="35"/>
    </row>
    <row r="47" spans="1:2" ht="14.25" x14ac:dyDescent="0.15">
      <c r="A47" s="34">
        <v>42</v>
      </c>
      <c r="B47" s="35"/>
    </row>
    <row r="48" spans="1:2" ht="14.25" x14ac:dyDescent="0.15">
      <c r="A48" s="34">
        <v>43</v>
      </c>
      <c r="B48" s="35"/>
    </row>
    <row r="49" spans="1:2" ht="14.25" x14ac:dyDescent="0.15">
      <c r="A49" s="34">
        <v>44</v>
      </c>
      <c r="B49" s="35"/>
    </row>
    <row r="50" spans="1:2" ht="14.25" x14ac:dyDescent="0.15">
      <c r="A50" s="34">
        <v>45</v>
      </c>
      <c r="B50" s="35"/>
    </row>
    <row r="51" spans="1:2" ht="14.25" x14ac:dyDescent="0.15">
      <c r="A51" s="34">
        <v>46</v>
      </c>
      <c r="B51" s="35"/>
    </row>
    <row r="52" spans="1:2" ht="14.25" x14ac:dyDescent="0.15">
      <c r="A52" s="34">
        <v>47</v>
      </c>
      <c r="B52" s="35"/>
    </row>
    <row r="53" spans="1:2" ht="14.25" x14ac:dyDescent="0.15">
      <c r="A53" s="34">
        <v>48</v>
      </c>
      <c r="B53" s="35"/>
    </row>
    <row r="54" spans="1:2" ht="14.25" x14ac:dyDescent="0.15">
      <c r="A54" s="34">
        <v>49</v>
      </c>
      <c r="B54" s="35"/>
    </row>
    <row r="55" spans="1:2" ht="14.25" x14ac:dyDescent="0.15">
      <c r="A55" s="34">
        <v>50</v>
      </c>
      <c r="B55" s="35"/>
    </row>
    <row r="56" spans="1:2" ht="14.25" x14ac:dyDescent="0.15">
      <c r="A56" s="34">
        <v>51</v>
      </c>
      <c r="B56" s="35"/>
    </row>
    <row r="57" spans="1:2" ht="14.25" x14ac:dyDescent="0.15">
      <c r="A57" s="34">
        <v>52</v>
      </c>
      <c r="B57" s="35"/>
    </row>
    <row r="58" spans="1:2" ht="14.25" x14ac:dyDescent="0.15">
      <c r="A58" s="34">
        <v>53</v>
      </c>
      <c r="B58" s="35"/>
    </row>
    <row r="59" spans="1:2" ht="14.25" x14ac:dyDescent="0.15">
      <c r="A59" s="34">
        <v>54</v>
      </c>
      <c r="B59" s="35"/>
    </row>
    <row r="60" spans="1:2" ht="14.25" x14ac:dyDescent="0.15">
      <c r="A60" s="34">
        <v>55</v>
      </c>
      <c r="B60" s="35"/>
    </row>
    <row r="61" spans="1:2" ht="14.25" x14ac:dyDescent="0.15">
      <c r="A61" s="34">
        <v>56</v>
      </c>
      <c r="B61" s="35"/>
    </row>
    <row r="62" spans="1:2" ht="14.25" x14ac:dyDescent="0.15">
      <c r="A62" s="34">
        <v>57</v>
      </c>
      <c r="B62" s="35"/>
    </row>
    <row r="63" spans="1:2" ht="14.25" x14ac:dyDescent="0.15">
      <c r="A63" s="34">
        <v>58</v>
      </c>
      <c r="B63" s="35"/>
    </row>
    <row r="64" spans="1:2" ht="14.25" x14ac:dyDescent="0.15">
      <c r="A64" s="34">
        <v>59</v>
      </c>
      <c r="B64" s="35"/>
    </row>
    <row r="65" spans="1:2" ht="14.25" x14ac:dyDescent="0.15">
      <c r="A65" s="34">
        <v>60</v>
      </c>
      <c r="B65" s="35"/>
    </row>
    <row r="66" spans="1:2" ht="14.25" x14ac:dyDescent="0.15">
      <c r="A66" s="34">
        <v>61</v>
      </c>
      <c r="B66" s="35"/>
    </row>
    <row r="67" spans="1:2" ht="14.25" x14ac:dyDescent="0.15">
      <c r="A67" s="34">
        <v>62</v>
      </c>
      <c r="B67" s="35"/>
    </row>
    <row r="68" spans="1:2" ht="14.25" x14ac:dyDescent="0.15">
      <c r="A68" s="34">
        <v>63</v>
      </c>
      <c r="B68" s="35"/>
    </row>
    <row r="69" spans="1:2" ht="14.25" x14ac:dyDescent="0.15">
      <c r="A69" s="34">
        <v>64</v>
      </c>
      <c r="B69" s="35"/>
    </row>
    <row r="70" spans="1:2" ht="14.25" x14ac:dyDescent="0.15">
      <c r="A70" s="34">
        <v>65</v>
      </c>
      <c r="B70" s="35"/>
    </row>
    <row r="71" spans="1:2" ht="14.25" x14ac:dyDescent="0.15">
      <c r="A71" s="34">
        <v>66</v>
      </c>
      <c r="B71" s="35"/>
    </row>
    <row r="72" spans="1:2" ht="14.25" x14ac:dyDescent="0.15">
      <c r="A72" s="34">
        <v>67</v>
      </c>
      <c r="B72" s="35"/>
    </row>
    <row r="73" spans="1:2" ht="14.25" x14ac:dyDescent="0.15">
      <c r="A73" s="34">
        <v>68</v>
      </c>
      <c r="B73" s="35"/>
    </row>
    <row r="74" spans="1:2" ht="14.25" x14ac:dyDescent="0.15">
      <c r="A74" s="34">
        <v>69</v>
      </c>
      <c r="B74" s="35"/>
    </row>
    <row r="75" spans="1:2" ht="14.25" x14ac:dyDescent="0.15">
      <c r="A75" s="34">
        <v>70</v>
      </c>
      <c r="B75" s="35"/>
    </row>
    <row r="76" spans="1:2" ht="14.25" x14ac:dyDescent="0.15">
      <c r="A76" s="34">
        <v>71</v>
      </c>
      <c r="B76" s="35"/>
    </row>
    <row r="77" spans="1:2" ht="14.25" x14ac:dyDescent="0.15">
      <c r="A77" s="34">
        <v>72</v>
      </c>
      <c r="B77" s="35"/>
    </row>
    <row r="78" spans="1:2" ht="14.25" x14ac:dyDescent="0.15">
      <c r="A78" s="34">
        <v>73</v>
      </c>
      <c r="B78" s="35"/>
    </row>
    <row r="79" spans="1:2" ht="14.25" x14ac:dyDescent="0.15">
      <c r="A79" s="34">
        <v>74</v>
      </c>
      <c r="B79" s="35"/>
    </row>
    <row r="80" spans="1:2" ht="14.25" x14ac:dyDescent="0.15">
      <c r="A80" s="34">
        <v>75</v>
      </c>
      <c r="B80" s="35"/>
    </row>
    <row r="81" spans="1:2" ht="14.25" x14ac:dyDescent="0.15">
      <c r="A81" s="34">
        <v>76</v>
      </c>
      <c r="B81" s="35"/>
    </row>
    <row r="82" spans="1:2" ht="14.25" x14ac:dyDescent="0.15">
      <c r="A82" s="34">
        <v>77</v>
      </c>
      <c r="B82" s="35"/>
    </row>
    <row r="83" spans="1:2" ht="14.25" x14ac:dyDescent="0.15">
      <c r="A83" s="34">
        <v>78</v>
      </c>
      <c r="B83" s="35"/>
    </row>
    <row r="84" spans="1:2" ht="14.25" x14ac:dyDescent="0.15">
      <c r="A84" s="34">
        <v>79</v>
      </c>
      <c r="B84" s="35"/>
    </row>
    <row r="85" spans="1:2" ht="14.25" x14ac:dyDescent="0.15">
      <c r="A85" s="34">
        <v>80</v>
      </c>
      <c r="B85" s="35"/>
    </row>
    <row r="86" spans="1:2" ht="14.25" x14ac:dyDescent="0.15">
      <c r="A86" s="34">
        <v>81</v>
      </c>
      <c r="B86" s="35"/>
    </row>
    <row r="87" spans="1:2" ht="14.25" x14ac:dyDescent="0.15">
      <c r="A87" s="34">
        <v>82</v>
      </c>
      <c r="B87" s="35"/>
    </row>
    <row r="88" spans="1:2" ht="14.25" x14ac:dyDescent="0.15">
      <c r="A88" s="34">
        <v>83</v>
      </c>
      <c r="B88" s="35"/>
    </row>
    <row r="89" spans="1:2" ht="14.25" x14ac:dyDescent="0.15">
      <c r="A89" s="34">
        <v>84</v>
      </c>
      <c r="B89" s="35"/>
    </row>
    <row r="90" spans="1:2" ht="14.25" x14ac:dyDescent="0.15">
      <c r="A90" s="34">
        <v>85</v>
      </c>
      <c r="B90" s="35"/>
    </row>
    <row r="91" spans="1:2" ht="14.25" x14ac:dyDescent="0.15">
      <c r="A91" s="34">
        <v>86</v>
      </c>
      <c r="B91" s="35"/>
    </row>
    <row r="92" spans="1:2" ht="14.25" x14ac:dyDescent="0.15">
      <c r="A92" s="34">
        <v>87</v>
      </c>
      <c r="B92" s="35"/>
    </row>
    <row r="93" spans="1:2" ht="14.25" x14ac:dyDescent="0.15">
      <c r="A93" s="34">
        <v>88</v>
      </c>
      <c r="B93" s="35"/>
    </row>
    <row r="94" spans="1:2" ht="14.25" x14ac:dyDescent="0.15">
      <c r="A94" s="34">
        <v>89</v>
      </c>
      <c r="B94" s="35"/>
    </row>
    <row r="95" spans="1:2" ht="14.25" x14ac:dyDescent="0.15">
      <c r="A95" s="34">
        <v>90</v>
      </c>
      <c r="B95" s="35"/>
    </row>
    <row r="96" spans="1:2" ht="14.25" x14ac:dyDescent="0.15">
      <c r="A96" s="34">
        <v>91</v>
      </c>
      <c r="B96" s="35"/>
    </row>
    <row r="97" spans="1:2" ht="14.25" x14ac:dyDescent="0.15">
      <c r="A97" s="34">
        <v>92</v>
      </c>
      <c r="B97" s="35"/>
    </row>
    <row r="98" spans="1:2" ht="14.25" x14ac:dyDescent="0.15">
      <c r="A98" s="34">
        <v>93</v>
      </c>
      <c r="B98" s="35"/>
    </row>
    <row r="99" spans="1:2" ht="14.25" x14ac:dyDescent="0.15">
      <c r="A99" s="34">
        <v>94</v>
      </c>
      <c r="B99" s="35"/>
    </row>
    <row r="100" spans="1:2" ht="14.25" x14ac:dyDescent="0.15">
      <c r="A100" s="34">
        <v>95</v>
      </c>
      <c r="B100" s="35"/>
    </row>
    <row r="101" spans="1:2" ht="14.25" x14ac:dyDescent="0.15">
      <c r="A101" s="34">
        <v>96</v>
      </c>
      <c r="B101" s="35"/>
    </row>
    <row r="102" spans="1:2" ht="14.25" x14ac:dyDescent="0.15">
      <c r="A102" s="34">
        <v>97</v>
      </c>
      <c r="B102" s="35"/>
    </row>
    <row r="103" spans="1:2" ht="14.25" x14ac:dyDescent="0.15">
      <c r="A103" s="34">
        <v>98</v>
      </c>
      <c r="B103" s="35"/>
    </row>
    <row r="104" spans="1:2" ht="14.25" x14ac:dyDescent="0.15">
      <c r="A104" s="34">
        <v>99</v>
      </c>
      <c r="B104" s="35"/>
    </row>
    <row r="105" spans="1:2" ht="14.25" x14ac:dyDescent="0.15">
      <c r="A105" s="34">
        <v>100</v>
      </c>
      <c r="B105" s="35"/>
    </row>
  </sheetData>
  <sheetProtection password="C763" sheet="1" objects="1" scenarios="1" formatCells="0" formatRows="0"/>
  <phoneticPr fontId="1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18"/>
  <sheetViews>
    <sheetView showGridLines="0" view="pageBreakPreview" zoomScale="80" zoomScaleNormal="100" zoomScaleSheetLayoutView="80" workbookViewId="0"/>
  </sheetViews>
  <sheetFormatPr defaultColWidth="9" defaultRowHeight="14.25" x14ac:dyDescent="0.15"/>
  <cols>
    <col min="1" max="2" width="2.625" style="1" customWidth="1"/>
    <col min="3" max="4" width="3.625" style="1" customWidth="1"/>
    <col min="5" max="5" width="47.125" style="1" customWidth="1"/>
    <col min="6" max="7" width="12.625" style="1" customWidth="1"/>
    <col min="8" max="8" width="10.625" style="1" customWidth="1"/>
    <col min="9" max="9" width="11.875" style="7" customWidth="1"/>
    <col min="10" max="16384" width="9" style="1"/>
  </cols>
  <sheetData>
    <row r="1" spans="1:11" ht="18" customHeight="1" x14ac:dyDescent="0.15">
      <c r="I1" s="13" t="str">
        <f>'MPS(input)'!K1</f>
        <v>Monitoring Spreadsheet: JCM_TH_AM001_ver02.0</v>
      </c>
    </row>
    <row r="2" spans="1:11" ht="18" customHeight="1" x14ac:dyDescent="0.15">
      <c r="I2" s="13" t="str">
        <f>'MPS(input)'!K2</f>
        <v>Reference Number: TH016</v>
      </c>
    </row>
    <row r="3" spans="1:11" ht="27.75" customHeight="1" x14ac:dyDescent="0.15">
      <c r="A3" s="94" t="s">
        <v>67</v>
      </c>
      <c r="B3" s="94"/>
      <c r="C3" s="94"/>
      <c r="D3" s="94"/>
      <c r="E3" s="94"/>
      <c r="F3" s="94"/>
      <c r="G3" s="94"/>
      <c r="H3" s="94"/>
      <c r="I3" s="94"/>
    </row>
    <row r="4" spans="1:11" ht="11.25" customHeight="1" x14ac:dyDescent="0.15"/>
    <row r="5" spans="1:11" ht="18.75" customHeight="1" thickBot="1" x14ac:dyDescent="0.2">
      <c r="A5" s="68" t="s">
        <v>2</v>
      </c>
      <c r="B5" s="63"/>
      <c r="C5" s="63"/>
      <c r="D5" s="63"/>
      <c r="E5" s="62"/>
      <c r="F5" s="64" t="s">
        <v>6</v>
      </c>
      <c r="G5" s="73" t="s">
        <v>0</v>
      </c>
      <c r="H5" s="64" t="s">
        <v>1</v>
      </c>
      <c r="I5" s="65" t="s">
        <v>7</v>
      </c>
    </row>
    <row r="6" spans="1:11" ht="18.75" customHeight="1" thickBot="1" x14ac:dyDescent="0.2">
      <c r="A6" s="70"/>
      <c r="B6" s="93" t="s">
        <v>46</v>
      </c>
      <c r="C6" s="93"/>
      <c r="D6" s="93"/>
      <c r="E6" s="93"/>
      <c r="F6" s="37" t="s">
        <v>68</v>
      </c>
      <c r="G6" s="82">
        <f>G10-G14</f>
        <v>400.96386000000001</v>
      </c>
      <c r="H6" s="38" t="s">
        <v>47</v>
      </c>
      <c r="I6" s="66" t="s">
        <v>48</v>
      </c>
    </row>
    <row r="7" spans="1:11" ht="18.75" customHeight="1" x14ac:dyDescent="0.15">
      <c r="A7" s="68" t="s">
        <v>3</v>
      </c>
      <c r="B7" s="63"/>
      <c r="C7" s="63"/>
      <c r="D7" s="63"/>
      <c r="E7" s="62"/>
      <c r="F7" s="62"/>
      <c r="G7" s="39"/>
      <c r="H7" s="62"/>
      <c r="I7" s="64"/>
      <c r="J7" s="24"/>
      <c r="K7" s="24"/>
    </row>
    <row r="8" spans="1:11" ht="18.75" customHeight="1" x14ac:dyDescent="0.15">
      <c r="A8" s="70"/>
      <c r="B8" s="93" t="s">
        <v>73</v>
      </c>
      <c r="C8" s="93"/>
      <c r="D8" s="93"/>
      <c r="E8" s="93"/>
      <c r="F8" s="66" t="s">
        <v>44</v>
      </c>
      <c r="G8" s="80">
        <f>F17</f>
        <v>0.31900000000000001</v>
      </c>
      <c r="H8" s="45" t="s">
        <v>49</v>
      </c>
      <c r="I8" s="67" t="s">
        <v>50</v>
      </c>
    </row>
    <row r="9" spans="1:11" ht="18.75" customHeight="1" thickBot="1" x14ac:dyDescent="0.2">
      <c r="A9" s="68" t="s">
        <v>4</v>
      </c>
      <c r="B9" s="62"/>
      <c r="C9" s="63"/>
      <c r="D9" s="64"/>
      <c r="E9" s="64"/>
      <c r="F9" s="64"/>
      <c r="G9" s="68"/>
      <c r="H9" s="62"/>
      <c r="I9" s="64"/>
    </row>
    <row r="10" spans="1:11" ht="18.75" customHeight="1" thickBot="1" x14ac:dyDescent="0.2">
      <c r="A10" s="69"/>
      <c r="B10" s="95" t="s">
        <v>51</v>
      </c>
      <c r="C10" s="93"/>
      <c r="D10" s="93"/>
      <c r="E10" s="93"/>
      <c r="F10" s="37" t="s">
        <v>69</v>
      </c>
      <c r="G10" s="82">
        <f>G11*G12</f>
        <v>400.96386000000001</v>
      </c>
      <c r="H10" s="38" t="s">
        <v>47</v>
      </c>
      <c r="I10" s="67" t="s">
        <v>52</v>
      </c>
    </row>
    <row r="11" spans="1:11" ht="36" customHeight="1" x14ac:dyDescent="0.15">
      <c r="A11" s="69"/>
      <c r="B11" s="71"/>
      <c r="C11" s="92" t="s">
        <v>53</v>
      </c>
      <c r="D11" s="92"/>
      <c r="E11" s="92"/>
      <c r="F11" s="66" t="s">
        <v>44</v>
      </c>
      <c r="G11" s="81">
        <f>'MPS(input)'!E8</f>
        <v>1256.94</v>
      </c>
      <c r="H11" s="44" t="s">
        <v>37</v>
      </c>
      <c r="I11" s="67" t="s">
        <v>54</v>
      </c>
    </row>
    <row r="12" spans="1:11" ht="36" customHeight="1" x14ac:dyDescent="0.15">
      <c r="A12" s="70"/>
      <c r="B12" s="72"/>
      <c r="C12" s="92" t="s">
        <v>73</v>
      </c>
      <c r="D12" s="92"/>
      <c r="E12" s="92"/>
      <c r="F12" s="66" t="s">
        <v>44</v>
      </c>
      <c r="G12" s="41">
        <f>F17</f>
        <v>0.31900000000000001</v>
      </c>
      <c r="H12" s="46" t="s">
        <v>49</v>
      </c>
      <c r="I12" s="17" t="s">
        <v>50</v>
      </c>
    </row>
    <row r="13" spans="1:11" ht="18.75" customHeight="1" thickBot="1" x14ac:dyDescent="0.2">
      <c r="A13" s="68" t="s">
        <v>5</v>
      </c>
      <c r="B13" s="63"/>
      <c r="C13" s="63"/>
      <c r="D13" s="63"/>
      <c r="E13" s="62"/>
      <c r="F13" s="64"/>
      <c r="G13" s="68"/>
      <c r="H13" s="62"/>
      <c r="I13" s="64"/>
    </row>
    <row r="14" spans="1:11" ht="18.75" customHeight="1" thickBot="1" x14ac:dyDescent="0.2">
      <c r="A14" s="70"/>
      <c r="B14" s="93" t="s">
        <v>55</v>
      </c>
      <c r="C14" s="93"/>
      <c r="D14" s="93"/>
      <c r="E14" s="93"/>
      <c r="F14" s="37" t="s">
        <v>69</v>
      </c>
      <c r="G14" s="82">
        <v>0</v>
      </c>
      <c r="H14" s="38" t="s">
        <v>47</v>
      </c>
      <c r="I14" s="67" t="s">
        <v>56</v>
      </c>
    </row>
    <row r="15" spans="1:11" x14ac:dyDescent="0.15">
      <c r="A15" s="2"/>
      <c r="B15" s="2"/>
      <c r="C15" s="2"/>
      <c r="D15" s="2"/>
      <c r="E15" s="2"/>
      <c r="F15" s="9"/>
      <c r="G15" s="8"/>
      <c r="H15" s="8"/>
      <c r="I15" s="3"/>
    </row>
    <row r="16" spans="1:11" ht="21.75" customHeight="1" x14ac:dyDescent="0.15">
      <c r="E16" s="2" t="s">
        <v>8</v>
      </c>
      <c r="F16" s="5"/>
    </row>
    <row r="17" spans="5:8" ht="36" customHeight="1" x14ac:dyDescent="0.15">
      <c r="E17" s="36" t="s">
        <v>72</v>
      </c>
      <c r="F17" s="40">
        <v>0.31900000000000001</v>
      </c>
      <c r="G17" s="18" t="s">
        <v>49</v>
      </c>
      <c r="H17" s="3"/>
    </row>
    <row r="18" spans="5:8" s="7" customFormat="1" x14ac:dyDescent="0.15">
      <c r="E18" s="2"/>
      <c r="F18" s="2"/>
      <c r="G18" s="2"/>
      <c r="H18" s="2"/>
    </row>
  </sheetData>
  <sheetProtection password="C763" sheet="1" objects="1" scenarios="1"/>
  <mergeCells count="7">
    <mergeCell ref="C11:E11"/>
    <mergeCell ref="C12:E12"/>
    <mergeCell ref="B14:E14"/>
    <mergeCell ref="A3:I3"/>
    <mergeCell ref="B6:E6"/>
    <mergeCell ref="B8:E8"/>
    <mergeCell ref="B10:E10"/>
  </mergeCells>
  <phoneticPr fontId="2"/>
  <pageMargins left="0.70866141732283472" right="0.70866141732283472" top="0.74803149606299213" bottom="0.74803149606299213" header="0.31496062992125984" footer="0.31496062992125984"/>
  <pageSetup paperSize="9" scale="8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view="pageBreakPreview" zoomScale="80" zoomScaleNormal="80" zoomScaleSheetLayoutView="80" workbookViewId="0"/>
  </sheetViews>
  <sheetFormatPr defaultColWidth="9" defaultRowHeight="13.5" x14ac:dyDescent="0.15"/>
  <cols>
    <col min="1" max="1" width="3.625" style="47" customWidth="1"/>
    <col min="2" max="2" width="36.375" style="47" customWidth="1"/>
    <col min="3" max="3" width="49.125" style="47" customWidth="1"/>
    <col min="4" max="16384" width="9" style="47"/>
  </cols>
  <sheetData>
    <row r="1" spans="1:3" ht="18" customHeight="1" x14ac:dyDescent="0.15">
      <c r="C1" s="77" t="str">
        <f>'MPS(input)'!K1</f>
        <v>Monitoring Spreadsheet: JCM_TH_AM001_ver02.0</v>
      </c>
    </row>
    <row r="2" spans="1:3" ht="18" customHeight="1" x14ac:dyDescent="0.15">
      <c r="C2" s="77" t="str">
        <f>'MPS(input)'!K2</f>
        <v>Reference Number: TH016</v>
      </c>
    </row>
    <row r="3" spans="1:3" ht="24.75" customHeight="1" x14ac:dyDescent="0.15">
      <c r="A3" s="96" t="s">
        <v>74</v>
      </c>
      <c r="B3" s="96"/>
      <c r="C3" s="96"/>
    </row>
    <row r="5" spans="1:3" ht="21" customHeight="1" x14ac:dyDescent="0.15">
      <c r="B5" s="76" t="s">
        <v>75</v>
      </c>
      <c r="C5" s="76" t="s">
        <v>76</v>
      </c>
    </row>
    <row r="6" spans="1:3" ht="54.75" customHeight="1" x14ac:dyDescent="0.15">
      <c r="B6" s="83" t="s">
        <v>89</v>
      </c>
      <c r="C6" s="83" t="s">
        <v>90</v>
      </c>
    </row>
    <row r="7" spans="1:3" ht="54.75" customHeight="1" x14ac:dyDescent="0.15">
      <c r="B7" s="83" t="s">
        <v>91</v>
      </c>
      <c r="C7" s="83" t="s">
        <v>92</v>
      </c>
    </row>
    <row r="8" spans="1:3" ht="54.75" customHeight="1" x14ac:dyDescent="0.15">
      <c r="B8" s="83" t="s">
        <v>93</v>
      </c>
      <c r="C8" s="83" t="s">
        <v>94</v>
      </c>
    </row>
    <row r="9" spans="1:3" ht="54.75" customHeight="1" x14ac:dyDescent="0.15">
      <c r="B9" s="75"/>
      <c r="C9" s="75"/>
    </row>
    <row r="10" spans="1:3" ht="54.75" customHeight="1" x14ac:dyDescent="0.15">
      <c r="B10" s="75"/>
      <c r="C10" s="75"/>
    </row>
    <row r="11" spans="1:3" ht="54.75" customHeight="1" x14ac:dyDescent="0.15">
      <c r="B11" s="75"/>
      <c r="C11" s="75"/>
    </row>
    <row r="12" spans="1:3" ht="54.75" customHeight="1" x14ac:dyDescent="0.15">
      <c r="B12" s="75"/>
      <c r="C12" s="75"/>
    </row>
  </sheetData>
  <sheetProtection password="C763" sheet="1" objects="1" scenarios="1" formatCells="0" formatRows="0" insertRows="0"/>
  <mergeCells count="1">
    <mergeCell ref="A3:C3"/>
  </mergeCells>
  <phoneticPr fontId="1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L22"/>
  <sheetViews>
    <sheetView showGridLines="0" view="pageBreakPreview" zoomScale="70" zoomScaleNormal="60" zoomScaleSheetLayoutView="70" workbookViewId="0"/>
  </sheetViews>
  <sheetFormatPr defaultColWidth="9" defaultRowHeight="14.25" x14ac:dyDescent="0.15"/>
  <cols>
    <col min="1" max="1" width="2.625" style="48" customWidth="1"/>
    <col min="2" max="2" width="11.625" style="48" customWidth="1"/>
    <col min="3" max="3" width="12.75" style="48" customWidth="1"/>
    <col min="4" max="4" width="12.375" style="48" customWidth="1"/>
    <col min="5" max="5" width="28.25" style="48" customWidth="1"/>
    <col min="6" max="7" width="10.625" style="48" customWidth="1"/>
    <col min="8" max="8" width="11.625" style="48" customWidth="1"/>
    <col min="9" max="9" width="11.5" style="48" customWidth="1"/>
    <col min="10" max="10" width="63.125" style="48" customWidth="1"/>
    <col min="11" max="11" width="12.625" style="48" customWidth="1"/>
    <col min="12" max="12" width="11.625" style="48" customWidth="1"/>
    <col min="13" max="16384" width="9" style="48"/>
  </cols>
  <sheetData>
    <row r="1" spans="1:12" ht="18" customHeight="1" x14ac:dyDescent="0.15">
      <c r="L1" s="58" t="str">
        <f>'MPS(input)'!K1</f>
        <v>Monitoring Spreadsheet: JCM_TH_AM001_ver02.0</v>
      </c>
    </row>
    <row r="2" spans="1:12" ht="18" customHeight="1" x14ac:dyDescent="0.15">
      <c r="L2" s="58" t="str">
        <f>'MPS(input)'!K2</f>
        <v>Reference Number: TH016</v>
      </c>
    </row>
    <row r="3" spans="1:12" ht="27.75" customHeight="1" x14ac:dyDescent="0.15">
      <c r="A3" s="59" t="s">
        <v>84</v>
      </c>
      <c r="B3" s="60"/>
      <c r="C3" s="60"/>
      <c r="D3" s="60"/>
      <c r="E3" s="60"/>
      <c r="F3" s="60"/>
      <c r="G3" s="60"/>
      <c r="H3" s="60"/>
      <c r="I3" s="60"/>
      <c r="J3" s="60"/>
      <c r="K3" s="60"/>
      <c r="L3" s="61"/>
    </row>
    <row r="5" spans="1:12" ht="15" customHeight="1" x14ac:dyDescent="0.15">
      <c r="A5" s="52" t="s">
        <v>77</v>
      </c>
      <c r="B5" s="52"/>
    </row>
    <row r="6" spans="1:12" ht="15" customHeight="1" x14ac:dyDescent="0.15">
      <c r="A6" s="52"/>
      <c r="B6" s="29" t="s">
        <v>10</v>
      </c>
      <c r="C6" s="29" t="s">
        <v>11</v>
      </c>
      <c r="D6" s="29" t="s">
        <v>12</v>
      </c>
      <c r="E6" s="29" t="s">
        <v>13</v>
      </c>
      <c r="F6" s="29" t="s">
        <v>14</v>
      </c>
      <c r="G6" s="29" t="s">
        <v>15</v>
      </c>
      <c r="H6" s="29" t="s">
        <v>16</v>
      </c>
      <c r="I6" s="29" t="s">
        <v>17</v>
      </c>
      <c r="J6" s="29" t="s">
        <v>18</v>
      </c>
      <c r="K6" s="29" t="s">
        <v>19</v>
      </c>
      <c r="L6" s="29" t="s">
        <v>80</v>
      </c>
    </row>
    <row r="7" spans="1:12" s="56" customFormat="1" ht="34.5" customHeight="1" x14ac:dyDescent="0.15">
      <c r="B7" s="29" t="s">
        <v>81</v>
      </c>
      <c r="C7" s="29" t="s">
        <v>20</v>
      </c>
      <c r="D7" s="29" t="s">
        <v>21</v>
      </c>
      <c r="E7" s="29" t="s">
        <v>22</v>
      </c>
      <c r="F7" s="29" t="s">
        <v>83</v>
      </c>
      <c r="G7" s="29" t="s">
        <v>1</v>
      </c>
      <c r="H7" s="29" t="s">
        <v>25</v>
      </c>
      <c r="I7" s="29" t="s">
        <v>26</v>
      </c>
      <c r="J7" s="29" t="s">
        <v>27</v>
      </c>
      <c r="K7" s="29" t="s">
        <v>28</v>
      </c>
      <c r="L7" s="29" t="s">
        <v>29</v>
      </c>
    </row>
    <row r="8" spans="1:12" ht="276.75" customHeight="1" x14ac:dyDescent="0.15">
      <c r="B8" s="78"/>
      <c r="C8" s="26" t="s">
        <v>36</v>
      </c>
      <c r="D8" s="27" t="s">
        <v>86</v>
      </c>
      <c r="E8" s="28" t="s">
        <v>59</v>
      </c>
      <c r="F8" s="43">
        <f>SUM('MRS(input_separate)'!B6:B105)</f>
        <v>0</v>
      </c>
      <c r="G8" s="27" t="s">
        <v>37</v>
      </c>
      <c r="H8" s="31" t="s">
        <v>38</v>
      </c>
      <c r="I8" s="31" t="s">
        <v>39</v>
      </c>
      <c r="J8" s="32" t="s">
        <v>88</v>
      </c>
      <c r="K8" s="33" t="s">
        <v>40</v>
      </c>
      <c r="L8" s="33" t="s">
        <v>70</v>
      </c>
    </row>
    <row r="9" spans="1:12" ht="8.25" customHeight="1" x14ac:dyDescent="0.15"/>
    <row r="10" spans="1:12" ht="15" customHeight="1" x14ac:dyDescent="0.15">
      <c r="A10" s="52" t="s">
        <v>78</v>
      </c>
    </row>
    <row r="11" spans="1:12" ht="20.25" customHeight="1" x14ac:dyDescent="0.15">
      <c r="B11" s="98" t="s">
        <v>10</v>
      </c>
      <c r="C11" s="99"/>
      <c r="D11" s="98" t="s">
        <v>11</v>
      </c>
      <c r="E11" s="99"/>
      <c r="F11" s="29" t="s">
        <v>12</v>
      </c>
      <c r="G11" s="29" t="s">
        <v>13</v>
      </c>
      <c r="H11" s="85" t="s">
        <v>14</v>
      </c>
      <c r="I11" s="85"/>
      <c r="J11" s="85"/>
      <c r="K11" s="85" t="s">
        <v>15</v>
      </c>
      <c r="L11" s="85"/>
    </row>
    <row r="12" spans="1:12" ht="39" customHeight="1" x14ac:dyDescent="0.15">
      <c r="B12" s="98" t="s">
        <v>21</v>
      </c>
      <c r="C12" s="99"/>
      <c r="D12" s="98" t="s">
        <v>22</v>
      </c>
      <c r="E12" s="99"/>
      <c r="F12" s="29" t="s">
        <v>23</v>
      </c>
      <c r="G12" s="29" t="s">
        <v>1</v>
      </c>
      <c r="H12" s="85" t="s">
        <v>26</v>
      </c>
      <c r="I12" s="85"/>
      <c r="J12" s="85"/>
      <c r="K12" s="85" t="s">
        <v>29</v>
      </c>
      <c r="L12" s="85"/>
    </row>
    <row r="13" spans="1:12" ht="113.25" customHeight="1" x14ac:dyDescent="0.15">
      <c r="B13" s="100" t="s">
        <v>65</v>
      </c>
      <c r="C13" s="101"/>
      <c r="D13" s="102" t="s">
        <v>71</v>
      </c>
      <c r="E13" s="103"/>
      <c r="F13" s="42">
        <f>'MPS(input)'!E13</f>
        <v>0.31900000000000001</v>
      </c>
      <c r="G13" s="27" t="s">
        <v>60</v>
      </c>
      <c r="H13" s="91" t="str">
        <f>'MPS(input)'!G13</f>
        <v>The default emission factor is derived from the result of the survey on the generation efficiency of major natural gas-fired power plants in Thailand. The default value should be revised if necessary from survey result which is conducted by the JC or project participants.</v>
      </c>
      <c r="I13" s="91"/>
      <c r="J13" s="91"/>
      <c r="K13" s="90" t="str">
        <f>'MPS(input)'!J13</f>
        <v>N/A</v>
      </c>
      <c r="L13" s="90"/>
    </row>
    <row r="14" spans="1:12" ht="6.75" customHeight="1" x14ac:dyDescent="0.15"/>
    <row r="15" spans="1:12" ht="18.75" customHeight="1" x14ac:dyDescent="0.15">
      <c r="A15" s="50" t="s">
        <v>79</v>
      </c>
      <c r="B15" s="50"/>
    </row>
    <row r="16" spans="1:12" ht="17.25" thickBot="1" x14ac:dyDescent="0.2">
      <c r="B16" s="104" t="s">
        <v>82</v>
      </c>
      <c r="C16" s="104"/>
      <c r="D16" s="86" t="s">
        <v>62</v>
      </c>
      <c r="E16" s="86"/>
      <c r="F16" s="30" t="s">
        <v>1</v>
      </c>
    </row>
    <row r="17" spans="1:10" ht="19.5" thickBot="1" x14ac:dyDescent="0.2">
      <c r="B17" s="105"/>
      <c r="C17" s="106"/>
      <c r="D17" s="87">
        <f>ROUNDDOWN('MRS(calc_process)'!G6, 0)</f>
        <v>0</v>
      </c>
      <c r="E17" s="88"/>
      <c r="F17" s="79" t="s">
        <v>47</v>
      </c>
    </row>
    <row r="18" spans="1:10" ht="20.25" customHeight="1" x14ac:dyDescent="0.15">
      <c r="B18" s="51"/>
      <c r="C18" s="51"/>
      <c r="F18" s="57"/>
      <c r="G18" s="57"/>
    </row>
    <row r="19" spans="1:10" ht="14.25" customHeight="1" x14ac:dyDescent="0.15">
      <c r="A19" s="52" t="s">
        <v>9</v>
      </c>
    </row>
    <row r="20" spans="1:10" ht="14.25" customHeight="1" x14ac:dyDescent="0.15">
      <c r="B20" s="74" t="s">
        <v>31</v>
      </c>
      <c r="C20" s="97" t="s">
        <v>32</v>
      </c>
      <c r="D20" s="97"/>
      <c r="E20" s="97"/>
      <c r="F20" s="97"/>
      <c r="G20" s="97"/>
      <c r="H20" s="97"/>
      <c r="I20" s="97"/>
      <c r="J20" s="97"/>
    </row>
    <row r="21" spans="1:10" ht="14.25" customHeight="1" x14ac:dyDescent="0.15">
      <c r="B21" s="74" t="s">
        <v>30</v>
      </c>
      <c r="C21" s="97" t="s">
        <v>33</v>
      </c>
      <c r="D21" s="97"/>
      <c r="E21" s="97"/>
      <c r="F21" s="97"/>
      <c r="G21" s="97"/>
      <c r="H21" s="97"/>
      <c r="I21" s="97"/>
      <c r="J21" s="97"/>
    </row>
    <row r="22" spans="1:10" ht="14.25" customHeight="1" x14ac:dyDescent="0.15">
      <c r="B22" s="74" t="s">
        <v>34</v>
      </c>
      <c r="C22" s="97" t="s">
        <v>35</v>
      </c>
      <c r="D22" s="97"/>
      <c r="E22" s="97"/>
      <c r="F22" s="97"/>
      <c r="G22" s="97"/>
      <c r="H22" s="97"/>
      <c r="I22" s="97"/>
      <c r="J22" s="97"/>
    </row>
  </sheetData>
  <sheetProtection password="C763" sheet="1" objects="1" scenarios="1" formatCells="0" formatRows="0"/>
  <mergeCells count="19">
    <mergeCell ref="C21:J21"/>
    <mergeCell ref="C22:J22"/>
    <mergeCell ref="H13:J13"/>
    <mergeCell ref="K13:L13"/>
    <mergeCell ref="D16:E16"/>
    <mergeCell ref="D17:E17"/>
    <mergeCell ref="B16:C16"/>
    <mergeCell ref="B17:C17"/>
    <mergeCell ref="H11:J11"/>
    <mergeCell ref="K11:L11"/>
    <mergeCell ref="H12:J12"/>
    <mergeCell ref="K12:L12"/>
    <mergeCell ref="C20:J20"/>
    <mergeCell ref="B11:C11"/>
    <mergeCell ref="B12:C12"/>
    <mergeCell ref="B13:C13"/>
    <mergeCell ref="D11:E11"/>
    <mergeCell ref="D12:E12"/>
    <mergeCell ref="D13:E13"/>
  </mergeCells>
  <phoneticPr fontId="11"/>
  <pageMargins left="0.70866141732283472" right="0.70866141732283472" top="0.74803149606299213" bottom="0.74803149606299213" header="0.31496062992125984" footer="0.31496062992125984"/>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B105"/>
  <sheetViews>
    <sheetView view="pageBreakPreview" zoomScale="80" zoomScaleNormal="100" zoomScaleSheetLayoutView="80" workbookViewId="0"/>
  </sheetViews>
  <sheetFormatPr defaultColWidth="9" defaultRowHeight="13.5" x14ac:dyDescent="0.15"/>
  <cols>
    <col min="1" max="1" width="20.75" style="21" customWidth="1"/>
    <col min="2" max="2" width="57.875" style="21" customWidth="1"/>
    <col min="3" max="16384" width="9" style="21"/>
  </cols>
  <sheetData>
    <row r="1" spans="1:2" ht="18" customHeight="1" x14ac:dyDescent="0.15">
      <c r="B1" s="23" t="str">
        <f>'MPS(input)'!K1</f>
        <v>Monitoring Spreadsheet: JCM_TH_AM001_ver02.0</v>
      </c>
    </row>
    <row r="2" spans="1:2" ht="18" customHeight="1" x14ac:dyDescent="0.15">
      <c r="B2" s="23" t="str">
        <f>'MPS(input)'!K2</f>
        <v>Reference Number: TH016</v>
      </c>
    </row>
    <row r="3" spans="1:2" ht="16.5" x14ac:dyDescent="0.15">
      <c r="A3" s="19" t="s">
        <v>41</v>
      </c>
      <c r="B3" s="20" t="s">
        <v>57</v>
      </c>
    </row>
    <row r="4" spans="1:2" ht="30" x14ac:dyDescent="0.15">
      <c r="A4" s="19" t="s">
        <v>42</v>
      </c>
      <c r="B4" s="20" t="s">
        <v>58</v>
      </c>
    </row>
    <row r="5" spans="1:2" ht="15" x14ac:dyDescent="0.15">
      <c r="A5" s="19"/>
      <c r="B5" s="19" t="s">
        <v>37</v>
      </c>
    </row>
    <row r="6" spans="1:2" ht="14.25" x14ac:dyDescent="0.15">
      <c r="A6" s="34">
        <v>1</v>
      </c>
      <c r="B6" s="35"/>
    </row>
    <row r="7" spans="1:2" ht="14.25" x14ac:dyDescent="0.15">
      <c r="A7" s="34">
        <v>2</v>
      </c>
      <c r="B7" s="35"/>
    </row>
    <row r="8" spans="1:2" ht="14.25" x14ac:dyDescent="0.15">
      <c r="A8" s="34">
        <v>3</v>
      </c>
      <c r="B8" s="35"/>
    </row>
    <row r="9" spans="1:2" ht="14.25" x14ac:dyDescent="0.15">
      <c r="A9" s="34">
        <v>4</v>
      </c>
      <c r="B9" s="35"/>
    </row>
    <row r="10" spans="1:2" ht="14.25" x14ac:dyDescent="0.15">
      <c r="A10" s="34">
        <v>5</v>
      </c>
      <c r="B10" s="35"/>
    </row>
    <row r="11" spans="1:2" ht="14.25" x14ac:dyDescent="0.15">
      <c r="A11" s="34">
        <v>6</v>
      </c>
      <c r="B11" s="35"/>
    </row>
    <row r="12" spans="1:2" ht="14.25" x14ac:dyDescent="0.15">
      <c r="A12" s="34">
        <v>7</v>
      </c>
      <c r="B12" s="35"/>
    </row>
    <row r="13" spans="1:2" ht="14.25" x14ac:dyDescent="0.15">
      <c r="A13" s="34">
        <v>8</v>
      </c>
      <c r="B13" s="35"/>
    </row>
    <row r="14" spans="1:2" ht="14.25" x14ac:dyDescent="0.15">
      <c r="A14" s="34">
        <v>9</v>
      </c>
      <c r="B14" s="35"/>
    </row>
    <row r="15" spans="1:2" ht="14.25" x14ac:dyDescent="0.15">
      <c r="A15" s="34">
        <v>10</v>
      </c>
      <c r="B15" s="35"/>
    </row>
    <row r="16" spans="1:2" ht="14.25" x14ac:dyDescent="0.15">
      <c r="A16" s="34">
        <v>11</v>
      </c>
      <c r="B16" s="35"/>
    </row>
    <row r="17" spans="1:2" ht="14.25" x14ac:dyDescent="0.15">
      <c r="A17" s="34">
        <v>12</v>
      </c>
      <c r="B17" s="35"/>
    </row>
    <row r="18" spans="1:2" ht="14.25" x14ac:dyDescent="0.15">
      <c r="A18" s="34">
        <v>13</v>
      </c>
      <c r="B18" s="35"/>
    </row>
    <row r="19" spans="1:2" ht="14.25" x14ac:dyDescent="0.15">
      <c r="A19" s="34">
        <v>14</v>
      </c>
      <c r="B19" s="35"/>
    </row>
    <row r="20" spans="1:2" ht="14.25" x14ac:dyDescent="0.15">
      <c r="A20" s="34">
        <v>15</v>
      </c>
      <c r="B20" s="35"/>
    </row>
    <row r="21" spans="1:2" ht="14.25" x14ac:dyDescent="0.15">
      <c r="A21" s="34">
        <v>16</v>
      </c>
      <c r="B21" s="35"/>
    </row>
    <row r="22" spans="1:2" ht="14.25" x14ac:dyDescent="0.15">
      <c r="A22" s="34">
        <v>17</v>
      </c>
      <c r="B22" s="35"/>
    </row>
    <row r="23" spans="1:2" ht="14.25" x14ac:dyDescent="0.15">
      <c r="A23" s="34">
        <v>18</v>
      </c>
      <c r="B23" s="35"/>
    </row>
    <row r="24" spans="1:2" ht="14.25" x14ac:dyDescent="0.15">
      <c r="A24" s="34">
        <v>19</v>
      </c>
      <c r="B24" s="35"/>
    </row>
    <row r="25" spans="1:2" ht="14.25" x14ac:dyDescent="0.15">
      <c r="A25" s="34">
        <v>20</v>
      </c>
      <c r="B25" s="35"/>
    </row>
    <row r="26" spans="1:2" ht="14.25" x14ac:dyDescent="0.15">
      <c r="A26" s="34">
        <v>21</v>
      </c>
      <c r="B26" s="35"/>
    </row>
    <row r="27" spans="1:2" ht="14.25" x14ac:dyDescent="0.15">
      <c r="A27" s="34">
        <v>22</v>
      </c>
      <c r="B27" s="35"/>
    </row>
    <row r="28" spans="1:2" ht="14.25" x14ac:dyDescent="0.15">
      <c r="A28" s="34">
        <v>23</v>
      </c>
      <c r="B28" s="35"/>
    </row>
    <row r="29" spans="1:2" ht="14.25" x14ac:dyDescent="0.15">
      <c r="A29" s="34">
        <v>24</v>
      </c>
      <c r="B29" s="35"/>
    </row>
    <row r="30" spans="1:2" ht="14.25" x14ac:dyDescent="0.15">
      <c r="A30" s="34">
        <v>25</v>
      </c>
      <c r="B30" s="35"/>
    </row>
    <row r="31" spans="1:2" ht="14.25" x14ac:dyDescent="0.15">
      <c r="A31" s="34">
        <v>26</v>
      </c>
      <c r="B31" s="35"/>
    </row>
    <row r="32" spans="1:2" ht="14.25" x14ac:dyDescent="0.15">
      <c r="A32" s="34">
        <v>27</v>
      </c>
      <c r="B32" s="35"/>
    </row>
    <row r="33" spans="1:2" ht="14.25" x14ac:dyDescent="0.15">
      <c r="A33" s="34">
        <v>28</v>
      </c>
      <c r="B33" s="35"/>
    </row>
    <row r="34" spans="1:2" ht="14.25" x14ac:dyDescent="0.15">
      <c r="A34" s="34">
        <v>29</v>
      </c>
      <c r="B34" s="35"/>
    </row>
    <row r="35" spans="1:2" ht="14.25" x14ac:dyDescent="0.15">
      <c r="A35" s="34">
        <v>30</v>
      </c>
      <c r="B35" s="35"/>
    </row>
    <row r="36" spans="1:2" ht="14.25" x14ac:dyDescent="0.15">
      <c r="A36" s="34">
        <v>31</v>
      </c>
      <c r="B36" s="35"/>
    </row>
    <row r="37" spans="1:2" ht="14.25" x14ac:dyDescent="0.15">
      <c r="A37" s="34">
        <v>32</v>
      </c>
      <c r="B37" s="35"/>
    </row>
    <row r="38" spans="1:2" ht="14.25" x14ac:dyDescent="0.15">
      <c r="A38" s="34">
        <v>33</v>
      </c>
      <c r="B38" s="35"/>
    </row>
    <row r="39" spans="1:2" ht="14.25" x14ac:dyDescent="0.15">
      <c r="A39" s="34">
        <v>34</v>
      </c>
      <c r="B39" s="35"/>
    </row>
    <row r="40" spans="1:2" ht="14.25" x14ac:dyDescent="0.15">
      <c r="A40" s="34">
        <v>35</v>
      </c>
      <c r="B40" s="35"/>
    </row>
    <row r="41" spans="1:2" ht="14.25" x14ac:dyDescent="0.15">
      <c r="A41" s="34">
        <v>36</v>
      </c>
      <c r="B41" s="35"/>
    </row>
    <row r="42" spans="1:2" ht="14.25" x14ac:dyDescent="0.15">
      <c r="A42" s="34">
        <v>37</v>
      </c>
      <c r="B42" s="35"/>
    </row>
    <row r="43" spans="1:2" ht="14.25" x14ac:dyDescent="0.15">
      <c r="A43" s="34">
        <v>38</v>
      </c>
      <c r="B43" s="35"/>
    </row>
    <row r="44" spans="1:2" ht="14.25" x14ac:dyDescent="0.15">
      <c r="A44" s="34">
        <v>39</v>
      </c>
      <c r="B44" s="35"/>
    </row>
    <row r="45" spans="1:2" ht="14.25" x14ac:dyDescent="0.15">
      <c r="A45" s="34">
        <v>40</v>
      </c>
      <c r="B45" s="35"/>
    </row>
    <row r="46" spans="1:2" ht="14.25" x14ac:dyDescent="0.15">
      <c r="A46" s="34">
        <v>41</v>
      </c>
      <c r="B46" s="35"/>
    </row>
    <row r="47" spans="1:2" ht="14.25" x14ac:dyDescent="0.15">
      <c r="A47" s="34">
        <v>42</v>
      </c>
      <c r="B47" s="35"/>
    </row>
    <row r="48" spans="1:2" ht="14.25" x14ac:dyDescent="0.15">
      <c r="A48" s="34">
        <v>43</v>
      </c>
      <c r="B48" s="35"/>
    </row>
    <row r="49" spans="1:2" ht="14.25" x14ac:dyDescent="0.15">
      <c r="A49" s="34">
        <v>44</v>
      </c>
      <c r="B49" s="35"/>
    </row>
    <row r="50" spans="1:2" ht="14.25" x14ac:dyDescent="0.15">
      <c r="A50" s="34">
        <v>45</v>
      </c>
      <c r="B50" s="35"/>
    </row>
    <row r="51" spans="1:2" ht="14.25" x14ac:dyDescent="0.15">
      <c r="A51" s="34">
        <v>46</v>
      </c>
      <c r="B51" s="35"/>
    </row>
    <row r="52" spans="1:2" ht="14.25" x14ac:dyDescent="0.15">
      <c r="A52" s="34">
        <v>47</v>
      </c>
      <c r="B52" s="35"/>
    </row>
    <row r="53" spans="1:2" ht="14.25" x14ac:dyDescent="0.15">
      <c r="A53" s="34">
        <v>48</v>
      </c>
      <c r="B53" s="35"/>
    </row>
    <row r="54" spans="1:2" ht="14.25" x14ac:dyDescent="0.15">
      <c r="A54" s="34">
        <v>49</v>
      </c>
      <c r="B54" s="35"/>
    </row>
    <row r="55" spans="1:2" ht="14.25" x14ac:dyDescent="0.15">
      <c r="A55" s="34">
        <v>50</v>
      </c>
      <c r="B55" s="35"/>
    </row>
    <row r="56" spans="1:2" ht="14.25" x14ac:dyDescent="0.15">
      <c r="A56" s="34">
        <v>51</v>
      </c>
      <c r="B56" s="35"/>
    </row>
    <row r="57" spans="1:2" ht="14.25" x14ac:dyDescent="0.15">
      <c r="A57" s="34">
        <v>52</v>
      </c>
      <c r="B57" s="35"/>
    </row>
    <row r="58" spans="1:2" ht="14.25" x14ac:dyDescent="0.15">
      <c r="A58" s="34">
        <v>53</v>
      </c>
      <c r="B58" s="35"/>
    </row>
    <row r="59" spans="1:2" ht="14.25" x14ac:dyDescent="0.15">
      <c r="A59" s="34">
        <v>54</v>
      </c>
      <c r="B59" s="35"/>
    </row>
    <row r="60" spans="1:2" ht="14.25" x14ac:dyDescent="0.15">
      <c r="A60" s="34">
        <v>55</v>
      </c>
      <c r="B60" s="35"/>
    </row>
    <row r="61" spans="1:2" ht="14.25" x14ac:dyDescent="0.15">
      <c r="A61" s="34">
        <v>56</v>
      </c>
      <c r="B61" s="35"/>
    </row>
    <row r="62" spans="1:2" ht="14.25" x14ac:dyDescent="0.15">
      <c r="A62" s="34">
        <v>57</v>
      </c>
      <c r="B62" s="35"/>
    </row>
    <row r="63" spans="1:2" ht="14.25" x14ac:dyDescent="0.15">
      <c r="A63" s="34">
        <v>58</v>
      </c>
      <c r="B63" s="35"/>
    </row>
    <row r="64" spans="1:2" ht="14.25" x14ac:dyDescent="0.15">
      <c r="A64" s="34">
        <v>59</v>
      </c>
      <c r="B64" s="35"/>
    </row>
    <row r="65" spans="1:2" ht="14.25" x14ac:dyDescent="0.15">
      <c r="A65" s="34">
        <v>60</v>
      </c>
      <c r="B65" s="35"/>
    </row>
    <row r="66" spans="1:2" ht="14.25" x14ac:dyDescent="0.15">
      <c r="A66" s="34">
        <v>61</v>
      </c>
      <c r="B66" s="35"/>
    </row>
    <row r="67" spans="1:2" ht="14.25" x14ac:dyDescent="0.15">
      <c r="A67" s="34">
        <v>62</v>
      </c>
      <c r="B67" s="35"/>
    </row>
    <row r="68" spans="1:2" ht="14.25" x14ac:dyDescent="0.15">
      <c r="A68" s="34">
        <v>63</v>
      </c>
      <c r="B68" s="35"/>
    </row>
    <row r="69" spans="1:2" ht="14.25" x14ac:dyDescent="0.15">
      <c r="A69" s="34">
        <v>64</v>
      </c>
      <c r="B69" s="35"/>
    </row>
    <row r="70" spans="1:2" ht="14.25" x14ac:dyDescent="0.15">
      <c r="A70" s="34">
        <v>65</v>
      </c>
      <c r="B70" s="35"/>
    </row>
    <row r="71" spans="1:2" ht="14.25" x14ac:dyDescent="0.15">
      <c r="A71" s="34">
        <v>66</v>
      </c>
      <c r="B71" s="35"/>
    </row>
    <row r="72" spans="1:2" ht="14.25" x14ac:dyDescent="0.15">
      <c r="A72" s="34">
        <v>67</v>
      </c>
      <c r="B72" s="35"/>
    </row>
    <row r="73" spans="1:2" ht="14.25" x14ac:dyDescent="0.15">
      <c r="A73" s="34">
        <v>68</v>
      </c>
      <c r="B73" s="35"/>
    </row>
    <row r="74" spans="1:2" ht="14.25" x14ac:dyDescent="0.15">
      <c r="A74" s="34">
        <v>69</v>
      </c>
      <c r="B74" s="35"/>
    </row>
    <row r="75" spans="1:2" ht="14.25" x14ac:dyDescent="0.15">
      <c r="A75" s="34">
        <v>70</v>
      </c>
      <c r="B75" s="35"/>
    </row>
    <row r="76" spans="1:2" ht="14.25" x14ac:dyDescent="0.15">
      <c r="A76" s="34">
        <v>71</v>
      </c>
      <c r="B76" s="35"/>
    </row>
    <row r="77" spans="1:2" ht="14.25" x14ac:dyDescent="0.15">
      <c r="A77" s="34">
        <v>72</v>
      </c>
      <c r="B77" s="35"/>
    </row>
    <row r="78" spans="1:2" ht="14.25" x14ac:dyDescent="0.15">
      <c r="A78" s="34">
        <v>73</v>
      </c>
      <c r="B78" s="35"/>
    </row>
    <row r="79" spans="1:2" ht="14.25" x14ac:dyDescent="0.15">
      <c r="A79" s="34">
        <v>74</v>
      </c>
      <c r="B79" s="35"/>
    </row>
    <row r="80" spans="1:2" ht="14.25" x14ac:dyDescent="0.15">
      <c r="A80" s="34">
        <v>75</v>
      </c>
      <c r="B80" s="35"/>
    </row>
    <row r="81" spans="1:2" ht="14.25" x14ac:dyDescent="0.15">
      <c r="A81" s="34">
        <v>76</v>
      </c>
      <c r="B81" s="35"/>
    </row>
    <row r="82" spans="1:2" ht="14.25" x14ac:dyDescent="0.15">
      <c r="A82" s="34">
        <v>77</v>
      </c>
      <c r="B82" s="35"/>
    </row>
    <row r="83" spans="1:2" ht="14.25" x14ac:dyDescent="0.15">
      <c r="A83" s="34">
        <v>78</v>
      </c>
      <c r="B83" s="35"/>
    </row>
    <row r="84" spans="1:2" ht="14.25" x14ac:dyDescent="0.15">
      <c r="A84" s="34">
        <v>79</v>
      </c>
      <c r="B84" s="35"/>
    </row>
    <row r="85" spans="1:2" ht="14.25" x14ac:dyDescent="0.15">
      <c r="A85" s="34">
        <v>80</v>
      </c>
      <c r="B85" s="35"/>
    </row>
    <row r="86" spans="1:2" ht="14.25" x14ac:dyDescent="0.15">
      <c r="A86" s="34">
        <v>81</v>
      </c>
      <c r="B86" s="35"/>
    </row>
    <row r="87" spans="1:2" ht="14.25" x14ac:dyDescent="0.15">
      <c r="A87" s="34">
        <v>82</v>
      </c>
      <c r="B87" s="35"/>
    </row>
    <row r="88" spans="1:2" ht="14.25" x14ac:dyDescent="0.15">
      <c r="A88" s="34">
        <v>83</v>
      </c>
      <c r="B88" s="35"/>
    </row>
    <row r="89" spans="1:2" ht="14.25" x14ac:dyDescent="0.15">
      <c r="A89" s="34">
        <v>84</v>
      </c>
      <c r="B89" s="35"/>
    </row>
    <row r="90" spans="1:2" ht="14.25" x14ac:dyDescent="0.15">
      <c r="A90" s="34">
        <v>85</v>
      </c>
      <c r="B90" s="35"/>
    </row>
    <row r="91" spans="1:2" ht="14.25" x14ac:dyDescent="0.15">
      <c r="A91" s="34">
        <v>86</v>
      </c>
      <c r="B91" s="35"/>
    </row>
    <row r="92" spans="1:2" ht="14.25" x14ac:dyDescent="0.15">
      <c r="A92" s="34">
        <v>87</v>
      </c>
      <c r="B92" s="35"/>
    </row>
    <row r="93" spans="1:2" ht="14.25" x14ac:dyDescent="0.15">
      <c r="A93" s="34">
        <v>88</v>
      </c>
      <c r="B93" s="35"/>
    </row>
    <row r="94" spans="1:2" ht="14.25" x14ac:dyDescent="0.15">
      <c r="A94" s="34">
        <v>89</v>
      </c>
      <c r="B94" s="35"/>
    </row>
    <row r="95" spans="1:2" ht="14.25" x14ac:dyDescent="0.15">
      <c r="A95" s="34">
        <v>90</v>
      </c>
      <c r="B95" s="35"/>
    </row>
    <row r="96" spans="1:2" ht="14.25" x14ac:dyDescent="0.15">
      <c r="A96" s="34">
        <v>91</v>
      </c>
      <c r="B96" s="35"/>
    </row>
    <row r="97" spans="1:2" ht="14.25" x14ac:dyDescent="0.15">
      <c r="A97" s="34">
        <v>92</v>
      </c>
      <c r="B97" s="35"/>
    </row>
    <row r="98" spans="1:2" ht="14.25" x14ac:dyDescent="0.15">
      <c r="A98" s="34">
        <v>93</v>
      </c>
      <c r="B98" s="35"/>
    </row>
    <row r="99" spans="1:2" ht="14.25" x14ac:dyDescent="0.15">
      <c r="A99" s="34">
        <v>94</v>
      </c>
      <c r="B99" s="35"/>
    </row>
    <row r="100" spans="1:2" ht="14.25" x14ac:dyDescent="0.15">
      <c r="A100" s="34">
        <v>95</v>
      </c>
      <c r="B100" s="35"/>
    </row>
    <row r="101" spans="1:2" ht="14.25" x14ac:dyDescent="0.15">
      <c r="A101" s="34">
        <v>96</v>
      </c>
      <c r="B101" s="35"/>
    </row>
    <row r="102" spans="1:2" ht="14.25" x14ac:dyDescent="0.15">
      <c r="A102" s="34">
        <v>97</v>
      </c>
      <c r="B102" s="35"/>
    </row>
    <row r="103" spans="1:2" ht="14.25" x14ac:dyDescent="0.15">
      <c r="A103" s="34">
        <v>98</v>
      </c>
      <c r="B103" s="35"/>
    </row>
    <row r="104" spans="1:2" ht="14.25" x14ac:dyDescent="0.15">
      <c r="A104" s="34">
        <v>99</v>
      </c>
      <c r="B104" s="35"/>
    </row>
    <row r="105" spans="1:2" ht="14.25" x14ac:dyDescent="0.15">
      <c r="A105" s="34">
        <v>100</v>
      </c>
      <c r="B105" s="35"/>
    </row>
  </sheetData>
  <sheetProtection password="C763" sheet="1" objects="1" scenarios="1" formatCells="0" formatRows="0"/>
  <phoneticPr fontId="1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K18"/>
  <sheetViews>
    <sheetView showGridLines="0" view="pageBreakPreview" zoomScale="80" zoomScaleNormal="100" zoomScaleSheetLayoutView="80" workbookViewId="0"/>
  </sheetViews>
  <sheetFormatPr defaultColWidth="9" defaultRowHeight="14.25" x14ac:dyDescent="0.15"/>
  <cols>
    <col min="1" max="2" width="2.625" style="48" customWidth="1"/>
    <col min="3" max="4" width="3.625" style="48" customWidth="1"/>
    <col min="5" max="5" width="47.125" style="48" customWidth="1"/>
    <col min="6" max="7" width="12.625" style="48" customWidth="1"/>
    <col min="8" max="8" width="10.625" style="48" customWidth="1"/>
    <col min="9" max="9" width="11.875" style="53" customWidth="1"/>
    <col min="10" max="16384" width="9" style="48"/>
  </cols>
  <sheetData>
    <row r="1" spans="1:11" ht="18" customHeight="1" x14ac:dyDescent="0.15">
      <c r="I1" s="58" t="str">
        <f>'MPS(input)'!K1</f>
        <v>Monitoring Spreadsheet: JCM_TH_AM001_ver02.0</v>
      </c>
    </row>
    <row r="2" spans="1:11" ht="18" customHeight="1" x14ac:dyDescent="0.15">
      <c r="I2" s="58" t="str">
        <f>'MPS(input)'!K2</f>
        <v>Reference Number: TH016</v>
      </c>
    </row>
    <row r="3" spans="1:11" ht="27.75" customHeight="1" x14ac:dyDescent="0.15">
      <c r="A3" s="94" t="s">
        <v>85</v>
      </c>
      <c r="B3" s="94"/>
      <c r="C3" s="94"/>
      <c r="D3" s="94"/>
      <c r="E3" s="94"/>
      <c r="F3" s="94"/>
      <c r="G3" s="94"/>
      <c r="H3" s="94"/>
      <c r="I3" s="94"/>
    </row>
    <row r="4" spans="1:11" ht="11.25" customHeight="1" x14ac:dyDescent="0.15"/>
    <row r="5" spans="1:11" ht="18.75" customHeight="1" thickBot="1" x14ac:dyDescent="0.2">
      <c r="A5" s="68" t="s">
        <v>2</v>
      </c>
      <c r="B5" s="63"/>
      <c r="C5" s="63"/>
      <c r="D5" s="63"/>
      <c r="E5" s="62"/>
      <c r="F5" s="64" t="s">
        <v>6</v>
      </c>
      <c r="G5" s="73" t="s">
        <v>0</v>
      </c>
      <c r="H5" s="64" t="s">
        <v>1</v>
      </c>
      <c r="I5" s="65" t="s">
        <v>7</v>
      </c>
    </row>
    <row r="6" spans="1:11" ht="18.75" customHeight="1" thickBot="1" x14ac:dyDescent="0.2">
      <c r="A6" s="70"/>
      <c r="B6" s="93" t="s">
        <v>46</v>
      </c>
      <c r="C6" s="93"/>
      <c r="D6" s="93"/>
      <c r="E6" s="93"/>
      <c r="F6" s="37" t="s">
        <v>68</v>
      </c>
      <c r="G6" s="82">
        <f>G10-G14</f>
        <v>0</v>
      </c>
      <c r="H6" s="38" t="s">
        <v>47</v>
      </c>
      <c r="I6" s="66" t="s">
        <v>48</v>
      </c>
    </row>
    <row r="7" spans="1:11" ht="18.75" customHeight="1" x14ac:dyDescent="0.15">
      <c r="A7" s="68" t="s">
        <v>3</v>
      </c>
      <c r="B7" s="63"/>
      <c r="C7" s="63"/>
      <c r="D7" s="63"/>
      <c r="E7" s="62"/>
      <c r="F7" s="62"/>
      <c r="G7" s="39"/>
      <c r="H7" s="62"/>
      <c r="I7" s="64"/>
      <c r="J7" s="24"/>
      <c r="K7" s="24"/>
    </row>
    <row r="8" spans="1:11" ht="18.75" customHeight="1" x14ac:dyDescent="0.15">
      <c r="A8" s="70"/>
      <c r="B8" s="93" t="s">
        <v>73</v>
      </c>
      <c r="C8" s="93"/>
      <c r="D8" s="93"/>
      <c r="E8" s="93"/>
      <c r="F8" s="66" t="s">
        <v>44</v>
      </c>
      <c r="G8" s="80">
        <f>F17</f>
        <v>0.31900000000000001</v>
      </c>
      <c r="H8" s="45" t="s">
        <v>49</v>
      </c>
      <c r="I8" s="67" t="s">
        <v>50</v>
      </c>
    </row>
    <row r="9" spans="1:11" ht="18.75" customHeight="1" thickBot="1" x14ac:dyDescent="0.2">
      <c r="A9" s="68" t="s">
        <v>4</v>
      </c>
      <c r="B9" s="62"/>
      <c r="C9" s="63"/>
      <c r="D9" s="64"/>
      <c r="E9" s="64"/>
      <c r="F9" s="64"/>
      <c r="G9" s="68"/>
      <c r="H9" s="62"/>
      <c r="I9" s="64"/>
    </row>
    <row r="10" spans="1:11" ht="18.75" customHeight="1" thickBot="1" x14ac:dyDescent="0.2">
      <c r="A10" s="69"/>
      <c r="B10" s="95" t="s">
        <v>51</v>
      </c>
      <c r="C10" s="93"/>
      <c r="D10" s="93"/>
      <c r="E10" s="93"/>
      <c r="F10" s="37" t="s">
        <v>68</v>
      </c>
      <c r="G10" s="82">
        <f>G11*G12</f>
        <v>0</v>
      </c>
      <c r="H10" s="38" t="s">
        <v>47</v>
      </c>
      <c r="I10" s="67" t="s">
        <v>52</v>
      </c>
    </row>
    <row r="11" spans="1:11" ht="36" customHeight="1" x14ac:dyDescent="0.15">
      <c r="A11" s="69"/>
      <c r="B11" s="71"/>
      <c r="C11" s="92" t="s">
        <v>53</v>
      </c>
      <c r="D11" s="92"/>
      <c r="E11" s="92"/>
      <c r="F11" s="66" t="s">
        <v>44</v>
      </c>
      <c r="G11" s="81">
        <f>'MRS(input)'!F8</f>
        <v>0</v>
      </c>
      <c r="H11" s="44" t="s">
        <v>37</v>
      </c>
      <c r="I11" s="67" t="s">
        <v>54</v>
      </c>
    </row>
    <row r="12" spans="1:11" ht="36" customHeight="1" x14ac:dyDescent="0.15">
      <c r="A12" s="70"/>
      <c r="B12" s="72"/>
      <c r="C12" s="92" t="s">
        <v>73</v>
      </c>
      <c r="D12" s="92"/>
      <c r="E12" s="92"/>
      <c r="F12" s="66" t="s">
        <v>44</v>
      </c>
      <c r="G12" s="41">
        <f>F17</f>
        <v>0.31900000000000001</v>
      </c>
      <c r="H12" s="46" t="s">
        <v>49</v>
      </c>
      <c r="I12" s="17" t="s">
        <v>50</v>
      </c>
    </row>
    <row r="13" spans="1:11" ht="18.75" customHeight="1" thickBot="1" x14ac:dyDescent="0.2">
      <c r="A13" s="68" t="s">
        <v>5</v>
      </c>
      <c r="B13" s="63"/>
      <c r="C13" s="63"/>
      <c r="D13" s="63"/>
      <c r="E13" s="62"/>
      <c r="F13" s="64"/>
      <c r="G13" s="68"/>
      <c r="H13" s="62"/>
      <c r="I13" s="64"/>
    </row>
    <row r="14" spans="1:11" ht="18.75" customHeight="1" thickBot="1" x14ac:dyDescent="0.2">
      <c r="A14" s="70"/>
      <c r="B14" s="93" t="s">
        <v>55</v>
      </c>
      <c r="C14" s="93"/>
      <c r="D14" s="93"/>
      <c r="E14" s="93"/>
      <c r="F14" s="37" t="s">
        <v>68</v>
      </c>
      <c r="G14" s="82">
        <v>0</v>
      </c>
      <c r="H14" s="38" t="s">
        <v>47</v>
      </c>
      <c r="I14" s="67" t="s">
        <v>56</v>
      </c>
    </row>
    <row r="15" spans="1:11" x14ac:dyDescent="0.15">
      <c r="A15" s="49"/>
      <c r="B15" s="49"/>
      <c r="C15" s="49"/>
      <c r="D15" s="49"/>
      <c r="E15" s="49"/>
      <c r="F15" s="55"/>
      <c r="G15" s="54"/>
      <c r="H15" s="54"/>
      <c r="I15" s="3"/>
    </row>
    <row r="16" spans="1:11" ht="21.75" customHeight="1" x14ac:dyDescent="0.15">
      <c r="E16" s="49" t="s">
        <v>8</v>
      </c>
      <c r="F16" s="51"/>
    </row>
    <row r="17" spans="5:8" ht="36" customHeight="1" x14ac:dyDescent="0.15">
      <c r="E17" s="36" t="s">
        <v>72</v>
      </c>
      <c r="F17" s="40">
        <v>0.31900000000000001</v>
      </c>
      <c r="G17" s="18" t="s">
        <v>49</v>
      </c>
      <c r="H17" s="3"/>
    </row>
    <row r="18" spans="5:8" s="53" customFormat="1" x14ac:dyDescent="0.15">
      <c r="E18" s="49"/>
      <c r="F18" s="49"/>
      <c r="G18" s="49"/>
      <c r="H18" s="49"/>
    </row>
  </sheetData>
  <sheetProtection password="C763" sheet="1" objects="1" scenarios="1"/>
  <mergeCells count="7">
    <mergeCell ref="B14:E14"/>
    <mergeCell ref="A3:I3"/>
    <mergeCell ref="B6:E6"/>
    <mergeCell ref="B8:E8"/>
    <mergeCell ref="B10:E10"/>
    <mergeCell ref="C11:E11"/>
    <mergeCell ref="C12:E12"/>
  </mergeCells>
  <phoneticPr fontId="11"/>
  <pageMargins left="0.70866141732283472" right="0.70866141732283472" top="0.74803149606299213" bottom="0.74803149606299213" header="0.31496062992125984" footer="0.31496062992125984"/>
  <pageSetup paperSize="9" scale="80"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0" ma:contentTypeDescription="新しいドキュメントを作成します。" ma:contentTypeScope="" ma:versionID="46497af35d6f2b71b5d7e54f21d67e84">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0c02b4b6b5a84c8f5be59eaea385ad89"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94F72A-AB50-42F0-AFFA-EE821ECC2BF8}">
  <ds:schemaRefs>
    <ds:schemaRef ds:uri="http://schemas.microsoft.com/office/2006/documentManagement/types"/>
    <ds:schemaRef ds:uri="http://www.w3.org/XML/1998/namespace"/>
    <ds:schemaRef ds:uri="http://schemas.microsoft.com/office/2006/metadata/properties"/>
    <ds:schemaRef ds:uri="http://schemas.openxmlformats.org/package/2006/metadata/core-properties"/>
    <ds:schemaRef ds:uri="http://purl.org/dc/elements/1.1/"/>
    <ds:schemaRef ds:uri="16f3ea39-9308-4011-b282-348b837af518"/>
    <ds:schemaRef ds:uri="http://purl.org/dc/terms/"/>
    <ds:schemaRef ds:uri="http://schemas.microsoft.com/office/infopath/2007/PartnerControls"/>
    <ds:schemaRef ds:uri="aa648ee9-af07-4ee7-a823-cd9c24dceb19"/>
    <ds:schemaRef ds:uri="http://purl.org/dc/dcmitype/"/>
  </ds:schemaRefs>
</ds:datastoreItem>
</file>

<file path=customXml/itemProps2.xml><?xml version="1.0" encoding="utf-8"?>
<ds:datastoreItem xmlns:ds="http://schemas.openxmlformats.org/officeDocument/2006/customXml" ds:itemID="{91F897C7-24F0-4B32-B5D5-4E9A5C5444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B71185-038F-43EF-9A1D-E2398F40443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2016-08-25T02:11:33Z</cp:lastPrinted>
  <dcterms:created xsi:type="dcterms:W3CDTF">2012-01-13T02:28:29Z</dcterms:created>
  <dcterms:modified xsi:type="dcterms:W3CDTF">2021-11-01T07:04:24Z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ies>
</file>