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130"/>
  <workbookPr defaultThemeVersion="124226"/>
  <mc:AlternateContent xmlns:mc="http://schemas.openxmlformats.org/markup-compatibility/2006">
    <mc:Choice Requires="x15">
      <x15ac:absPath xmlns:x15ac="http://schemas.microsoft.com/office/spreadsheetml/2010/11/ac" url="\\azabu\project\2018\P180330801_二国間クレジット制度の効率的な運用のための検討・実施事業\02_作業\02_各種申請\02_Project\16_TH\TH012(ファインテック、太陽光Siam Brothers)\191225_pub com\3_upload\"/>
    </mc:Choice>
  </mc:AlternateContent>
  <xr:revisionPtr revIDLastSave="0" documentId="13_ncr:1_{54DB4B80-A32B-4525-AE6C-9035BECA3F79}" xr6:coauthVersionLast="45" xr6:coauthVersionMax="45" xr10:uidLastSave="{00000000-0000-0000-0000-000000000000}"/>
  <bookViews>
    <workbookView xWindow="34850" yWindow="1820" windowWidth="28800" windowHeight="15570" tabRatio="670" xr2:uid="{00000000-000D-0000-FFFF-FFFF00000000}"/>
  </bookViews>
  <sheets>
    <sheet name="MPS(input)" sheetId="30" r:id="rId1"/>
    <sheet name="MPS(input_separate)" sheetId="32" r:id="rId2"/>
    <sheet name="MPS(calc_process)" sheetId="31" r:id="rId3"/>
    <sheet name="MSS" sheetId="37" r:id="rId4"/>
    <sheet name="MRS(input)" sheetId="34" r:id="rId5"/>
    <sheet name="MRS(input_separate)" sheetId="35" r:id="rId6"/>
    <sheet name="MRS(calc_process)" sheetId="36" r:id="rId7"/>
  </sheets>
  <definedNames>
    <definedName name="_xlnm.Print_Area" localSheetId="2">'MPS(calc_process)'!$A$1:$I$18</definedName>
    <definedName name="_xlnm.Print_Area" localSheetId="0">'MPS(input)'!$A$1:$K$22</definedName>
    <definedName name="_xlnm.Print_Area" localSheetId="1">'MPS(input_separate)'!$A$1:$B$55</definedName>
    <definedName name="_xlnm.Print_Area" localSheetId="6">'MRS(calc_process)'!$A$1:$I$18</definedName>
    <definedName name="_xlnm.Print_Area" localSheetId="4">'MRS(input)'!$A$1:$L$22</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2" i="37" l="1"/>
  <c r="C1" i="37"/>
  <c r="H13" i="34" l="1"/>
  <c r="K13" i="34"/>
  <c r="I2" i="36"/>
  <c r="I1" i="36"/>
  <c r="B2" i="35"/>
  <c r="B1" i="35"/>
  <c r="L2" i="34"/>
  <c r="L1" i="34"/>
  <c r="G12" i="36"/>
  <c r="G8" i="36"/>
  <c r="F8" i="34"/>
  <c r="G11" i="36" s="1"/>
  <c r="G10" i="36" l="1"/>
  <c r="G6" i="36" s="1"/>
  <c r="D17" i="34" s="1"/>
  <c r="I1" i="31"/>
  <c r="B2" i="32"/>
  <c r="B1" i="32"/>
  <c r="G8" i="31" l="1"/>
  <c r="G12" i="31"/>
  <c r="E13" i="30"/>
  <c r="F13" i="34" s="1"/>
  <c r="E8" i="30"/>
  <c r="G11" i="31" s="1"/>
  <c r="G10" i="31" s="1"/>
  <c r="I2" i="31"/>
  <c r="G6" i="31" l="1"/>
  <c r="B17" i="30" s="1"/>
</calcChain>
</file>

<file path=xl/sharedStrings.xml><?xml version="1.0" encoding="utf-8"?>
<sst xmlns="http://schemas.openxmlformats.org/spreadsheetml/2006/main" count="214" uniqueCount="97">
  <si>
    <t>Value</t>
    <phoneticPr fontId="2"/>
  </si>
  <si>
    <t>Units</t>
    <phoneticPr fontId="2"/>
  </si>
  <si>
    <t>1. Calculations for emission reductions</t>
    <phoneticPr fontId="2"/>
  </si>
  <si>
    <t>2. Selected default values, etc.</t>
    <phoneticPr fontId="2"/>
  </si>
  <si>
    <t>3. Calculations for reference emissions</t>
    <phoneticPr fontId="2"/>
  </si>
  <si>
    <t>4. Calculations of the project emissions</t>
    <phoneticPr fontId="2"/>
  </si>
  <si>
    <t>Fuel type</t>
    <phoneticPr fontId="2"/>
  </si>
  <si>
    <t>Parameter</t>
  </si>
  <si>
    <t>[List of Default Values]</t>
    <phoneticPr fontId="2"/>
  </si>
  <si>
    <t>[Monitoring option]</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</si>
  <si>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</si>
  <si>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</si>
  <si>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</si>
  <si>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</si>
  <si>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</si>
  <si>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</si>
  <si>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</si>
  <si>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</si>
  <si>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</si>
  <si>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</si>
  <si>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Monitoring point No.</t>
    <phoneticPr fontId="2"/>
  </si>
  <si>
    <t>Parameters</t>
    <phoneticPr fontId="2"/>
  </si>
  <si>
    <t>Description of data</t>
    <phoneticPr fontId="2"/>
  </si>
  <si>
    <t>Estimated Values</t>
    <phoneticPr fontId="2"/>
  </si>
  <si>
    <t>Units</t>
    <phoneticPr fontId="2"/>
  </si>
  <si>
    <t>Monitoring option</t>
    <phoneticPr fontId="2"/>
  </si>
  <si>
    <t>Source of data</t>
    <phoneticPr fontId="2"/>
  </si>
  <si>
    <t>Measurement methods and procedures</t>
    <phoneticPr fontId="2"/>
  </si>
  <si>
    <t>Monitoring frequency</t>
    <phoneticPr fontId="2"/>
  </si>
  <si>
    <t>Other comments</t>
    <phoneticPr fontId="2"/>
  </si>
  <si>
    <t>Option B</t>
    <phoneticPr fontId="2"/>
  </si>
  <si>
    <t>Option A</t>
    <phoneticPr fontId="2"/>
  </si>
  <si>
    <t>Based on public data which is measured by entities other than the project participants (Data used: publicly recognized data such as statistical data and specifications)</t>
    <phoneticPr fontId="2"/>
  </si>
  <si>
    <t>Based on the amount of transaction which is measured directly using measuring equipments (Data used: commercial evidence such as invoices)</t>
    <phoneticPr fontId="2"/>
  </si>
  <si>
    <t>Option C</t>
    <phoneticPr fontId="2"/>
  </si>
  <si>
    <t>Based on the actual measurement using measuring equipments (Data used: measured values)</t>
    <phoneticPr fontId="2"/>
  </si>
  <si>
    <t>(1)</t>
    <phoneticPr fontId="2"/>
  </si>
  <si>
    <t>MWh/p</t>
    <phoneticPr fontId="2"/>
  </si>
  <si>
    <t>Option C</t>
    <phoneticPr fontId="2"/>
  </si>
  <si>
    <t>Measured data</t>
    <phoneticPr fontId="2"/>
  </si>
  <si>
    <t>Monthly recording</t>
    <phoneticPr fontId="2"/>
  </si>
  <si>
    <t>i</t>
    <phoneticPr fontId="2"/>
  </si>
  <si>
    <t>solar PV system number</t>
    <phoneticPr fontId="2"/>
  </si>
  <si>
    <t>MWh/p</t>
    <phoneticPr fontId="2"/>
  </si>
  <si>
    <t>Electricity</t>
    <phoneticPr fontId="2"/>
  </si>
  <si>
    <t>The AC output of the inverters is measured to determine the amount of net electricity generation by the solar PV system. The reading is taken from an electricity meter or the inverters. The reading is taken manually or electronically using a data logger.
The electricity meter is certified by an entity accredited under international/national standards. The electricity meter is replaced or tested for accuracy at an interval following the regulations in the country in which the electricity meter is commonly used or according to the manufacturer’s recommendation. The electricity meter is calibrated or replaced when it fails to pass the test.</t>
    <phoneticPr fontId="2"/>
  </si>
  <si>
    <t>The default emission factor is derived from the result of the survey on the generation efficiency of major natural gas-fired power plants in Thailand. The default value should be revised if necessary from survey result which is conducted by the JC or project participants.</t>
    <phoneticPr fontId="2"/>
  </si>
  <si>
    <t>Monitoring Spreadsheet: JCM_TH_AM001_ver01.0</t>
    <phoneticPr fontId="2"/>
  </si>
  <si>
    <r>
      <t xml:space="preserve">Emission reductions during the period </t>
    </r>
    <r>
      <rPr>
        <i/>
        <sz val="11"/>
        <color indexed="8"/>
        <rFont val="Arial"/>
        <family val="2"/>
      </rPr>
      <t>p</t>
    </r>
    <phoneticPr fontId="2"/>
  </si>
  <si>
    <r>
      <t>tCO</t>
    </r>
    <r>
      <rPr>
        <vertAlign val="subscript"/>
        <sz val="11"/>
        <color indexed="8"/>
        <rFont val="Arial"/>
        <family val="2"/>
      </rPr>
      <t>2</t>
    </r>
    <r>
      <rPr>
        <sz val="11"/>
        <color indexed="8"/>
        <rFont val="Arial"/>
        <family val="2"/>
      </rPr>
      <t>/p</t>
    </r>
    <phoneticPr fontId="2"/>
  </si>
  <si>
    <r>
      <t>ER</t>
    </r>
    <r>
      <rPr>
        <vertAlign val="subscript"/>
        <sz val="11"/>
        <color indexed="8"/>
        <rFont val="Arial"/>
        <family val="2"/>
      </rPr>
      <t>p</t>
    </r>
    <phoneticPr fontId="2"/>
  </si>
  <si>
    <r>
      <t>tCO</t>
    </r>
    <r>
      <rPr>
        <vertAlign val="subscript"/>
        <sz val="11"/>
        <color indexed="8"/>
        <rFont val="Arial"/>
        <family val="2"/>
      </rPr>
      <t>2</t>
    </r>
    <r>
      <rPr>
        <sz val="11"/>
        <color indexed="8"/>
        <rFont val="Arial"/>
        <family val="2"/>
      </rPr>
      <t>/MWh</t>
    </r>
    <phoneticPr fontId="2"/>
  </si>
  <si>
    <r>
      <t>EF</t>
    </r>
    <r>
      <rPr>
        <vertAlign val="subscript"/>
        <sz val="11"/>
        <color indexed="8"/>
        <rFont val="Arial"/>
        <family val="2"/>
      </rPr>
      <t>RE</t>
    </r>
    <phoneticPr fontId="2"/>
  </si>
  <si>
    <r>
      <t xml:space="preserve">Reference emissions during the period </t>
    </r>
    <r>
      <rPr>
        <i/>
        <sz val="11"/>
        <color indexed="8"/>
        <rFont val="Arial"/>
        <family val="2"/>
      </rPr>
      <t>p</t>
    </r>
    <phoneticPr fontId="2"/>
  </si>
  <si>
    <r>
      <t>RE</t>
    </r>
    <r>
      <rPr>
        <vertAlign val="subscript"/>
        <sz val="11"/>
        <color indexed="8"/>
        <rFont val="Arial"/>
        <family val="2"/>
      </rPr>
      <t>p</t>
    </r>
    <phoneticPr fontId="2"/>
  </si>
  <si>
    <r>
      <t xml:space="preserve">Total quantity of the electricity generated in the project during the period </t>
    </r>
    <r>
      <rPr>
        <i/>
        <sz val="11"/>
        <color indexed="8"/>
        <rFont val="Arial"/>
        <family val="2"/>
      </rPr>
      <t>p</t>
    </r>
    <phoneticPr fontId="2"/>
  </si>
  <si>
    <r>
      <rPr>
        <sz val="11"/>
        <color indexed="8"/>
        <rFont val="ＭＳ Ｐゴシック"/>
        <family val="3"/>
        <charset val="128"/>
      </rPr>
      <t>∑</t>
    </r>
    <r>
      <rPr>
        <sz val="11"/>
        <color indexed="8"/>
        <rFont val="Arial"/>
        <family val="2"/>
      </rPr>
      <t>EG</t>
    </r>
    <r>
      <rPr>
        <vertAlign val="subscript"/>
        <sz val="11"/>
        <color indexed="8"/>
        <rFont val="Arial"/>
        <family val="2"/>
      </rPr>
      <t>i,p</t>
    </r>
    <phoneticPr fontId="2"/>
  </si>
  <si>
    <r>
      <t xml:space="preserve">Project emissions during the period </t>
    </r>
    <r>
      <rPr>
        <i/>
        <sz val="11"/>
        <color indexed="8"/>
        <rFont val="Arial"/>
        <family val="2"/>
      </rPr>
      <t>p</t>
    </r>
    <phoneticPr fontId="2"/>
  </si>
  <si>
    <r>
      <t>PE</t>
    </r>
    <r>
      <rPr>
        <vertAlign val="subscript"/>
        <sz val="11"/>
        <color indexed="8"/>
        <rFont val="Arial"/>
        <family val="2"/>
      </rPr>
      <t>p</t>
    </r>
    <phoneticPr fontId="2"/>
  </si>
  <si>
    <r>
      <t>EG</t>
    </r>
    <r>
      <rPr>
        <vertAlign val="subscript"/>
        <sz val="11"/>
        <color theme="0"/>
        <rFont val="ＭＳ Ｐゴシック"/>
        <family val="3"/>
        <charset val="128"/>
        <scheme val="minor"/>
      </rPr>
      <t>i,p</t>
    </r>
    <phoneticPr fontId="2"/>
  </si>
  <si>
    <r>
      <t xml:space="preserve">Quantity of the electricity generated by the project solar PV system </t>
    </r>
    <r>
      <rPr>
        <b/>
        <i/>
        <sz val="11"/>
        <color theme="0"/>
        <rFont val="Arial"/>
        <family val="2"/>
      </rPr>
      <t>i</t>
    </r>
    <r>
      <rPr>
        <b/>
        <sz val="11"/>
        <color theme="0"/>
        <rFont val="Arial"/>
        <family val="2"/>
      </rPr>
      <t xml:space="preserve"> during the period </t>
    </r>
    <r>
      <rPr>
        <b/>
        <i/>
        <sz val="11"/>
        <color theme="0"/>
        <rFont val="Arial"/>
        <family val="2"/>
      </rPr>
      <t>p</t>
    </r>
    <phoneticPr fontId="2"/>
  </si>
  <si>
    <r>
      <t xml:space="preserve">Total quantity of the electricity generated in the project during the period </t>
    </r>
    <r>
      <rPr>
        <i/>
        <sz val="11"/>
        <rFont val="Arial"/>
        <family val="2"/>
      </rPr>
      <t>p</t>
    </r>
    <phoneticPr fontId="2"/>
  </si>
  <si>
    <r>
      <t>tCO</t>
    </r>
    <r>
      <rPr>
        <vertAlign val="subscript"/>
        <sz val="11"/>
        <rFont val="Arial"/>
        <family val="2"/>
      </rPr>
      <t>2</t>
    </r>
    <r>
      <rPr>
        <sz val="11"/>
        <rFont val="Arial"/>
        <family val="2"/>
      </rPr>
      <t>/MWh</t>
    </r>
    <phoneticPr fontId="2"/>
  </si>
  <si>
    <r>
      <t xml:space="preserve">Table3: </t>
    </r>
    <r>
      <rPr>
        <b/>
        <i/>
        <sz val="11"/>
        <color indexed="8"/>
        <rFont val="Arial"/>
        <family val="2"/>
      </rPr>
      <t>Ex-ante</t>
    </r>
    <r>
      <rPr>
        <b/>
        <sz val="11"/>
        <color indexed="8"/>
        <rFont val="Arial"/>
        <family val="2"/>
      </rPr>
      <t xml:space="preserve"> estimation of CO</t>
    </r>
    <r>
      <rPr>
        <b/>
        <vertAlign val="subscript"/>
        <sz val="11"/>
        <color indexed="8"/>
        <rFont val="Arial"/>
        <family val="2"/>
      </rPr>
      <t>2</t>
    </r>
    <r>
      <rPr>
        <b/>
        <sz val="11"/>
        <color indexed="8"/>
        <rFont val="Arial"/>
        <family val="2"/>
      </rPr>
      <t xml:space="preserve"> emission reductions</t>
    </r>
    <phoneticPr fontId="2"/>
  </si>
  <si>
    <r>
      <t>CO</t>
    </r>
    <r>
      <rPr>
        <b/>
        <vertAlign val="subscript"/>
        <sz val="11"/>
        <color indexed="9"/>
        <rFont val="Arial"/>
        <family val="2"/>
      </rPr>
      <t>2</t>
    </r>
    <r>
      <rPr>
        <b/>
        <sz val="11"/>
        <color indexed="9"/>
        <rFont val="Arial"/>
        <family val="2"/>
      </rPr>
      <t xml:space="preserve"> emission reductions</t>
    </r>
    <phoneticPr fontId="2"/>
  </si>
  <si>
    <r>
      <t xml:space="preserve">Table 1: Parameters to be monitored </t>
    </r>
    <r>
      <rPr>
        <b/>
        <i/>
        <sz val="11"/>
        <color indexed="8"/>
        <rFont val="Arial"/>
        <family val="2"/>
      </rPr>
      <t>ex post</t>
    </r>
    <phoneticPr fontId="2"/>
  </si>
  <si>
    <r>
      <t xml:space="preserve">Table 2: Project-specific parameters to be fixed </t>
    </r>
    <r>
      <rPr>
        <b/>
        <i/>
        <sz val="11"/>
        <color indexed="8"/>
        <rFont val="Arial"/>
        <family val="2"/>
      </rPr>
      <t>ex ante</t>
    </r>
    <phoneticPr fontId="2"/>
  </si>
  <si>
    <r>
      <t>EF</t>
    </r>
    <r>
      <rPr>
        <vertAlign val="subscript"/>
        <sz val="11"/>
        <rFont val="Arial"/>
        <family val="2"/>
      </rPr>
      <t>RE</t>
    </r>
    <phoneticPr fontId="2"/>
  </si>
  <si>
    <t>Monitoring Plan Sheet (Input Sheet) [Attachment to Project Design Document]</t>
    <phoneticPr fontId="2"/>
  </si>
  <si>
    <t>Monitoring Plan Sheet (Calculation Process Sheet) [Attachment to Project Design Document]</t>
    <phoneticPr fontId="2"/>
  </si>
  <si>
    <t>N/A</t>
    <phoneticPr fontId="2"/>
  </si>
  <si>
    <t>N/A</t>
    <phoneticPr fontId="2"/>
  </si>
  <si>
    <t>N/A</t>
    <phoneticPr fontId="2"/>
  </si>
  <si>
    <r>
      <t>Reference CO</t>
    </r>
    <r>
      <rPr>
        <vertAlign val="subscript"/>
        <sz val="11"/>
        <rFont val="Arial"/>
        <family val="2"/>
      </rPr>
      <t>2</t>
    </r>
    <r>
      <rPr>
        <sz val="11"/>
        <rFont val="Arial"/>
        <family val="2"/>
      </rPr>
      <t xml:space="preserve"> emission factor of grid and/or captive electricity</t>
    </r>
    <phoneticPr fontId="2"/>
  </si>
  <si>
    <r>
      <t>Reference CO</t>
    </r>
    <r>
      <rPr>
        <vertAlign val="subscript"/>
        <sz val="11"/>
        <color indexed="8"/>
        <rFont val="Arial"/>
        <family val="2"/>
      </rPr>
      <t>2</t>
    </r>
    <r>
      <rPr>
        <sz val="11"/>
        <color indexed="8"/>
        <rFont val="Arial"/>
        <family val="2"/>
      </rPr>
      <t xml:space="preserve"> emission factor of grid and/or captive electricity</t>
    </r>
    <phoneticPr fontId="2"/>
  </si>
  <si>
    <r>
      <t>Reference CO</t>
    </r>
    <r>
      <rPr>
        <vertAlign val="subscript"/>
        <sz val="11"/>
        <color indexed="8"/>
        <rFont val="Arial"/>
        <family val="2"/>
      </rPr>
      <t>2</t>
    </r>
    <r>
      <rPr>
        <sz val="11"/>
        <color indexed="8"/>
        <rFont val="Arial"/>
        <family val="2"/>
      </rPr>
      <t xml:space="preserve"> emission factor of grid and/or captive electricity</t>
    </r>
    <phoneticPr fontId="2"/>
  </si>
  <si>
    <t>Monitoring Structure Sheet [Attachment to Project Design Document]</t>
  </si>
  <si>
    <t>Responsible personnel</t>
  </si>
  <si>
    <t>Role</t>
  </si>
  <si>
    <r>
      <t xml:space="preserve">Table 1: Parameters monitored </t>
    </r>
    <r>
      <rPr>
        <b/>
        <i/>
        <sz val="11"/>
        <color indexed="8"/>
        <rFont val="Arial"/>
        <family val="2"/>
      </rPr>
      <t>ex post</t>
    </r>
    <phoneticPr fontId="2"/>
  </si>
  <si>
    <r>
      <t xml:space="preserve">Table 2: Project-specific parameters fixed </t>
    </r>
    <r>
      <rPr>
        <b/>
        <i/>
        <sz val="11"/>
        <color indexed="8"/>
        <rFont val="Arial"/>
        <family val="2"/>
      </rPr>
      <t>ex ante</t>
    </r>
    <phoneticPr fontId="2"/>
  </si>
  <si>
    <r>
      <t xml:space="preserve">Table3: </t>
    </r>
    <r>
      <rPr>
        <b/>
        <i/>
        <sz val="11"/>
        <color indexed="8"/>
        <rFont val="Arial"/>
        <family val="2"/>
      </rPr>
      <t>Ex-post</t>
    </r>
    <r>
      <rPr>
        <b/>
        <sz val="11"/>
        <color indexed="8"/>
        <rFont val="Arial"/>
        <family val="2"/>
      </rPr>
      <t xml:space="preserve"> calculation of CO</t>
    </r>
    <r>
      <rPr>
        <b/>
        <vertAlign val="subscript"/>
        <sz val="11"/>
        <color indexed="8"/>
        <rFont val="Arial"/>
        <family val="2"/>
      </rPr>
      <t>2</t>
    </r>
    <r>
      <rPr>
        <b/>
        <sz val="11"/>
        <color indexed="8"/>
        <rFont val="Arial"/>
        <family val="2"/>
      </rPr>
      <t xml:space="preserve"> emission reductions</t>
    </r>
    <phoneticPr fontId="2"/>
  </si>
  <si>
    <t>(k)</t>
    <phoneticPr fontId="2"/>
  </si>
  <si>
    <t>Monitoring period</t>
    <phoneticPr fontId="2"/>
  </si>
  <si>
    <t>Monitoring period</t>
    <phoneticPr fontId="2"/>
  </si>
  <si>
    <t>Monitored Values</t>
    <phoneticPr fontId="2"/>
  </si>
  <si>
    <t>Monitoring Report Sheet (Input Sheet) [For Verification]</t>
    <phoneticPr fontId="2"/>
  </si>
  <si>
    <t>Monitoring Report Sheet (Calculation Process Sheet) [For Verification]</t>
    <phoneticPr fontId="2"/>
  </si>
  <si>
    <t>ΣEGi,p</t>
    <phoneticPr fontId="2"/>
  </si>
  <si>
    <t>Director of Factory</t>
  </si>
  <si>
    <t>Operation Manager</t>
  </si>
  <si>
    <t>To check the collected data</t>
  </si>
  <si>
    <t>Operator</t>
  </si>
  <si>
    <t>To collect data of PV power generation from invertor</t>
  </si>
  <si>
    <t xml:space="preserve">To supervise overall project.
Data monitored  and  required  for  verification  and issuance will be kept and archived electronically for two years after the final issuance of credits. </t>
    <phoneticPr fontId="11"/>
  </si>
  <si>
    <t>The AC output of the inverters is measured to determine the amount of net electricity generation by the solar PV system. The reading is taken from an electricity meter or the inverters. The reading is taken manually or electronically using a data logger.
The quantity of the electricity generated is measured and recorded electronically by the electricity meter with manufacture’s specification. The accuracy of the electricity meter is based on IEC62052-11/ IEC62053-22 Class 0.5s. The compiled data is checked in accordance with monitoring manual.
The electricity meter is replaced or tested for accuracy at an interval following the regulations in the country in which the electricity meter is commonly used or according to the manufacturer’s recommendation. The electricity meter is calibrated or replaced when it fails to pass the test.</t>
    <phoneticPr fontId="2"/>
  </si>
  <si>
    <t>Reference Number: TH012</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</si>
</sst>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0_ "/>
    <numFmt numFmtId="177" formatCode="0.000_ "/>
    <numFmt numFmtId="178" formatCode="#,##0.00_ ;[Red]\-#,##0.00\ "/>
    <numFmt numFmtId="179" formatCode="#,##0.0_ "/>
  </numFmts>
  <fonts count="22"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color indexed="8"/>
      <name val="Arial"/>
      <family val="2"/>
    </font>
    <font>
      <vertAlign val="subscript"/>
      <sz val="11"/>
      <color indexed="8"/>
      <name val="Arial"/>
      <family val="2"/>
    </font>
    <font>
      <b/>
      <sz val="11"/>
      <color indexed="9"/>
      <name val="Arial"/>
      <family val="2"/>
    </font>
    <font>
      <b/>
      <sz val="11"/>
      <color indexed="8"/>
      <name val="Arial"/>
      <family val="2"/>
    </font>
    <font>
      <sz val="11"/>
      <name val="Arial"/>
      <family val="2"/>
    </font>
    <font>
      <b/>
      <sz val="12"/>
      <color indexed="9"/>
      <name val="Arial"/>
      <family val="2"/>
    </font>
    <font>
      <sz val="11"/>
      <color theme="1"/>
      <name val="ＭＳ Ｐゴシック"/>
      <family val="3"/>
      <charset val="128"/>
      <scheme val="minor"/>
    </font>
    <font>
      <i/>
      <sz val="11"/>
      <color indexed="8"/>
      <name val="Arial"/>
      <family val="2"/>
    </font>
    <font>
      <sz val="6"/>
      <name val="ＭＳ Ｐゴシック"/>
      <family val="3"/>
      <charset val="128"/>
      <scheme val="minor"/>
    </font>
    <font>
      <b/>
      <sz val="11"/>
      <color theme="0"/>
      <name val="Arial"/>
      <family val="2"/>
    </font>
    <font>
      <vertAlign val="subscript"/>
      <sz val="11"/>
      <color theme="0"/>
      <name val="ＭＳ Ｐゴシック"/>
      <family val="3"/>
      <charset val="128"/>
      <scheme val="minor"/>
    </font>
    <font>
      <b/>
      <i/>
      <sz val="11"/>
      <color theme="0"/>
      <name val="Arial"/>
      <family val="2"/>
    </font>
    <font>
      <sz val="11"/>
      <color theme="1"/>
      <name val="Arial"/>
      <family val="2"/>
    </font>
    <font>
      <b/>
      <i/>
      <sz val="11"/>
      <color indexed="8"/>
      <name val="Arial"/>
      <family val="2"/>
    </font>
    <font>
      <vertAlign val="subscript"/>
      <sz val="11"/>
      <name val="Arial"/>
      <family val="2"/>
    </font>
    <font>
      <i/>
      <sz val="11"/>
      <name val="Arial"/>
      <family val="2"/>
    </font>
    <font>
      <b/>
      <vertAlign val="subscript"/>
      <sz val="11"/>
      <color indexed="8"/>
      <name val="Arial"/>
      <family val="2"/>
    </font>
    <font>
      <b/>
      <vertAlign val="subscript"/>
      <sz val="11"/>
      <color indexed="9"/>
      <name val="Arial"/>
      <family val="2"/>
    </font>
    <font>
      <sz val="11"/>
      <color indexed="10"/>
      <name val="Arial"/>
      <family val="2"/>
    </font>
  </fonts>
  <fills count="12">
    <fill>
      <patternFill patternType="none"/>
    </fill>
    <fill>
      <patternFill patternType="gray125"/>
    </fill>
    <fill>
      <patternFill patternType="solid">
        <fgColor indexed="9"/>
        <bgColor indexed="64"/>
      </patternFill>
    </fill>
    <fill>
      <patternFill patternType="solid">
        <fgColor theme="9" tint="0.59999389629810485"/>
        <bgColor indexed="65"/>
      </patternFill>
    </fill>
    <fill>
      <patternFill patternType="solid">
        <fgColor theme="3" tint="-0.499984740745262"/>
        <bgColor indexed="64"/>
      </patternFill>
    </fill>
    <fill>
      <patternFill patternType="solid">
        <fgColor theme="3" tint="-0.24994659260841701"/>
        <bgColor indexed="64"/>
      </patternFill>
    </fill>
    <fill>
      <patternFill patternType="solid">
        <fgColor theme="3" tint="0.79998168889431442"/>
        <bgColor indexed="64"/>
      </patternFill>
    </fill>
    <fill>
      <patternFill patternType="solid">
        <fgColor theme="3" tint="0.59996337778862885"/>
        <bgColor indexed="64"/>
      </patternFill>
    </fill>
    <fill>
      <patternFill patternType="solid">
        <fgColor theme="5" tint="0.79998168889431442"/>
        <bgColor indexed="64"/>
      </patternFill>
    </fill>
    <fill>
      <patternFill patternType="solid">
        <fgColor theme="3" tint="-0.249977111117893"/>
        <bgColor indexed="64"/>
      </patternFill>
    </fill>
    <fill>
      <patternFill patternType="solid">
        <fgColor rgb="FFC5D9F1"/>
        <bgColor indexed="64"/>
      </patternFill>
    </fill>
    <fill>
      <patternFill patternType="solid">
        <fgColor rgb="FFF2DCDB"/>
        <bgColor indexed="64"/>
      </patternFill>
    </fill>
  </fills>
  <borders count="15">
    <border>
      <left/>
      <right/>
      <top/>
      <bottom/>
      <diagonal/>
    </border>
    <border>
      <left style="thin">
        <color indexed="23"/>
      </left>
      <right style="thin">
        <color indexed="23"/>
      </right>
      <top style="thin">
        <color indexed="23"/>
      </top>
      <bottom style="thin">
        <color indexed="23"/>
      </bottom>
      <diagonal/>
    </border>
    <border>
      <left/>
      <right style="thin">
        <color indexed="23"/>
      </right>
      <top style="thin">
        <color indexed="23"/>
      </top>
      <bottom style="thin">
        <color indexed="23"/>
      </bottom>
      <diagonal/>
    </border>
    <border>
      <left style="thin">
        <color indexed="23"/>
      </left>
      <right style="thin">
        <color indexed="23"/>
      </right>
      <top style="thin">
        <color indexed="23"/>
      </top>
      <bottom/>
      <diagonal/>
    </border>
    <border>
      <left style="medium">
        <color rgb="FFFF0000"/>
      </left>
      <right style="thin">
        <color indexed="23"/>
      </right>
      <top style="medium">
        <color rgb="FFFF0000"/>
      </top>
      <bottom style="medium">
        <color rgb="FFFF0000"/>
      </bottom>
      <diagonal/>
    </border>
    <border>
      <left style="thin">
        <color indexed="23"/>
      </left>
      <right style="medium">
        <color rgb="FFFF0000"/>
      </right>
      <top style="medium">
        <color rgb="FFFF0000"/>
      </top>
      <bottom style="medium">
        <color rgb="FFFF0000"/>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style="thin">
        <color theme="1" tint="0.34998626667073579"/>
      </right>
      <top/>
      <bottom style="thin">
        <color theme="1" tint="0.34998626667073579"/>
      </bottom>
      <diagonal/>
    </border>
    <border>
      <left style="thin">
        <color theme="1" tint="0.34998626667073579"/>
      </left>
      <right style="thin">
        <color theme="1" tint="0.34998626667073579"/>
      </right>
      <top/>
      <bottom/>
      <diagonal/>
    </border>
    <border>
      <left style="medium">
        <color rgb="FFFF0000"/>
      </left>
      <right style="medium">
        <color rgb="FFFF0000"/>
      </right>
      <top style="medium">
        <color rgb="FFFF0000"/>
      </top>
      <bottom style="medium">
        <color rgb="FFFF0000"/>
      </bottom>
      <diagonal/>
    </border>
    <border>
      <left style="thin">
        <color indexed="23"/>
      </left>
      <right/>
      <top style="thin">
        <color indexed="23"/>
      </top>
      <bottom style="thin">
        <color indexed="23"/>
      </bottom>
      <diagonal/>
    </border>
    <border>
      <left/>
      <right style="medium">
        <color rgb="FFFF0000"/>
      </right>
      <top style="thin">
        <color indexed="23"/>
      </top>
      <bottom style="thin">
        <color indexed="23"/>
      </bottom>
      <diagonal/>
    </border>
  </borders>
  <cellStyleXfs count="4">
    <xf numFmtId="0" fontId="0" fillId="0" borderId="0">
      <alignment vertical="center"/>
    </xf>
    <xf numFmtId="0" fontId="9" fillId="3" borderId="0" applyNumberFormat="0" applyBorder="0" applyAlignment="0" applyProtection="0">
      <alignment vertical="center"/>
    </xf>
    <xf numFmtId="38" fontId="1" fillId="0" borderId="0" applyFont="0" applyFill="0" applyBorder="0" applyAlignment="0" applyProtection="0">
      <alignment vertical="center"/>
    </xf>
    <xf numFmtId="0" fontId="1" fillId="0" borderId="0">
      <alignment vertical="center"/>
    </xf>
  </cellStyleXfs>
  <cellXfs count="108">
    <xf numFmtId="0" fontId="0" fillId="0" borderId="0" xfId="0">
      <alignment vertical="center"/>
    </xf>
    <xf numFmtId="0" fontId="3" fillId="0" borderId="0" xfId="0" applyFont="1">
      <alignment vertical="center"/>
    </xf>
    <xf numFmtId="0" fontId="3" fillId="0" borderId="0" xfId="0" applyFont="1" applyFill="1" applyBorder="1">
      <alignment vertical="center"/>
    </xf>
    <xf numFmtId="0" fontId="3" fillId="0" borderId="0" xfId="0" applyFont="1" applyFill="1" applyBorder="1" applyAlignment="1">
      <alignment horizontal="center" vertical="center"/>
    </xf>
    <xf numFmtId="0" fontId="6" fillId="0" borderId="0" xfId="0" applyFont="1">
      <alignment vertical="center"/>
    </xf>
    <xf numFmtId="0" fontId="3" fillId="0" borderId="0" xfId="0" applyFont="1" applyBorder="1">
      <alignment vertical="center"/>
    </xf>
    <xf numFmtId="0" fontId="6" fillId="0" borderId="0" xfId="0" applyFont="1" applyFill="1" applyBorder="1">
      <alignment vertical="center"/>
    </xf>
    <xf numFmtId="0" fontId="3" fillId="0" borderId="0" xfId="0" applyFont="1" applyAlignment="1">
      <alignment horizontal="center" vertical="center"/>
    </xf>
    <xf numFmtId="0" fontId="7" fillId="0" borderId="0" xfId="0" applyFont="1" applyFill="1" applyBorder="1">
      <alignment vertical="center"/>
    </xf>
    <xf numFmtId="0" fontId="7" fillId="0" borderId="0" xfId="0" applyFont="1" applyFill="1" applyBorder="1" applyAlignment="1">
      <alignment horizontal="left" vertical="center"/>
    </xf>
    <xf numFmtId="0" fontId="3" fillId="0" borderId="0" xfId="0" applyFont="1" applyAlignment="1">
      <alignment vertical="center" wrapText="1"/>
    </xf>
    <xf numFmtId="38" fontId="3" fillId="0" borderId="0" xfId="2" applyFont="1">
      <alignment vertical="center"/>
    </xf>
    <xf numFmtId="0" fontId="3" fillId="0" borderId="0" xfId="0" applyFont="1" applyFill="1" applyBorder="1" applyAlignment="1">
      <alignment horizontal="left" vertical="center" wrapText="1"/>
    </xf>
    <xf numFmtId="0" fontId="3" fillId="0" borderId="0" xfId="0" applyFont="1" applyAlignment="1">
      <alignment horizontal="right" vertical="center"/>
    </xf>
    <xf numFmtId="0" fontId="5" fillId="4" borderId="0" xfId="0" applyFont="1" applyFill="1" applyAlignment="1">
      <alignment vertical="center"/>
    </xf>
    <xf numFmtId="0" fontId="5" fillId="4" borderId="0" xfId="0" applyFont="1" applyFill="1" applyAlignment="1">
      <alignment horizontal="right" vertical="center"/>
    </xf>
    <xf numFmtId="0" fontId="3" fillId="0" borderId="6" xfId="0" applyFont="1" applyFill="1" applyBorder="1">
      <alignment vertical="center"/>
    </xf>
    <xf numFmtId="0" fontId="3" fillId="2" borderId="6" xfId="0" applyFont="1" applyFill="1" applyBorder="1" applyAlignment="1">
      <alignment horizontal="center" vertical="center"/>
    </xf>
    <xf numFmtId="0" fontId="3" fillId="8" borderId="6" xfId="0" applyFont="1" applyFill="1" applyBorder="1" applyAlignment="1">
      <alignment horizontal="center" vertical="center"/>
    </xf>
    <xf numFmtId="0" fontId="5" fillId="9" borderId="1" xfId="0" applyFont="1" applyFill="1" applyBorder="1" applyAlignment="1">
      <alignment horizontal="center" vertical="center" wrapText="1"/>
    </xf>
    <xf numFmtId="0" fontId="12" fillId="9" borderId="1" xfId="0" applyFont="1" applyFill="1" applyBorder="1" applyAlignment="1">
      <alignment horizontal="center" vertical="center" wrapText="1"/>
    </xf>
    <xf numFmtId="0" fontId="0" fillId="0" borderId="0" xfId="0" applyFont="1" applyAlignment="1">
      <alignment horizontal="center" vertical="center" wrapText="1"/>
    </xf>
    <xf numFmtId="0" fontId="8" fillId="4" borderId="0" xfId="0" applyFont="1" applyFill="1" applyAlignment="1">
      <alignment vertical="center"/>
    </xf>
    <xf numFmtId="0" fontId="15" fillId="0" borderId="0" xfId="0" applyFont="1" applyAlignment="1">
      <alignment horizontal="right" vertical="center" wrapText="1"/>
    </xf>
    <xf numFmtId="0" fontId="5" fillId="0" borderId="0" xfId="0" applyFont="1">
      <alignment vertical="center"/>
    </xf>
    <xf numFmtId="0" fontId="5" fillId="5" borderId="1" xfId="0" applyFont="1" applyFill="1" applyBorder="1" applyAlignment="1">
      <alignment horizontal="center" vertical="center" wrapText="1"/>
    </xf>
    <xf numFmtId="0" fontId="7" fillId="6" borderId="1" xfId="0" quotePrefix="1" applyFont="1" applyFill="1" applyBorder="1" applyAlignment="1">
      <alignment horizontal="center" vertical="center"/>
    </xf>
    <xf numFmtId="0" fontId="7" fillId="6" borderId="1" xfId="0" applyFont="1" applyFill="1" applyBorder="1" applyAlignment="1">
      <alignment horizontal="center" vertical="center"/>
    </xf>
    <xf numFmtId="0" fontId="7" fillId="6" borderId="1" xfId="0" applyFont="1" applyFill="1" applyBorder="1" applyAlignment="1">
      <alignment vertical="center" wrapText="1"/>
    </xf>
    <xf numFmtId="0" fontId="5" fillId="5" borderId="1" xfId="0" applyFont="1" applyFill="1" applyBorder="1" applyAlignment="1">
      <alignment horizontal="center" vertical="center" wrapText="1"/>
    </xf>
    <xf numFmtId="0" fontId="5" fillId="5" borderId="1" xfId="0" applyFont="1" applyFill="1" applyBorder="1" applyAlignment="1">
      <alignment horizontal="center" vertical="center"/>
    </xf>
    <xf numFmtId="0" fontId="7" fillId="0" borderId="1" xfId="0" applyFont="1" applyFill="1" applyBorder="1" applyAlignment="1" applyProtection="1">
      <alignment horizontal="center" vertical="center" wrapText="1"/>
      <protection locked="0"/>
    </xf>
    <xf numFmtId="0" fontId="7" fillId="2" borderId="1" xfId="0" applyFont="1" applyFill="1" applyBorder="1" applyAlignment="1" applyProtection="1">
      <alignment vertical="center" wrapText="1"/>
      <protection locked="0"/>
    </xf>
    <xf numFmtId="0" fontId="7" fillId="2" borderId="1" xfId="0" applyFont="1" applyFill="1" applyBorder="1" applyAlignment="1" applyProtection="1">
      <alignment horizontal="center" vertical="center" wrapText="1"/>
      <protection locked="0"/>
    </xf>
    <xf numFmtId="38" fontId="7" fillId="2" borderId="1" xfId="2" applyFont="1" applyFill="1" applyBorder="1" applyAlignment="1" applyProtection="1">
      <alignment horizontal="center" vertical="center" wrapText="1"/>
      <protection locked="0"/>
    </xf>
    <xf numFmtId="176" fontId="7" fillId="2" borderId="1" xfId="2" applyNumberFormat="1" applyFont="1" applyFill="1" applyBorder="1" applyAlignment="1" applyProtection="1">
      <alignment horizontal="right" vertical="center"/>
      <protection locked="0"/>
    </xf>
    <xf numFmtId="0" fontId="3" fillId="11" borderId="6" xfId="0" applyFont="1" applyFill="1" applyBorder="1" applyAlignment="1">
      <alignment vertical="center" wrapText="1"/>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5" fillId="5" borderId="10" xfId="0" applyFont="1" applyFill="1" applyBorder="1">
      <alignment vertical="center"/>
    </xf>
    <xf numFmtId="0" fontId="7" fillId="8" borderId="6" xfId="0" applyFont="1" applyFill="1" applyBorder="1" applyAlignment="1">
      <alignment vertical="center"/>
    </xf>
    <xf numFmtId="177" fontId="3" fillId="11" borderId="6" xfId="1" applyNumberFormat="1" applyFont="1" applyFill="1" applyBorder="1">
      <alignment vertical="center"/>
    </xf>
    <xf numFmtId="0" fontId="7" fillId="10" borderId="1" xfId="0" applyFont="1" applyFill="1" applyBorder="1" applyAlignment="1">
      <alignment horizontal="center" vertical="center"/>
    </xf>
    <xf numFmtId="40" fontId="7" fillId="10" borderId="1" xfId="2" applyNumberFormat="1" applyFont="1" applyFill="1" applyBorder="1" applyAlignment="1" applyProtection="1">
      <alignment horizontal="center" vertical="center"/>
    </xf>
    <xf numFmtId="0" fontId="3" fillId="10" borderId="6" xfId="0" applyFont="1" applyFill="1" applyBorder="1" applyAlignment="1">
      <alignment horizontal="center" vertical="center"/>
    </xf>
    <xf numFmtId="0" fontId="3" fillId="11" borderId="6" xfId="0" applyFont="1" applyFill="1" applyBorder="1" applyAlignment="1">
      <alignment horizontal="center" vertical="center"/>
    </xf>
    <xf numFmtId="0" fontId="3" fillId="11" borderId="6" xfId="1" applyFont="1" applyFill="1" applyBorder="1" applyAlignment="1">
      <alignment horizontal="center" vertical="center"/>
    </xf>
    <xf numFmtId="0" fontId="0" fillId="0" borderId="0" xfId="0" applyProtection="1">
      <alignment vertical="center"/>
    </xf>
    <xf numFmtId="0" fontId="3" fillId="0" borderId="0" xfId="0" applyFont="1">
      <alignment vertical="center"/>
    </xf>
    <xf numFmtId="0" fontId="3" fillId="0" borderId="0" xfId="0" applyFont="1" applyFill="1" applyBorder="1">
      <alignment vertical="center"/>
    </xf>
    <xf numFmtId="0" fontId="6" fillId="0" borderId="0" xfId="0" applyFont="1">
      <alignment vertical="center"/>
    </xf>
    <xf numFmtId="0" fontId="3" fillId="0" borderId="0" xfId="0" applyFont="1" applyBorder="1">
      <alignment vertical="center"/>
    </xf>
    <xf numFmtId="0" fontId="6" fillId="0" borderId="0" xfId="0" applyFont="1" applyFill="1" applyBorder="1">
      <alignment vertical="center"/>
    </xf>
    <xf numFmtId="0" fontId="3" fillId="0" borderId="0" xfId="0" applyFont="1" applyAlignment="1">
      <alignment horizontal="center" vertical="center"/>
    </xf>
    <xf numFmtId="0" fontId="7" fillId="0" borderId="0" xfId="0" applyFont="1" applyFill="1" applyBorder="1">
      <alignment vertical="center"/>
    </xf>
    <xf numFmtId="0" fontId="7" fillId="0" borderId="0" xfId="0" applyFont="1" applyFill="1" applyBorder="1" applyAlignment="1">
      <alignment horizontal="left" vertical="center"/>
    </xf>
    <xf numFmtId="0" fontId="3" fillId="0" borderId="0" xfId="0" applyFont="1" applyAlignment="1">
      <alignment vertical="center" wrapText="1"/>
    </xf>
    <xf numFmtId="38" fontId="3" fillId="0" borderId="0" xfId="2" applyFont="1">
      <alignment vertical="center"/>
    </xf>
    <xf numFmtId="0" fontId="3" fillId="0" borderId="0" xfId="0" applyFont="1" applyAlignment="1">
      <alignment horizontal="right" vertical="center"/>
    </xf>
    <xf numFmtId="0" fontId="8" fillId="4" borderId="0" xfId="0" applyFont="1" applyFill="1" applyAlignment="1">
      <alignment vertical="center"/>
    </xf>
    <xf numFmtId="0" fontId="5" fillId="4" borderId="0" xfId="0" applyFont="1" applyFill="1" applyAlignment="1">
      <alignment vertical="center"/>
    </xf>
    <xf numFmtId="0" fontId="5" fillId="4" borderId="0" xfId="0" applyFont="1" applyFill="1" applyAlignment="1">
      <alignment horizontal="right" vertical="center"/>
    </xf>
    <xf numFmtId="0" fontId="5" fillId="5" borderId="6" xfId="0" applyFont="1" applyFill="1" applyBorder="1">
      <alignment vertical="center"/>
    </xf>
    <xf numFmtId="0" fontId="3" fillId="5" borderId="6" xfId="0" applyFont="1" applyFill="1" applyBorder="1">
      <alignment vertical="center"/>
    </xf>
    <xf numFmtId="0" fontId="5" fillId="5" borderId="6" xfId="0" applyFont="1" applyFill="1" applyBorder="1" applyAlignment="1">
      <alignment horizontal="center" vertical="center"/>
    </xf>
    <xf numFmtId="0" fontId="5" fillId="5" borderId="6" xfId="0" applyFont="1" applyFill="1" applyBorder="1" applyAlignment="1">
      <alignment horizontal="center" vertical="center" shrinkToFit="1"/>
    </xf>
    <xf numFmtId="0" fontId="3" fillId="0" borderId="6" xfId="0" applyFont="1" applyFill="1" applyBorder="1" applyAlignment="1">
      <alignment horizontal="center" vertical="center"/>
    </xf>
    <xf numFmtId="0" fontId="3" fillId="0" borderId="6" xfId="0" applyFont="1" applyBorder="1" applyAlignment="1">
      <alignment horizontal="center" vertical="center"/>
    </xf>
    <xf numFmtId="0" fontId="5" fillId="5" borderId="9" xfId="0" applyFont="1" applyFill="1" applyBorder="1">
      <alignment vertical="center"/>
    </xf>
    <xf numFmtId="0" fontId="3" fillId="5" borderId="11" xfId="0" applyFont="1" applyFill="1" applyBorder="1">
      <alignment vertical="center"/>
    </xf>
    <xf numFmtId="0" fontId="3" fillId="5" borderId="10" xfId="0" applyFont="1" applyFill="1" applyBorder="1">
      <alignment vertical="center"/>
    </xf>
    <xf numFmtId="0" fontId="3" fillId="7" borderId="11" xfId="0" applyFont="1" applyFill="1" applyBorder="1">
      <alignment vertical="center"/>
    </xf>
    <xf numFmtId="0" fontId="3" fillId="7" borderId="10" xfId="0" applyFont="1" applyFill="1" applyBorder="1">
      <alignment vertical="center"/>
    </xf>
    <xf numFmtId="0" fontId="5" fillId="5" borderId="9" xfId="0" applyFont="1" applyFill="1" applyBorder="1" applyAlignment="1">
      <alignment horizontal="center" vertical="center"/>
    </xf>
    <xf numFmtId="0" fontId="3" fillId="0" borderId="6" xfId="0" applyFont="1" applyFill="1" applyBorder="1">
      <alignment vertical="center"/>
    </xf>
    <xf numFmtId="0" fontId="7" fillId="0" borderId="6" xfId="0" applyFont="1" applyFill="1" applyBorder="1" applyAlignment="1" applyProtection="1">
      <alignment vertical="center" wrapText="1"/>
      <protection locked="0"/>
    </xf>
    <xf numFmtId="0" fontId="5" fillId="5" borderId="6" xfId="0" applyFont="1" applyFill="1" applyBorder="1" applyAlignment="1" applyProtection="1">
      <alignment horizontal="center" vertical="center" wrapText="1"/>
    </xf>
    <xf numFmtId="0" fontId="15" fillId="0" borderId="0" xfId="0" applyFont="1" applyAlignment="1" applyProtection="1">
      <alignment horizontal="right" vertical="center"/>
    </xf>
    <xf numFmtId="0" fontId="7" fillId="0" borderId="1" xfId="0" quotePrefix="1" applyFont="1" applyFill="1" applyBorder="1" applyAlignment="1" applyProtection="1">
      <alignment horizontal="center" vertical="center" wrapText="1"/>
      <protection locked="0"/>
    </xf>
    <xf numFmtId="0" fontId="3" fillId="6" borderId="2" xfId="0" applyFont="1" applyFill="1" applyBorder="1" applyAlignment="1">
      <alignment horizontal="left" vertical="center"/>
    </xf>
    <xf numFmtId="177" fontId="3" fillId="11" borderId="6" xfId="0" applyNumberFormat="1" applyFont="1" applyFill="1" applyBorder="1">
      <alignment vertical="center"/>
    </xf>
    <xf numFmtId="178" fontId="3" fillId="10" borderId="10" xfId="0" applyNumberFormat="1" applyFont="1" applyFill="1" applyBorder="1">
      <alignment vertical="center"/>
    </xf>
    <xf numFmtId="179" fontId="3" fillId="0" borderId="12" xfId="0" applyNumberFormat="1" applyFont="1" applyBorder="1">
      <alignment vertical="center"/>
    </xf>
    <xf numFmtId="0" fontId="3" fillId="0" borderId="6" xfId="0" applyFont="1" applyFill="1" applyBorder="1" applyAlignment="1">
      <alignment vertical="center" wrapText="1"/>
    </xf>
    <xf numFmtId="0" fontId="5" fillId="5" borderId="1" xfId="0" applyFont="1" applyFill="1" applyBorder="1" applyAlignment="1">
      <alignment horizontal="center" vertical="center" wrapText="1"/>
    </xf>
    <xf numFmtId="0" fontId="5" fillId="5" borderId="3" xfId="0" applyFont="1" applyFill="1" applyBorder="1" applyAlignment="1">
      <alignment horizontal="center" vertical="center"/>
    </xf>
    <xf numFmtId="38" fontId="21" fillId="2" borderId="4" xfId="2" applyNumberFormat="1" applyFont="1" applyFill="1" applyBorder="1" applyAlignment="1">
      <alignment horizontal="right" vertical="center"/>
    </xf>
    <xf numFmtId="38" fontId="21" fillId="2" borderId="5" xfId="2" applyNumberFormat="1" applyFont="1" applyFill="1" applyBorder="1" applyAlignment="1">
      <alignment horizontal="right" vertical="center"/>
    </xf>
    <xf numFmtId="0" fontId="7" fillId="10" borderId="1" xfId="0" applyFont="1" applyFill="1" applyBorder="1" applyAlignment="1">
      <alignment vertical="center" wrapText="1"/>
    </xf>
    <xf numFmtId="0" fontId="3" fillId="10" borderId="1" xfId="0" applyFont="1" applyFill="1" applyBorder="1" applyAlignment="1">
      <alignment horizontal="center" vertical="center" wrapText="1"/>
    </xf>
    <xf numFmtId="0" fontId="15" fillId="10" borderId="1" xfId="0" applyFont="1" applyFill="1" applyBorder="1" applyAlignment="1">
      <alignment horizontal="left" vertical="center" wrapText="1"/>
    </xf>
    <xf numFmtId="0" fontId="3" fillId="6" borderId="6" xfId="0" applyFont="1" applyFill="1" applyBorder="1" applyAlignment="1">
      <alignment horizontal="left" vertical="center" wrapText="1"/>
    </xf>
    <xf numFmtId="0" fontId="3" fillId="7" borderId="6" xfId="0" applyFont="1" applyFill="1" applyBorder="1" applyAlignment="1">
      <alignment horizontal="left" vertical="center" wrapText="1"/>
    </xf>
    <xf numFmtId="0" fontId="8" fillId="4" borderId="0" xfId="0" applyFont="1" applyFill="1" applyAlignment="1">
      <alignment vertical="center"/>
    </xf>
    <xf numFmtId="0" fontId="3" fillId="7" borderId="9" xfId="0" applyFont="1" applyFill="1" applyBorder="1" applyAlignment="1">
      <alignment horizontal="left" vertical="center" wrapText="1"/>
    </xf>
    <xf numFmtId="0" fontId="8" fillId="4" borderId="0" xfId="0" applyFont="1" applyFill="1" applyAlignment="1" applyProtection="1">
      <alignment horizontal="left" vertical="center"/>
    </xf>
    <xf numFmtId="0" fontId="3" fillId="0" borderId="6" xfId="0" applyFont="1" applyFill="1" applyBorder="1" applyAlignment="1">
      <alignment horizontal="left" vertical="center" wrapText="1"/>
    </xf>
    <xf numFmtId="0" fontId="5" fillId="5" borderId="13"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7" fillId="6" borderId="13" xfId="0" applyFont="1" applyFill="1" applyBorder="1" applyAlignment="1">
      <alignment horizontal="center" vertical="center"/>
    </xf>
    <xf numFmtId="0" fontId="7" fillId="6" borderId="2" xfId="0" applyFont="1" applyFill="1" applyBorder="1" applyAlignment="1">
      <alignment horizontal="center" vertical="center"/>
    </xf>
    <xf numFmtId="0" fontId="7" fillId="10" borderId="13" xfId="0" applyFont="1" applyFill="1" applyBorder="1" applyAlignment="1">
      <alignment vertical="center" wrapText="1"/>
    </xf>
    <xf numFmtId="0" fontId="7" fillId="10" borderId="2" xfId="0" applyFont="1" applyFill="1" applyBorder="1" applyAlignment="1">
      <alignment vertical="center" wrapText="1"/>
    </xf>
    <xf numFmtId="38" fontId="21" fillId="2" borderId="4" xfId="2" applyFont="1" applyFill="1" applyBorder="1" applyAlignment="1">
      <alignment horizontal="right" vertical="center"/>
    </xf>
    <xf numFmtId="38" fontId="21" fillId="2" borderId="5" xfId="2" applyFont="1" applyFill="1" applyBorder="1" applyAlignment="1">
      <alignment horizontal="right" vertical="center"/>
    </xf>
    <xf numFmtId="0" fontId="5" fillId="5" borderId="1" xfId="0" applyFont="1" applyFill="1" applyBorder="1" applyAlignment="1">
      <alignment horizontal="center" vertical="center"/>
    </xf>
    <xf numFmtId="0" fontId="3" fillId="0" borderId="13" xfId="0" applyFont="1" applyFill="1" applyBorder="1" applyAlignment="1" applyProtection="1">
      <alignment horizontal="center" vertical="center" shrinkToFit="1"/>
      <protection locked="0"/>
    </xf>
    <xf numFmtId="0" fontId="3" fillId="0" borderId="14" xfId="0" applyFont="1" applyFill="1" applyBorder="1" applyAlignment="1" applyProtection="1">
      <alignment horizontal="center" vertical="center" shrinkToFit="1"/>
      <protection locked="0"/>
    </xf>
  </cellXfs>
  <cellStyles count="4">
    <cellStyle name="40% - アクセント 6" xfId="1" builtinId="51"/>
    <cellStyle name="Normal_MRV spreadsheet" xfId="3" xr:uid="{00000000-0005-0000-0000-000001000000}"/>
    <cellStyle name="桁区切り" xfId="2" builtinId="6"/>
    <cellStyle name="標準" xfId="0" builtinId="0"/>
  </cellStyles>
  <dxfs count="0"/>
  <tableStyles count="0" defaultTableStyle="TableStyleMedium9" defaultPivotStyle="PivotStyleLight16"/>
  <colors>
    <mruColors>
      <color rgb="FFF2DCDB"/>
      <color rgb="FFC5D9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A1:K22"/>
  <sheetViews>
    <sheetView showGridLines="0" tabSelected="1" view="pageBreakPreview" zoomScale="60" zoomScaleNormal="60" workbookViewId="0"/>
  </sheetViews>
  <sheetFormatPr defaultColWidth="9" defaultRowHeight="14" x14ac:dyDescent="0.2"/>
  <cols>
    <col min="1" max="1" width="2.6328125" style="1" customWidth="1"/>
    <col min="2" max="2" width="12.7265625" style="1" customWidth="1"/>
    <col min="3" max="3" width="12.36328125" style="1" customWidth="1"/>
    <col min="4" max="4" width="28.26953125" style="1" customWidth="1"/>
    <col min="5" max="6" width="10.6328125" style="1" customWidth="1"/>
    <col min="7" max="7" width="11.6328125" style="1" customWidth="1"/>
    <col min="8" max="8" width="11.36328125" style="1" customWidth="1"/>
    <col min="9" max="9" width="63.08984375" style="1" customWidth="1"/>
    <col min="10" max="10" width="12.6328125" style="1" customWidth="1"/>
    <col min="11" max="11" width="11.6328125" style="1" customWidth="1"/>
    <col min="12" max="16384" width="9" style="1"/>
  </cols>
  <sheetData>
    <row r="1" spans="1:11" ht="18" customHeight="1" x14ac:dyDescent="0.2">
      <c r="K1" s="13" t="s">
        <v>47</v>
      </c>
    </row>
    <row r="2" spans="1:11" ht="18" customHeight="1" x14ac:dyDescent="0.2">
      <c r="K2" s="13" t="s">
        <v>96</v>
      </c>
    </row>
    <row r="3" spans="1:11" ht="27.75" customHeight="1" x14ac:dyDescent="0.2">
      <c r="A3" s="22" t="s">
        <v>68</v>
      </c>
      <c r="B3" s="14"/>
      <c r="C3" s="14"/>
      <c r="D3" s="14"/>
      <c r="E3" s="14"/>
      <c r="F3" s="14"/>
      <c r="G3" s="14"/>
      <c r="H3" s="14"/>
      <c r="I3" s="14"/>
      <c r="J3" s="14"/>
      <c r="K3" s="15"/>
    </row>
    <row r="5" spans="1:11" ht="15" customHeight="1" x14ac:dyDescent="0.2">
      <c r="A5" s="6" t="s">
        <v>65</v>
      </c>
      <c r="B5" s="6"/>
    </row>
    <row r="6" spans="1:11" ht="15" customHeight="1" x14ac:dyDescent="0.2">
      <c r="A6" s="6"/>
      <c r="B6" s="25" t="s">
        <v>10</v>
      </c>
      <c r="C6" s="25" t="s">
        <v>11</v>
      </c>
      <c r="D6" s="25" t="s">
        <v>12</v>
      </c>
      <c r="E6" s="25" t="s">
        <v>13</v>
      </c>
      <c r="F6" s="25" t="s">
        <v>14</v>
      </c>
      <c r="G6" s="25" t="s">
        <v>15</v>
      </c>
      <c r="H6" s="25" t="s">
        <v>16</v>
      </c>
      <c r="I6" s="25" t="s">
        <v>17</v>
      </c>
      <c r="J6" s="25" t="s">
        <v>18</v>
      </c>
      <c r="K6" s="25" t="s">
        <v>19</v>
      </c>
    </row>
    <row r="7" spans="1:11" s="10" customFormat="1" ht="34.5" customHeight="1" x14ac:dyDescent="0.2">
      <c r="B7" s="25" t="s">
        <v>20</v>
      </c>
      <c r="C7" s="25" t="s">
        <v>21</v>
      </c>
      <c r="D7" s="25" t="s">
        <v>22</v>
      </c>
      <c r="E7" s="25" t="s">
        <v>23</v>
      </c>
      <c r="F7" s="25" t="s">
        <v>24</v>
      </c>
      <c r="G7" s="25" t="s">
        <v>25</v>
      </c>
      <c r="H7" s="25" t="s">
        <v>26</v>
      </c>
      <c r="I7" s="25" t="s">
        <v>27</v>
      </c>
      <c r="J7" s="25" t="s">
        <v>28</v>
      </c>
      <c r="K7" s="25" t="s">
        <v>29</v>
      </c>
    </row>
    <row r="8" spans="1:11" ht="276.75" customHeight="1" x14ac:dyDescent="0.2">
      <c r="B8" s="26" t="s">
        <v>36</v>
      </c>
      <c r="C8" s="27" t="s">
        <v>88</v>
      </c>
      <c r="D8" s="28" t="s">
        <v>61</v>
      </c>
      <c r="E8" s="43">
        <f>SUM('MPS(input_separate)'!B6:B105)</f>
        <v>1332.65</v>
      </c>
      <c r="F8" s="27" t="s">
        <v>37</v>
      </c>
      <c r="G8" s="31" t="s">
        <v>38</v>
      </c>
      <c r="H8" s="31" t="s">
        <v>39</v>
      </c>
      <c r="I8" s="32" t="s">
        <v>95</v>
      </c>
      <c r="J8" s="33" t="s">
        <v>40</v>
      </c>
      <c r="K8" s="33" t="s">
        <v>72</v>
      </c>
    </row>
    <row r="9" spans="1:11" ht="8.25" customHeight="1" x14ac:dyDescent="0.2"/>
    <row r="10" spans="1:11" ht="15" customHeight="1" x14ac:dyDescent="0.2">
      <c r="A10" s="6" t="s">
        <v>66</v>
      </c>
    </row>
    <row r="11" spans="1:11" ht="15" customHeight="1" x14ac:dyDescent="0.2">
      <c r="B11" s="25" t="s">
        <v>10</v>
      </c>
      <c r="C11" s="84" t="s">
        <v>11</v>
      </c>
      <c r="D11" s="84"/>
      <c r="E11" s="25" t="s">
        <v>12</v>
      </c>
      <c r="F11" s="25" t="s">
        <v>13</v>
      </c>
      <c r="G11" s="84" t="s">
        <v>14</v>
      </c>
      <c r="H11" s="84"/>
      <c r="I11" s="84"/>
      <c r="J11" s="84" t="s">
        <v>15</v>
      </c>
      <c r="K11" s="84"/>
    </row>
    <row r="12" spans="1:11" ht="34.5" customHeight="1" x14ac:dyDescent="0.2">
      <c r="B12" s="25" t="s">
        <v>21</v>
      </c>
      <c r="C12" s="84" t="s">
        <v>22</v>
      </c>
      <c r="D12" s="84"/>
      <c r="E12" s="25" t="s">
        <v>23</v>
      </c>
      <c r="F12" s="25" t="s">
        <v>24</v>
      </c>
      <c r="G12" s="84" t="s">
        <v>26</v>
      </c>
      <c r="H12" s="84"/>
      <c r="I12" s="84"/>
      <c r="J12" s="84" t="s">
        <v>29</v>
      </c>
      <c r="K12" s="84"/>
    </row>
    <row r="13" spans="1:11" ht="113.25" customHeight="1" x14ac:dyDescent="0.2">
      <c r="B13" s="27" t="s">
        <v>67</v>
      </c>
      <c r="C13" s="88" t="s">
        <v>73</v>
      </c>
      <c r="D13" s="88"/>
      <c r="E13" s="42">
        <f>'MPS(calc_process)'!F17</f>
        <v>0.31900000000000001</v>
      </c>
      <c r="F13" s="27" t="s">
        <v>62</v>
      </c>
      <c r="G13" s="90" t="s">
        <v>46</v>
      </c>
      <c r="H13" s="90"/>
      <c r="I13" s="90"/>
      <c r="J13" s="89" t="s">
        <v>72</v>
      </c>
      <c r="K13" s="89"/>
    </row>
    <row r="14" spans="1:11" ht="6.75" customHeight="1" x14ac:dyDescent="0.2"/>
    <row r="15" spans="1:11" ht="18.75" customHeight="1" x14ac:dyDescent="0.2">
      <c r="A15" s="4" t="s">
        <v>63</v>
      </c>
      <c r="B15" s="4"/>
    </row>
    <row r="16" spans="1:11" ht="17.5" thickBot="1" x14ac:dyDescent="0.25">
      <c r="B16" s="85" t="s">
        <v>64</v>
      </c>
      <c r="C16" s="85"/>
      <c r="D16" s="30" t="s">
        <v>24</v>
      </c>
    </row>
    <row r="17" spans="1:10" ht="16.5" thickBot="1" x14ac:dyDescent="0.25">
      <c r="B17" s="86">
        <f>ROUNDDOWN('MPS(calc_process)'!G6, 0)</f>
        <v>425</v>
      </c>
      <c r="C17" s="87"/>
      <c r="D17" s="79" t="s">
        <v>49</v>
      </c>
    </row>
    <row r="18" spans="1:10" ht="20.149999999999999" customHeight="1" x14ac:dyDescent="0.2">
      <c r="B18" s="5"/>
      <c r="C18" s="5"/>
      <c r="F18" s="11"/>
      <c r="G18" s="11"/>
    </row>
    <row r="19" spans="1:10" ht="14.25" customHeight="1" x14ac:dyDescent="0.2">
      <c r="A19" s="6" t="s">
        <v>9</v>
      </c>
    </row>
    <row r="20" spans="1:10" ht="14.25" customHeight="1" x14ac:dyDescent="0.2">
      <c r="B20" s="16" t="s">
        <v>31</v>
      </c>
      <c r="C20" s="83" t="s">
        <v>32</v>
      </c>
      <c r="D20" s="83"/>
      <c r="E20" s="83"/>
      <c r="F20" s="83"/>
      <c r="G20" s="83"/>
      <c r="H20" s="83"/>
      <c r="I20" s="83"/>
      <c r="J20" s="12"/>
    </row>
    <row r="21" spans="1:10" ht="14.25" customHeight="1" x14ac:dyDescent="0.2">
      <c r="B21" s="16" t="s">
        <v>30</v>
      </c>
      <c r="C21" s="83" t="s">
        <v>33</v>
      </c>
      <c r="D21" s="83"/>
      <c r="E21" s="83"/>
      <c r="F21" s="83"/>
      <c r="G21" s="83"/>
      <c r="H21" s="83"/>
      <c r="I21" s="83"/>
      <c r="J21" s="12"/>
    </row>
    <row r="22" spans="1:10" ht="14.25" customHeight="1" x14ac:dyDescent="0.2">
      <c r="B22" s="16" t="s">
        <v>34</v>
      </c>
      <c r="C22" s="83" t="s">
        <v>35</v>
      </c>
      <c r="D22" s="83"/>
      <c r="E22" s="83"/>
      <c r="F22" s="83"/>
      <c r="G22" s="83"/>
      <c r="H22" s="83"/>
      <c r="I22" s="83"/>
      <c r="J22" s="12"/>
    </row>
  </sheetData>
  <sheetProtection algorithmName="SHA-512" hashValue="sPvKWEZuy1OS5EqSrQ+aAdD+J4a66ENgUOJrnIr4xLmsBF+cEZhOWBjvvqvvnxX15BY3Di2228AA7Lu6yqt7QQ==" saltValue="6Vg2kCKfOAuR+whoR12z4g==" spinCount="100000" sheet="1" objects="1" scenarios="1" formatCells="0" formatRows="0"/>
  <mergeCells count="14">
    <mergeCell ref="J11:K11"/>
    <mergeCell ref="J12:K12"/>
    <mergeCell ref="J13:K13"/>
    <mergeCell ref="G11:I11"/>
    <mergeCell ref="G12:I12"/>
    <mergeCell ref="G13:I13"/>
    <mergeCell ref="C21:I21"/>
    <mergeCell ref="C22:I22"/>
    <mergeCell ref="C11:D11"/>
    <mergeCell ref="C12:D12"/>
    <mergeCell ref="B16:C16"/>
    <mergeCell ref="B17:C17"/>
    <mergeCell ref="C13:D13"/>
    <mergeCell ref="C20:I20"/>
  </mergeCells>
  <phoneticPr fontId="2"/>
  <pageMargins left="0.70866141732283472" right="0.70866141732283472" top="0.74803149606299213" bottom="0.74803149606299213" header="0.31496062992125984" footer="0.31496062992125984"/>
  <pageSetup paperSize="9" scale="7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sheetPr>
  <dimension ref="A1:B105"/>
  <sheetViews>
    <sheetView view="pageBreakPreview" zoomScale="80" zoomScaleNormal="100" zoomScaleSheetLayoutView="80" workbookViewId="0"/>
  </sheetViews>
  <sheetFormatPr defaultColWidth="9" defaultRowHeight="13" x14ac:dyDescent="0.2"/>
  <cols>
    <col min="1" max="1" width="20.7265625" style="21" customWidth="1"/>
    <col min="2" max="2" width="57.81640625" style="21" customWidth="1"/>
    <col min="3" max="16384" width="9" style="21"/>
  </cols>
  <sheetData>
    <row r="1" spans="1:2" ht="15" customHeight="1" x14ac:dyDescent="0.2">
      <c r="B1" s="23" t="str">
        <f>'MPS(input)'!K1</f>
        <v>Monitoring Spreadsheet: JCM_TH_AM001_ver01.0</v>
      </c>
    </row>
    <row r="2" spans="1:2" ht="15" customHeight="1" x14ac:dyDescent="0.2">
      <c r="B2" s="23" t="str">
        <f>'MPS(input)'!K2</f>
        <v>Reference Number: TH012</v>
      </c>
    </row>
    <row r="3" spans="1:2" ht="16" x14ac:dyDescent="0.2">
      <c r="A3" s="19" t="s">
        <v>41</v>
      </c>
      <c r="B3" s="20" t="s">
        <v>59</v>
      </c>
    </row>
    <row r="4" spans="1:2" ht="28" x14ac:dyDescent="0.2">
      <c r="A4" s="19" t="s">
        <v>42</v>
      </c>
      <c r="B4" s="20" t="s">
        <v>60</v>
      </c>
    </row>
    <row r="5" spans="1:2" ht="14" x14ac:dyDescent="0.2">
      <c r="A5" s="19"/>
      <c r="B5" s="19" t="s">
        <v>43</v>
      </c>
    </row>
    <row r="6" spans="1:2" ht="14" x14ac:dyDescent="0.2">
      <c r="A6" s="34">
        <v>1</v>
      </c>
      <c r="B6" s="35">
        <v>1332.65</v>
      </c>
    </row>
    <row r="7" spans="1:2" ht="14" x14ac:dyDescent="0.2">
      <c r="A7" s="34">
        <v>2</v>
      </c>
      <c r="B7" s="35"/>
    </row>
    <row r="8" spans="1:2" ht="14" x14ac:dyDescent="0.2">
      <c r="A8" s="34">
        <v>3</v>
      </c>
      <c r="B8" s="35"/>
    </row>
    <row r="9" spans="1:2" ht="14" x14ac:dyDescent="0.2">
      <c r="A9" s="34">
        <v>4</v>
      </c>
      <c r="B9" s="35"/>
    </row>
    <row r="10" spans="1:2" ht="14" x14ac:dyDescent="0.2">
      <c r="A10" s="34">
        <v>5</v>
      </c>
      <c r="B10" s="35"/>
    </row>
    <row r="11" spans="1:2" ht="14" x14ac:dyDescent="0.2">
      <c r="A11" s="34">
        <v>6</v>
      </c>
      <c r="B11" s="35"/>
    </row>
    <row r="12" spans="1:2" ht="14" x14ac:dyDescent="0.2">
      <c r="A12" s="34">
        <v>7</v>
      </c>
      <c r="B12" s="35"/>
    </row>
    <row r="13" spans="1:2" ht="14" x14ac:dyDescent="0.2">
      <c r="A13" s="34">
        <v>8</v>
      </c>
      <c r="B13" s="35"/>
    </row>
    <row r="14" spans="1:2" ht="14" x14ac:dyDescent="0.2">
      <c r="A14" s="34">
        <v>9</v>
      </c>
      <c r="B14" s="35"/>
    </row>
    <row r="15" spans="1:2" ht="14" x14ac:dyDescent="0.2">
      <c r="A15" s="34">
        <v>10</v>
      </c>
      <c r="B15" s="35"/>
    </row>
    <row r="16" spans="1:2" ht="14" x14ac:dyDescent="0.2">
      <c r="A16" s="34">
        <v>11</v>
      </c>
      <c r="B16" s="35"/>
    </row>
    <row r="17" spans="1:2" ht="14" x14ac:dyDescent="0.2">
      <c r="A17" s="34">
        <v>12</v>
      </c>
      <c r="B17" s="35"/>
    </row>
    <row r="18" spans="1:2" ht="14" x14ac:dyDescent="0.2">
      <c r="A18" s="34">
        <v>13</v>
      </c>
      <c r="B18" s="35"/>
    </row>
    <row r="19" spans="1:2" ht="14" x14ac:dyDescent="0.2">
      <c r="A19" s="34">
        <v>14</v>
      </c>
      <c r="B19" s="35"/>
    </row>
    <row r="20" spans="1:2" ht="14" x14ac:dyDescent="0.2">
      <c r="A20" s="34">
        <v>15</v>
      </c>
      <c r="B20" s="35"/>
    </row>
    <row r="21" spans="1:2" ht="14" x14ac:dyDescent="0.2">
      <c r="A21" s="34">
        <v>16</v>
      </c>
      <c r="B21" s="35"/>
    </row>
    <row r="22" spans="1:2" ht="14" x14ac:dyDescent="0.2">
      <c r="A22" s="34">
        <v>17</v>
      </c>
      <c r="B22" s="35"/>
    </row>
    <row r="23" spans="1:2" ht="14" x14ac:dyDescent="0.2">
      <c r="A23" s="34">
        <v>18</v>
      </c>
      <c r="B23" s="35"/>
    </row>
    <row r="24" spans="1:2" ht="14" x14ac:dyDescent="0.2">
      <c r="A24" s="34">
        <v>19</v>
      </c>
      <c r="B24" s="35"/>
    </row>
    <row r="25" spans="1:2" ht="14" x14ac:dyDescent="0.2">
      <c r="A25" s="34">
        <v>20</v>
      </c>
      <c r="B25" s="35"/>
    </row>
    <row r="26" spans="1:2" ht="14" x14ac:dyDescent="0.2">
      <c r="A26" s="34">
        <v>21</v>
      </c>
      <c r="B26" s="35"/>
    </row>
    <row r="27" spans="1:2" ht="14" x14ac:dyDescent="0.2">
      <c r="A27" s="34">
        <v>22</v>
      </c>
      <c r="B27" s="35"/>
    </row>
    <row r="28" spans="1:2" ht="14" x14ac:dyDescent="0.2">
      <c r="A28" s="34">
        <v>23</v>
      </c>
      <c r="B28" s="35"/>
    </row>
    <row r="29" spans="1:2" ht="14" x14ac:dyDescent="0.2">
      <c r="A29" s="34">
        <v>24</v>
      </c>
      <c r="B29" s="35"/>
    </row>
    <row r="30" spans="1:2" ht="14" x14ac:dyDescent="0.2">
      <c r="A30" s="34">
        <v>25</v>
      </c>
      <c r="B30" s="35"/>
    </row>
    <row r="31" spans="1:2" ht="14" x14ac:dyDescent="0.2">
      <c r="A31" s="34">
        <v>26</v>
      </c>
      <c r="B31" s="35"/>
    </row>
    <row r="32" spans="1:2" ht="14" x14ac:dyDescent="0.2">
      <c r="A32" s="34">
        <v>27</v>
      </c>
      <c r="B32" s="35"/>
    </row>
    <row r="33" spans="1:2" ht="14" x14ac:dyDescent="0.2">
      <c r="A33" s="34">
        <v>28</v>
      </c>
      <c r="B33" s="35"/>
    </row>
    <row r="34" spans="1:2" ht="14" x14ac:dyDescent="0.2">
      <c r="A34" s="34">
        <v>29</v>
      </c>
      <c r="B34" s="35"/>
    </row>
    <row r="35" spans="1:2" ht="14" x14ac:dyDescent="0.2">
      <c r="A35" s="34">
        <v>30</v>
      </c>
      <c r="B35" s="35"/>
    </row>
    <row r="36" spans="1:2" ht="14" x14ac:dyDescent="0.2">
      <c r="A36" s="34">
        <v>31</v>
      </c>
      <c r="B36" s="35"/>
    </row>
    <row r="37" spans="1:2" ht="14" x14ac:dyDescent="0.2">
      <c r="A37" s="34">
        <v>32</v>
      </c>
      <c r="B37" s="35"/>
    </row>
    <row r="38" spans="1:2" ht="14" x14ac:dyDescent="0.2">
      <c r="A38" s="34">
        <v>33</v>
      </c>
      <c r="B38" s="35"/>
    </row>
    <row r="39" spans="1:2" ht="14" x14ac:dyDescent="0.2">
      <c r="A39" s="34">
        <v>34</v>
      </c>
      <c r="B39" s="35"/>
    </row>
    <row r="40" spans="1:2" ht="14" x14ac:dyDescent="0.2">
      <c r="A40" s="34">
        <v>35</v>
      </c>
      <c r="B40" s="35"/>
    </row>
    <row r="41" spans="1:2" ht="14" x14ac:dyDescent="0.2">
      <c r="A41" s="34">
        <v>36</v>
      </c>
      <c r="B41" s="35"/>
    </row>
    <row r="42" spans="1:2" ht="14" x14ac:dyDescent="0.2">
      <c r="A42" s="34">
        <v>37</v>
      </c>
      <c r="B42" s="35"/>
    </row>
    <row r="43" spans="1:2" ht="14" x14ac:dyDescent="0.2">
      <c r="A43" s="34">
        <v>38</v>
      </c>
      <c r="B43" s="35"/>
    </row>
    <row r="44" spans="1:2" ht="14" x14ac:dyDescent="0.2">
      <c r="A44" s="34">
        <v>39</v>
      </c>
      <c r="B44" s="35"/>
    </row>
    <row r="45" spans="1:2" ht="14" x14ac:dyDescent="0.2">
      <c r="A45" s="34">
        <v>40</v>
      </c>
      <c r="B45" s="35"/>
    </row>
    <row r="46" spans="1:2" ht="14" x14ac:dyDescent="0.2">
      <c r="A46" s="34">
        <v>41</v>
      </c>
      <c r="B46" s="35"/>
    </row>
    <row r="47" spans="1:2" ht="14" x14ac:dyDescent="0.2">
      <c r="A47" s="34">
        <v>42</v>
      </c>
      <c r="B47" s="35"/>
    </row>
    <row r="48" spans="1:2" ht="14" x14ac:dyDescent="0.2">
      <c r="A48" s="34">
        <v>43</v>
      </c>
      <c r="B48" s="35"/>
    </row>
    <row r="49" spans="1:2" ht="14" x14ac:dyDescent="0.2">
      <c r="A49" s="34">
        <v>44</v>
      </c>
      <c r="B49" s="35"/>
    </row>
    <row r="50" spans="1:2" ht="14" x14ac:dyDescent="0.2">
      <c r="A50" s="34">
        <v>45</v>
      </c>
      <c r="B50" s="35"/>
    </row>
    <row r="51" spans="1:2" ht="14" x14ac:dyDescent="0.2">
      <c r="A51" s="34">
        <v>46</v>
      </c>
      <c r="B51" s="35"/>
    </row>
    <row r="52" spans="1:2" ht="14" x14ac:dyDescent="0.2">
      <c r="A52" s="34">
        <v>47</v>
      </c>
      <c r="B52" s="35"/>
    </row>
    <row r="53" spans="1:2" ht="14" x14ac:dyDescent="0.2">
      <c r="A53" s="34">
        <v>48</v>
      </c>
      <c r="B53" s="35"/>
    </row>
    <row r="54" spans="1:2" ht="14" x14ac:dyDescent="0.2">
      <c r="A54" s="34">
        <v>49</v>
      </c>
      <c r="B54" s="35"/>
    </row>
    <row r="55" spans="1:2" ht="14" x14ac:dyDescent="0.2">
      <c r="A55" s="34">
        <v>50</v>
      </c>
      <c r="B55" s="35"/>
    </row>
    <row r="56" spans="1:2" ht="14" x14ac:dyDescent="0.2">
      <c r="A56" s="34">
        <v>51</v>
      </c>
      <c r="B56" s="35"/>
    </row>
    <row r="57" spans="1:2" ht="14" x14ac:dyDescent="0.2">
      <c r="A57" s="34">
        <v>52</v>
      </c>
      <c r="B57" s="35"/>
    </row>
    <row r="58" spans="1:2" ht="14" x14ac:dyDescent="0.2">
      <c r="A58" s="34">
        <v>53</v>
      </c>
      <c r="B58" s="35"/>
    </row>
    <row r="59" spans="1:2" ht="14" x14ac:dyDescent="0.2">
      <c r="A59" s="34">
        <v>54</v>
      </c>
      <c r="B59" s="35"/>
    </row>
    <row r="60" spans="1:2" ht="14" x14ac:dyDescent="0.2">
      <c r="A60" s="34">
        <v>55</v>
      </c>
      <c r="B60" s="35"/>
    </row>
    <row r="61" spans="1:2" ht="14" x14ac:dyDescent="0.2">
      <c r="A61" s="34">
        <v>56</v>
      </c>
      <c r="B61" s="35"/>
    </row>
    <row r="62" spans="1:2" ht="14" x14ac:dyDescent="0.2">
      <c r="A62" s="34">
        <v>57</v>
      </c>
      <c r="B62" s="35"/>
    </row>
    <row r="63" spans="1:2" ht="14" x14ac:dyDescent="0.2">
      <c r="A63" s="34">
        <v>58</v>
      </c>
      <c r="B63" s="35"/>
    </row>
    <row r="64" spans="1:2" ht="14" x14ac:dyDescent="0.2">
      <c r="A64" s="34">
        <v>59</v>
      </c>
      <c r="B64" s="35"/>
    </row>
    <row r="65" spans="1:2" ht="14" x14ac:dyDescent="0.2">
      <c r="A65" s="34">
        <v>60</v>
      </c>
      <c r="B65" s="35"/>
    </row>
    <row r="66" spans="1:2" ht="14" x14ac:dyDescent="0.2">
      <c r="A66" s="34">
        <v>61</v>
      </c>
      <c r="B66" s="35"/>
    </row>
    <row r="67" spans="1:2" ht="14" x14ac:dyDescent="0.2">
      <c r="A67" s="34">
        <v>62</v>
      </c>
      <c r="B67" s="35"/>
    </row>
    <row r="68" spans="1:2" ht="14" x14ac:dyDescent="0.2">
      <c r="A68" s="34">
        <v>63</v>
      </c>
      <c r="B68" s="35"/>
    </row>
    <row r="69" spans="1:2" ht="14" x14ac:dyDescent="0.2">
      <c r="A69" s="34">
        <v>64</v>
      </c>
      <c r="B69" s="35"/>
    </row>
    <row r="70" spans="1:2" ht="14" x14ac:dyDescent="0.2">
      <c r="A70" s="34">
        <v>65</v>
      </c>
      <c r="B70" s="35"/>
    </row>
    <row r="71" spans="1:2" ht="14" x14ac:dyDescent="0.2">
      <c r="A71" s="34">
        <v>66</v>
      </c>
      <c r="B71" s="35"/>
    </row>
    <row r="72" spans="1:2" ht="14" x14ac:dyDescent="0.2">
      <c r="A72" s="34">
        <v>67</v>
      </c>
      <c r="B72" s="35"/>
    </row>
    <row r="73" spans="1:2" ht="14" x14ac:dyDescent="0.2">
      <c r="A73" s="34">
        <v>68</v>
      </c>
      <c r="B73" s="35"/>
    </row>
    <row r="74" spans="1:2" ht="14" x14ac:dyDescent="0.2">
      <c r="A74" s="34">
        <v>69</v>
      </c>
      <c r="B74" s="35"/>
    </row>
    <row r="75" spans="1:2" ht="14" x14ac:dyDescent="0.2">
      <c r="A75" s="34">
        <v>70</v>
      </c>
      <c r="B75" s="35"/>
    </row>
    <row r="76" spans="1:2" ht="14" x14ac:dyDescent="0.2">
      <c r="A76" s="34">
        <v>71</v>
      </c>
      <c r="B76" s="35"/>
    </row>
    <row r="77" spans="1:2" ht="14" x14ac:dyDescent="0.2">
      <c r="A77" s="34">
        <v>72</v>
      </c>
      <c r="B77" s="35"/>
    </row>
    <row r="78" spans="1:2" ht="14" x14ac:dyDescent="0.2">
      <c r="A78" s="34">
        <v>73</v>
      </c>
      <c r="B78" s="35"/>
    </row>
    <row r="79" spans="1:2" ht="14" x14ac:dyDescent="0.2">
      <c r="A79" s="34">
        <v>74</v>
      </c>
      <c r="B79" s="35"/>
    </row>
    <row r="80" spans="1:2" ht="14" x14ac:dyDescent="0.2">
      <c r="A80" s="34">
        <v>75</v>
      </c>
      <c r="B80" s="35"/>
    </row>
    <row r="81" spans="1:2" ht="14" x14ac:dyDescent="0.2">
      <c r="A81" s="34">
        <v>76</v>
      </c>
      <c r="B81" s="35"/>
    </row>
    <row r="82" spans="1:2" ht="14" x14ac:dyDescent="0.2">
      <c r="A82" s="34">
        <v>77</v>
      </c>
      <c r="B82" s="35"/>
    </row>
    <row r="83" spans="1:2" ht="14" x14ac:dyDescent="0.2">
      <c r="A83" s="34">
        <v>78</v>
      </c>
      <c r="B83" s="35"/>
    </row>
    <row r="84" spans="1:2" ht="14" x14ac:dyDescent="0.2">
      <c r="A84" s="34">
        <v>79</v>
      </c>
      <c r="B84" s="35"/>
    </row>
    <row r="85" spans="1:2" ht="14" x14ac:dyDescent="0.2">
      <c r="A85" s="34">
        <v>80</v>
      </c>
      <c r="B85" s="35"/>
    </row>
    <row r="86" spans="1:2" ht="14" x14ac:dyDescent="0.2">
      <c r="A86" s="34">
        <v>81</v>
      </c>
      <c r="B86" s="35"/>
    </row>
    <row r="87" spans="1:2" ht="14" x14ac:dyDescent="0.2">
      <c r="A87" s="34">
        <v>82</v>
      </c>
      <c r="B87" s="35"/>
    </row>
    <row r="88" spans="1:2" ht="14" x14ac:dyDescent="0.2">
      <c r="A88" s="34">
        <v>83</v>
      </c>
      <c r="B88" s="35"/>
    </row>
    <row r="89" spans="1:2" ht="14" x14ac:dyDescent="0.2">
      <c r="A89" s="34">
        <v>84</v>
      </c>
      <c r="B89" s="35"/>
    </row>
    <row r="90" spans="1:2" ht="14" x14ac:dyDescent="0.2">
      <c r="A90" s="34">
        <v>85</v>
      </c>
      <c r="B90" s="35"/>
    </row>
    <row r="91" spans="1:2" ht="14" x14ac:dyDescent="0.2">
      <c r="A91" s="34">
        <v>86</v>
      </c>
      <c r="B91" s="35"/>
    </row>
    <row r="92" spans="1:2" ht="14" x14ac:dyDescent="0.2">
      <c r="A92" s="34">
        <v>87</v>
      </c>
      <c r="B92" s="35"/>
    </row>
    <row r="93" spans="1:2" ht="14" x14ac:dyDescent="0.2">
      <c r="A93" s="34">
        <v>88</v>
      </c>
      <c r="B93" s="35"/>
    </row>
    <row r="94" spans="1:2" ht="14" x14ac:dyDescent="0.2">
      <c r="A94" s="34">
        <v>89</v>
      </c>
      <c r="B94" s="35"/>
    </row>
    <row r="95" spans="1:2" ht="14" x14ac:dyDescent="0.2">
      <c r="A95" s="34">
        <v>90</v>
      </c>
      <c r="B95" s="35"/>
    </row>
    <row r="96" spans="1:2" ht="14" x14ac:dyDescent="0.2">
      <c r="A96" s="34">
        <v>91</v>
      </c>
      <c r="B96" s="35"/>
    </row>
    <row r="97" spans="1:2" ht="14" x14ac:dyDescent="0.2">
      <c r="A97" s="34">
        <v>92</v>
      </c>
      <c r="B97" s="35"/>
    </row>
    <row r="98" spans="1:2" ht="14" x14ac:dyDescent="0.2">
      <c r="A98" s="34">
        <v>93</v>
      </c>
      <c r="B98" s="35"/>
    </row>
    <row r="99" spans="1:2" ht="14" x14ac:dyDescent="0.2">
      <c r="A99" s="34">
        <v>94</v>
      </c>
      <c r="B99" s="35"/>
    </row>
    <row r="100" spans="1:2" ht="14" x14ac:dyDescent="0.2">
      <c r="A100" s="34">
        <v>95</v>
      </c>
      <c r="B100" s="35"/>
    </row>
    <row r="101" spans="1:2" ht="14" x14ac:dyDescent="0.2">
      <c r="A101" s="34">
        <v>96</v>
      </c>
      <c r="B101" s="35"/>
    </row>
    <row r="102" spans="1:2" ht="14" x14ac:dyDescent="0.2">
      <c r="A102" s="34">
        <v>97</v>
      </c>
      <c r="B102" s="35"/>
    </row>
    <row r="103" spans="1:2" ht="14" x14ac:dyDescent="0.2">
      <c r="A103" s="34">
        <v>98</v>
      </c>
      <c r="B103" s="35"/>
    </row>
    <row r="104" spans="1:2" ht="14" x14ac:dyDescent="0.2">
      <c r="A104" s="34">
        <v>99</v>
      </c>
      <c r="B104" s="35"/>
    </row>
    <row r="105" spans="1:2" ht="14" x14ac:dyDescent="0.2">
      <c r="A105" s="34">
        <v>100</v>
      </c>
      <c r="B105" s="35"/>
    </row>
  </sheetData>
  <sheetProtection password="C763" sheet="1" objects="1" scenarios="1" formatCells="0" formatRows="0"/>
  <phoneticPr fontId="1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39997558519241921"/>
  </sheetPr>
  <dimension ref="A1:K18"/>
  <sheetViews>
    <sheetView showGridLines="0" view="pageBreakPreview" zoomScale="80" zoomScaleNormal="100" zoomScaleSheetLayoutView="80" workbookViewId="0"/>
  </sheetViews>
  <sheetFormatPr defaultColWidth="9" defaultRowHeight="14" x14ac:dyDescent="0.2"/>
  <cols>
    <col min="1" max="2" width="2.6328125" style="1" customWidth="1"/>
    <col min="3" max="4" width="3.6328125" style="1" customWidth="1"/>
    <col min="5" max="5" width="47.08984375" style="1" customWidth="1"/>
    <col min="6" max="7" width="12.6328125" style="1" customWidth="1"/>
    <col min="8" max="8" width="10.6328125" style="1" customWidth="1"/>
    <col min="9" max="9" width="11.81640625" style="7" customWidth="1"/>
    <col min="10" max="16384" width="9" style="1"/>
  </cols>
  <sheetData>
    <row r="1" spans="1:11" ht="18" customHeight="1" x14ac:dyDescent="0.2">
      <c r="I1" s="13" t="str">
        <f>'MPS(input)'!K1</f>
        <v>Monitoring Spreadsheet: JCM_TH_AM001_ver01.0</v>
      </c>
    </row>
    <row r="2" spans="1:11" ht="18" customHeight="1" x14ac:dyDescent="0.2">
      <c r="I2" s="13" t="str">
        <f>'MPS(input)'!K2</f>
        <v>Reference Number: TH012</v>
      </c>
    </row>
    <row r="3" spans="1:11" ht="27.75" customHeight="1" x14ac:dyDescent="0.2">
      <c r="A3" s="93" t="s">
        <v>69</v>
      </c>
      <c r="B3" s="93"/>
      <c r="C3" s="93"/>
      <c r="D3" s="93"/>
      <c r="E3" s="93"/>
      <c r="F3" s="93"/>
      <c r="G3" s="93"/>
      <c r="H3" s="93"/>
      <c r="I3" s="93"/>
    </row>
    <row r="4" spans="1:11" ht="11.25" customHeight="1" x14ac:dyDescent="0.2"/>
    <row r="5" spans="1:11" ht="18.75" customHeight="1" thickBot="1" x14ac:dyDescent="0.25">
      <c r="A5" s="68" t="s">
        <v>2</v>
      </c>
      <c r="B5" s="63"/>
      <c r="C5" s="63"/>
      <c r="D5" s="63"/>
      <c r="E5" s="62"/>
      <c r="F5" s="64" t="s">
        <v>6</v>
      </c>
      <c r="G5" s="73" t="s">
        <v>0</v>
      </c>
      <c r="H5" s="64" t="s">
        <v>1</v>
      </c>
      <c r="I5" s="65" t="s">
        <v>7</v>
      </c>
    </row>
    <row r="6" spans="1:11" ht="18.75" customHeight="1" thickBot="1" x14ac:dyDescent="0.25">
      <c r="A6" s="70"/>
      <c r="B6" s="92" t="s">
        <v>48</v>
      </c>
      <c r="C6" s="92"/>
      <c r="D6" s="92"/>
      <c r="E6" s="92"/>
      <c r="F6" s="37" t="s">
        <v>70</v>
      </c>
      <c r="G6" s="82">
        <f>G10-G14</f>
        <v>425.11535000000003</v>
      </c>
      <c r="H6" s="38" t="s">
        <v>49</v>
      </c>
      <c r="I6" s="66" t="s">
        <v>50</v>
      </c>
    </row>
    <row r="7" spans="1:11" ht="18.75" customHeight="1" x14ac:dyDescent="0.2">
      <c r="A7" s="68" t="s">
        <v>3</v>
      </c>
      <c r="B7" s="63"/>
      <c r="C7" s="63"/>
      <c r="D7" s="63"/>
      <c r="E7" s="62"/>
      <c r="F7" s="62"/>
      <c r="G7" s="39"/>
      <c r="H7" s="62"/>
      <c r="I7" s="64"/>
      <c r="J7" s="24"/>
      <c r="K7" s="24"/>
    </row>
    <row r="8" spans="1:11" ht="18.75" customHeight="1" x14ac:dyDescent="0.2">
      <c r="A8" s="70"/>
      <c r="B8" s="92" t="s">
        <v>75</v>
      </c>
      <c r="C8" s="92"/>
      <c r="D8" s="92"/>
      <c r="E8" s="92"/>
      <c r="F8" s="66" t="s">
        <v>44</v>
      </c>
      <c r="G8" s="80">
        <f>F17</f>
        <v>0.31900000000000001</v>
      </c>
      <c r="H8" s="45" t="s">
        <v>51</v>
      </c>
      <c r="I8" s="67" t="s">
        <v>52</v>
      </c>
    </row>
    <row r="9" spans="1:11" ht="18.75" customHeight="1" thickBot="1" x14ac:dyDescent="0.25">
      <c r="A9" s="68" t="s">
        <v>4</v>
      </c>
      <c r="B9" s="62"/>
      <c r="C9" s="63"/>
      <c r="D9" s="64"/>
      <c r="E9" s="64"/>
      <c r="F9" s="64"/>
      <c r="G9" s="68"/>
      <c r="H9" s="62"/>
      <c r="I9" s="64"/>
    </row>
    <row r="10" spans="1:11" ht="18.75" customHeight="1" thickBot="1" x14ac:dyDescent="0.25">
      <c r="A10" s="69"/>
      <c r="B10" s="94" t="s">
        <v>53</v>
      </c>
      <c r="C10" s="92"/>
      <c r="D10" s="92"/>
      <c r="E10" s="92"/>
      <c r="F10" s="37" t="s">
        <v>71</v>
      </c>
      <c r="G10" s="82">
        <f>G11*G12</f>
        <v>425.11535000000003</v>
      </c>
      <c r="H10" s="38" t="s">
        <v>49</v>
      </c>
      <c r="I10" s="67" t="s">
        <v>54</v>
      </c>
    </row>
    <row r="11" spans="1:11" ht="36" customHeight="1" x14ac:dyDescent="0.2">
      <c r="A11" s="69"/>
      <c r="B11" s="71"/>
      <c r="C11" s="91" t="s">
        <v>55</v>
      </c>
      <c r="D11" s="91"/>
      <c r="E11" s="91"/>
      <c r="F11" s="66" t="s">
        <v>44</v>
      </c>
      <c r="G11" s="81">
        <f>'MPS(input)'!E8</f>
        <v>1332.65</v>
      </c>
      <c r="H11" s="44" t="s">
        <v>37</v>
      </c>
      <c r="I11" s="67" t="s">
        <v>56</v>
      </c>
    </row>
    <row r="12" spans="1:11" ht="36" customHeight="1" x14ac:dyDescent="0.2">
      <c r="A12" s="70"/>
      <c r="B12" s="72"/>
      <c r="C12" s="91" t="s">
        <v>75</v>
      </c>
      <c r="D12" s="91"/>
      <c r="E12" s="91"/>
      <c r="F12" s="66" t="s">
        <v>44</v>
      </c>
      <c r="G12" s="41">
        <f>F17</f>
        <v>0.31900000000000001</v>
      </c>
      <c r="H12" s="46" t="s">
        <v>51</v>
      </c>
      <c r="I12" s="17" t="s">
        <v>52</v>
      </c>
    </row>
    <row r="13" spans="1:11" ht="18.75" customHeight="1" thickBot="1" x14ac:dyDescent="0.25">
      <c r="A13" s="68" t="s">
        <v>5</v>
      </c>
      <c r="B13" s="63"/>
      <c r="C13" s="63"/>
      <c r="D13" s="63"/>
      <c r="E13" s="62"/>
      <c r="F13" s="64"/>
      <c r="G13" s="68"/>
      <c r="H13" s="62"/>
      <c r="I13" s="64"/>
    </row>
    <row r="14" spans="1:11" ht="18.75" customHeight="1" thickBot="1" x14ac:dyDescent="0.25">
      <c r="A14" s="70"/>
      <c r="B14" s="92" t="s">
        <v>57</v>
      </c>
      <c r="C14" s="92"/>
      <c r="D14" s="92"/>
      <c r="E14" s="92"/>
      <c r="F14" s="37" t="s">
        <v>71</v>
      </c>
      <c r="G14" s="82">
        <v>0</v>
      </c>
      <c r="H14" s="38" t="s">
        <v>49</v>
      </c>
      <c r="I14" s="67" t="s">
        <v>58</v>
      </c>
    </row>
    <row r="15" spans="1:11" x14ac:dyDescent="0.2">
      <c r="A15" s="2"/>
      <c r="B15" s="2"/>
      <c r="C15" s="2"/>
      <c r="D15" s="2"/>
      <c r="E15" s="2"/>
      <c r="F15" s="9"/>
      <c r="G15" s="8"/>
      <c r="H15" s="8"/>
      <c r="I15" s="3"/>
    </row>
    <row r="16" spans="1:11" ht="21.75" customHeight="1" x14ac:dyDescent="0.2">
      <c r="E16" s="2" t="s">
        <v>8</v>
      </c>
      <c r="F16" s="5"/>
    </row>
    <row r="17" spans="5:8" ht="36" customHeight="1" x14ac:dyDescent="0.2">
      <c r="E17" s="36" t="s">
        <v>74</v>
      </c>
      <c r="F17" s="40">
        <v>0.31900000000000001</v>
      </c>
      <c r="G17" s="18" t="s">
        <v>51</v>
      </c>
      <c r="H17" s="3"/>
    </row>
    <row r="18" spans="5:8" s="7" customFormat="1" x14ac:dyDescent="0.2">
      <c r="E18" s="2"/>
      <c r="F18" s="2"/>
      <c r="G18" s="2"/>
      <c r="H18" s="2"/>
    </row>
  </sheetData>
  <sheetProtection password="C763" sheet="1" objects="1" scenarios="1"/>
  <mergeCells count="7">
    <mergeCell ref="C11:E11"/>
    <mergeCell ref="C12:E12"/>
    <mergeCell ref="B14:E14"/>
    <mergeCell ref="A3:I3"/>
    <mergeCell ref="B6:E6"/>
    <mergeCell ref="B8:E8"/>
    <mergeCell ref="B10:E10"/>
  </mergeCells>
  <phoneticPr fontId="2"/>
  <pageMargins left="0.70866141732283472" right="0.70866141732283472" top="0.74803149606299213" bottom="0.74803149606299213" header="0.31496062992125984" footer="0.31496062992125984"/>
  <pageSetup paperSize="9" scale="80" fitToHeight="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B2F534-858E-49E3-B1B3-387B56A27DBB}">
  <sheetPr>
    <tabColor theme="3" tint="0.39997558519241921"/>
  </sheetPr>
  <dimension ref="A1:C12"/>
  <sheetViews>
    <sheetView view="pageBreakPreview" zoomScale="80" zoomScaleNormal="80" zoomScaleSheetLayoutView="80" workbookViewId="0"/>
  </sheetViews>
  <sheetFormatPr defaultColWidth="9" defaultRowHeight="13" x14ac:dyDescent="0.2"/>
  <cols>
    <col min="1" max="1" width="3.6328125" style="47" customWidth="1"/>
    <col min="2" max="2" width="36.36328125" style="47" customWidth="1"/>
    <col min="3" max="3" width="49.08984375" style="47" customWidth="1"/>
    <col min="4" max="16384" width="9" style="47"/>
  </cols>
  <sheetData>
    <row r="1" spans="1:3" ht="18" customHeight="1" x14ac:dyDescent="0.2">
      <c r="C1" s="77" t="str">
        <f>'MPS(input)'!K1</f>
        <v>Monitoring Spreadsheet: JCM_TH_AM001_ver01.0</v>
      </c>
    </row>
    <row r="2" spans="1:3" ht="18" customHeight="1" x14ac:dyDescent="0.2">
      <c r="C2" s="77" t="str">
        <f>'MPS(input)'!K2</f>
        <v>Reference Number: TH012</v>
      </c>
    </row>
    <row r="3" spans="1:3" ht="24.75" customHeight="1" x14ac:dyDescent="0.2">
      <c r="A3" s="95" t="s">
        <v>76</v>
      </c>
      <c r="B3" s="95"/>
      <c r="C3" s="95"/>
    </row>
    <row r="5" spans="1:3" ht="21" customHeight="1" x14ac:dyDescent="0.2">
      <c r="B5" s="76" t="s">
        <v>77</v>
      </c>
      <c r="C5" s="76" t="s">
        <v>78</v>
      </c>
    </row>
    <row r="6" spans="1:3" ht="94.5" customHeight="1" x14ac:dyDescent="0.2">
      <c r="B6" s="75" t="s">
        <v>89</v>
      </c>
      <c r="C6" s="75" t="s">
        <v>94</v>
      </c>
    </row>
    <row r="7" spans="1:3" ht="54.75" customHeight="1" x14ac:dyDescent="0.2">
      <c r="B7" s="75" t="s">
        <v>90</v>
      </c>
      <c r="C7" s="75" t="s">
        <v>91</v>
      </c>
    </row>
    <row r="8" spans="1:3" ht="54.75" customHeight="1" x14ac:dyDescent="0.2">
      <c r="B8" s="75" t="s">
        <v>92</v>
      </c>
      <c r="C8" s="75" t="s">
        <v>93</v>
      </c>
    </row>
    <row r="9" spans="1:3" ht="54.75" customHeight="1" x14ac:dyDescent="0.2">
      <c r="B9" s="75"/>
      <c r="C9" s="75"/>
    </row>
    <row r="10" spans="1:3" ht="54.75" customHeight="1" x14ac:dyDescent="0.2">
      <c r="B10" s="75"/>
      <c r="C10" s="75"/>
    </row>
    <row r="11" spans="1:3" ht="54.75" customHeight="1" x14ac:dyDescent="0.2">
      <c r="B11" s="75"/>
      <c r="C11" s="75"/>
    </row>
    <row r="12" spans="1:3" ht="54.75" customHeight="1" x14ac:dyDescent="0.2">
      <c r="B12" s="75"/>
      <c r="C12" s="75"/>
    </row>
  </sheetData>
  <sheetProtection algorithmName="SHA-512" hashValue="Q0JlARNR3fpOEsRlggjkb8bvv6aMZ5gNQp3hI5WxcmssO1SfI9mzjh0s9aAmaX72ZhZ9fLaHTlpjwnqg9nKbQA==" saltValue="p5MEdSLF8KVegKCxGm0hpw==" spinCount="100000" sheet="1" objects="1" scenarios="1" formatCells="0" formatRows="0" insertRows="0"/>
  <mergeCells count="1">
    <mergeCell ref="A3:C3"/>
  </mergeCells>
  <phoneticPr fontId="11"/>
  <pageMargins left="0.7" right="0.7" top="0.75" bottom="0.75" header="0.3" footer="0.3"/>
  <pageSetup paperSize="9" scale="98"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5" tint="0.39997558519241921"/>
    <pageSetUpPr fitToPage="1"/>
  </sheetPr>
  <dimension ref="A1:L22"/>
  <sheetViews>
    <sheetView showGridLines="0" view="pageBreakPreview" zoomScale="60" zoomScaleNormal="60" workbookViewId="0"/>
  </sheetViews>
  <sheetFormatPr defaultColWidth="9" defaultRowHeight="14" x14ac:dyDescent="0.2"/>
  <cols>
    <col min="1" max="1" width="2.6328125" style="48" customWidth="1"/>
    <col min="2" max="2" width="11.6328125" style="48" customWidth="1"/>
    <col min="3" max="3" width="12.7265625" style="48" customWidth="1"/>
    <col min="4" max="4" width="12.36328125" style="48" customWidth="1"/>
    <col min="5" max="5" width="28.26953125" style="48" customWidth="1"/>
    <col min="6" max="7" width="10.6328125" style="48" customWidth="1"/>
    <col min="8" max="8" width="11.6328125" style="48" customWidth="1"/>
    <col min="9" max="9" width="11.36328125" style="48" customWidth="1"/>
    <col min="10" max="10" width="63.08984375" style="48" customWidth="1"/>
    <col min="11" max="11" width="12.6328125" style="48" customWidth="1"/>
    <col min="12" max="12" width="11.6328125" style="48" customWidth="1"/>
    <col min="13" max="16384" width="9" style="48"/>
  </cols>
  <sheetData>
    <row r="1" spans="1:12" ht="18" customHeight="1" x14ac:dyDescent="0.2">
      <c r="L1" s="58" t="str">
        <f>'MPS(input)'!K1</f>
        <v>Monitoring Spreadsheet: JCM_TH_AM001_ver01.0</v>
      </c>
    </row>
    <row r="2" spans="1:12" ht="18" customHeight="1" x14ac:dyDescent="0.2">
      <c r="L2" s="58" t="str">
        <f>'MPS(input)'!K2</f>
        <v>Reference Number: TH012</v>
      </c>
    </row>
    <row r="3" spans="1:12" ht="27.75" customHeight="1" x14ac:dyDescent="0.2">
      <c r="A3" s="59" t="s">
        <v>86</v>
      </c>
      <c r="B3" s="60"/>
      <c r="C3" s="60"/>
      <c r="D3" s="60"/>
      <c r="E3" s="60"/>
      <c r="F3" s="60"/>
      <c r="G3" s="60"/>
      <c r="H3" s="60"/>
      <c r="I3" s="60"/>
      <c r="J3" s="60"/>
      <c r="K3" s="60"/>
      <c r="L3" s="61"/>
    </row>
    <row r="5" spans="1:12" ht="15" customHeight="1" x14ac:dyDescent="0.2">
      <c r="A5" s="52" t="s">
        <v>79</v>
      </c>
      <c r="B5" s="52"/>
    </row>
    <row r="6" spans="1:12" ht="15" customHeight="1" x14ac:dyDescent="0.2">
      <c r="A6" s="52"/>
      <c r="B6" s="29" t="s">
        <v>10</v>
      </c>
      <c r="C6" s="29" t="s">
        <v>11</v>
      </c>
      <c r="D6" s="29" t="s">
        <v>12</v>
      </c>
      <c r="E6" s="29" t="s">
        <v>13</v>
      </c>
      <c r="F6" s="29" t="s">
        <v>14</v>
      </c>
      <c r="G6" s="29" t="s">
        <v>15</v>
      </c>
      <c r="H6" s="29" t="s">
        <v>16</v>
      </c>
      <c r="I6" s="29" t="s">
        <v>17</v>
      </c>
      <c r="J6" s="29" t="s">
        <v>18</v>
      </c>
      <c r="K6" s="29" t="s">
        <v>19</v>
      </c>
      <c r="L6" s="29" t="s">
        <v>82</v>
      </c>
    </row>
    <row r="7" spans="1:12" s="56" customFormat="1" ht="34.5" customHeight="1" x14ac:dyDescent="0.2">
      <c r="B7" s="29" t="s">
        <v>83</v>
      </c>
      <c r="C7" s="29" t="s">
        <v>20</v>
      </c>
      <c r="D7" s="29" t="s">
        <v>21</v>
      </c>
      <c r="E7" s="29" t="s">
        <v>22</v>
      </c>
      <c r="F7" s="29" t="s">
        <v>85</v>
      </c>
      <c r="G7" s="29" t="s">
        <v>1</v>
      </c>
      <c r="H7" s="29" t="s">
        <v>25</v>
      </c>
      <c r="I7" s="29" t="s">
        <v>26</v>
      </c>
      <c r="J7" s="29" t="s">
        <v>27</v>
      </c>
      <c r="K7" s="29" t="s">
        <v>28</v>
      </c>
      <c r="L7" s="29" t="s">
        <v>29</v>
      </c>
    </row>
    <row r="8" spans="1:12" ht="276.75" customHeight="1" x14ac:dyDescent="0.2">
      <c r="B8" s="78"/>
      <c r="C8" s="26" t="s">
        <v>36</v>
      </c>
      <c r="D8" s="27" t="s">
        <v>88</v>
      </c>
      <c r="E8" s="28" t="s">
        <v>61</v>
      </c>
      <c r="F8" s="43">
        <f>SUM('MRS(input_separate)'!B6:B105)</f>
        <v>0</v>
      </c>
      <c r="G8" s="27" t="s">
        <v>37</v>
      </c>
      <c r="H8" s="31" t="s">
        <v>38</v>
      </c>
      <c r="I8" s="31" t="s">
        <v>39</v>
      </c>
      <c r="J8" s="32" t="s">
        <v>45</v>
      </c>
      <c r="K8" s="33" t="s">
        <v>40</v>
      </c>
      <c r="L8" s="33" t="s">
        <v>72</v>
      </c>
    </row>
    <row r="9" spans="1:12" ht="8.25" customHeight="1" x14ac:dyDescent="0.2"/>
    <row r="10" spans="1:12" ht="15" customHeight="1" x14ac:dyDescent="0.2">
      <c r="A10" s="52" t="s">
        <v>80</v>
      </c>
    </row>
    <row r="11" spans="1:12" ht="20.149999999999999" customHeight="1" x14ac:dyDescent="0.2">
      <c r="B11" s="97" t="s">
        <v>10</v>
      </c>
      <c r="C11" s="98"/>
      <c r="D11" s="97" t="s">
        <v>11</v>
      </c>
      <c r="E11" s="98"/>
      <c r="F11" s="29" t="s">
        <v>12</v>
      </c>
      <c r="G11" s="29" t="s">
        <v>13</v>
      </c>
      <c r="H11" s="84" t="s">
        <v>14</v>
      </c>
      <c r="I11" s="84"/>
      <c r="J11" s="84"/>
      <c r="K11" s="84" t="s">
        <v>15</v>
      </c>
      <c r="L11" s="84"/>
    </row>
    <row r="12" spans="1:12" ht="39" customHeight="1" x14ac:dyDescent="0.2">
      <c r="B12" s="97" t="s">
        <v>21</v>
      </c>
      <c r="C12" s="98"/>
      <c r="D12" s="97" t="s">
        <v>22</v>
      </c>
      <c r="E12" s="98"/>
      <c r="F12" s="29" t="s">
        <v>23</v>
      </c>
      <c r="G12" s="29" t="s">
        <v>1</v>
      </c>
      <c r="H12" s="84" t="s">
        <v>26</v>
      </c>
      <c r="I12" s="84"/>
      <c r="J12" s="84"/>
      <c r="K12" s="84" t="s">
        <v>29</v>
      </c>
      <c r="L12" s="84"/>
    </row>
    <row r="13" spans="1:12" ht="113.25" customHeight="1" x14ac:dyDescent="0.2">
      <c r="B13" s="99" t="s">
        <v>67</v>
      </c>
      <c r="C13" s="100"/>
      <c r="D13" s="101" t="s">
        <v>73</v>
      </c>
      <c r="E13" s="102"/>
      <c r="F13" s="42">
        <f>'MPS(input)'!E13</f>
        <v>0.31900000000000001</v>
      </c>
      <c r="G13" s="27" t="s">
        <v>62</v>
      </c>
      <c r="H13" s="90" t="str">
        <f>'MPS(input)'!G13</f>
        <v>The default emission factor is derived from the result of the survey on the generation efficiency of major natural gas-fired power plants in Thailand. The default value should be revised if necessary from survey result which is conducted by the JC or project participants.</v>
      </c>
      <c r="I13" s="90"/>
      <c r="J13" s="90"/>
      <c r="K13" s="89" t="str">
        <f>'MPS(input)'!J13</f>
        <v>N/A</v>
      </c>
      <c r="L13" s="89"/>
    </row>
    <row r="14" spans="1:12" ht="6.75" customHeight="1" x14ac:dyDescent="0.2"/>
    <row r="15" spans="1:12" ht="18.75" customHeight="1" x14ac:dyDescent="0.2">
      <c r="A15" s="50" t="s">
        <v>81</v>
      </c>
      <c r="B15" s="50"/>
    </row>
    <row r="16" spans="1:12" ht="17.5" thickBot="1" x14ac:dyDescent="0.25">
      <c r="B16" s="105" t="s">
        <v>84</v>
      </c>
      <c r="C16" s="105"/>
      <c r="D16" s="85" t="s">
        <v>64</v>
      </c>
      <c r="E16" s="85"/>
      <c r="F16" s="30" t="s">
        <v>1</v>
      </c>
    </row>
    <row r="17" spans="1:10" ht="16.5" thickBot="1" x14ac:dyDescent="0.25">
      <c r="B17" s="106"/>
      <c r="C17" s="107"/>
      <c r="D17" s="103">
        <f>ROUNDDOWN('MRS(calc_process)'!G6, 0)</f>
        <v>0</v>
      </c>
      <c r="E17" s="104"/>
      <c r="F17" s="79" t="s">
        <v>49</v>
      </c>
    </row>
    <row r="18" spans="1:10" ht="20.149999999999999" customHeight="1" x14ac:dyDescent="0.2">
      <c r="B18" s="51"/>
      <c r="C18" s="51"/>
      <c r="F18" s="57"/>
      <c r="G18" s="57"/>
    </row>
    <row r="19" spans="1:10" ht="14.25" customHeight="1" x14ac:dyDescent="0.2">
      <c r="A19" s="52" t="s">
        <v>9</v>
      </c>
    </row>
    <row r="20" spans="1:10" ht="14.25" customHeight="1" x14ac:dyDescent="0.2">
      <c r="B20" s="74" t="s">
        <v>31</v>
      </c>
      <c r="C20" s="96" t="s">
        <v>32</v>
      </c>
      <c r="D20" s="96"/>
      <c r="E20" s="96"/>
      <c r="F20" s="96"/>
      <c r="G20" s="96"/>
      <c r="H20" s="96"/>
      <c r="I20" s="96"/>
      <c r="J20" s="96"/>
    </row>
    <row r="21" spans="1:10" ht="14.25" customHeight="1" x14ac:dyDescent="0.2">
      <c r="B21" s="74" t="s">
        <v>30</v>
      </c>
      <c r="C21" s="96" t="s">
        <v>33</v>
      </c>
      <c r="D21" s="96"/>
      <c r="E21" s="96"/>
      <c r="F21" s="96"/>
      <c r="G21" s="96"/>
      <c r="H21" s="96"/>
      <c r="I21" s="96"/>
      <c r="J21" s="96"/>
    </row>
    <row r="22" spans="1:10" ht="14.25" customHeight="1" x14ac:dyDescent="0.2">
      <c r="B22" s="74" t="s">
        <v>34</v>
      </c>
      <c r="C22" s="96" t="s">
        <v>35</v>
      </c>
      <c r="D22" s="96"/>
      <c r="E22" s="96"/>
      <c r="F22" s="96"/>
      <c r="G22" s="96"/>
      <c r="H22" s="96"/>
      <c r="I22" s="96"/>
      <c r="J22" s="96"/>
    </row>
  </sheetData>
  <sheetProtection password="C763" sheet="1" objects="1" scenarios="1" formatCells="0" formatRows="0"/>
  <mergeCells count="19">
    <mergeCell ref="C21:J21"/>
    <mergeCell ref="C22:J22"/>
    <mergeCell ref="H13:J13"/>
    <mergeCell ref="K13:L13"/>
    <mergeCell ref="D16:E16"/>
    <mergeCell ref="D17:E17"/>
    <mergeCell ref="B16:C16"/>
    <mergeCell ref="B17:C17"/>
    <mergeCell ref="H11:J11"/>
    <mergeCell ref="K11:L11"/>
    <mergeCell ref="H12:J12"/>
    <mergeCell ref="K12:L12"/>
    <mergeCell ref="C20:J20"/>
    <mergeCell ref="B11:C11"/>
    <mergeCell ref="B12:C12"/>
    <mergeCell ref="B13:C13"/>
    <mergeCell ref="D11:E11"/>
    <mergeCell ref="D12:E12"/>
    <mergeCell ref="D13:E13"/>
  </mergeCells>
  <phoneticPr fontId="11"/>
  <pageMargins left="0.70866141732283472" right="0.70866141732283472" top="0.74803149606299213" bottom="0.74803149606299213" header="0.31496062992125984" footer="0.31496062992125984"/>
  <pageSetup paperSize="9" scale="65"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5" tint="0.39997558519241921"/>
  </sheetPr>
  <dimension ref="A1:B105"/>
  <sheetViews>
    <sheetView view="pageBreakPreview" zoomScale="80" zoomScaleNormal="100" zoomScaleSheetLayoutView="80" workbookViewId="0"/>
  </sheetViews>
  <sheetFormatPr defaultColWidth="9" defaultRowHeight="13" x14ac:dyDescent="0.2"/>
  <cols>
    <col min="1" max="1" width="20.7265625" style="21" customWidth="1"/>
    <col min="2" max="2" width="57.81640625" style="21" customWidth="1"/>
    <col min="3" max="16384" width="9" style="21"/>
  </cols>
  <sheetData>
    <row r="1" spans="1:2" ht="18" customHeight="1" x14ac:dyDescent="0.2">
      <c r="B1" s="23" t="str">
        <f>'MPS(input)'!K1</f>
        <v>Monitoring Spreadsheet: JCM_TH_AM001_ver01.0</v>
      </c>
    </row>
    <row r="2" spans="1:2" ht="18" customHeight="1" x14ac:dyDescent="0.2">
      <c r="B2" s="23" t="str">
        <f>'MPS(input)'!K2</f>
        <v>Reference Number: TH012</v>
      </c>
    </row>
    <row r="3" spans="1:2" ht="16" x14ac:dyDescent="0.2">
      <c r="A3" s="19" t="s">
        <v>41</v>
      </c>
      <c r="B3" s="20" t="s">
        <v>59</v>
      </c>
    </row>
    <row r="4" spans="1:2" ht="28" x14ac:dyDescent="0.2">
      <c r="A4" s="19" t="s">
        <v>42</v>
      </c>
      <c r="B4" s="20" t="s">
        <v>60</v>
      </c>
    </row>
    <row r="5" spans="1:2" ht="14" x14ac:dyDescent="0.2">
      <c r="A5" s="19"/>
      <c r="B5" s="19" t="s">
        <v>37</v>
      </c>
    </row>
    <row r="6" spans="1:2" ht="14" x14ac:dyDescent="0.2">
      <c r="A6" s="34">
        <v>1</v>
      </c>
      <c r="B6" s="35"/>
    </row>
    <row r="7" spans="1:2" ht="14" x14ac:dyDescent="0.2">
      <c r="A7" s="34">
        <v>2</v>
      </c>
      <c r="B7" s="35"/>
    </row>
    <row r="8" spans="1:2" ht="14" x14ac:dyDescent="0.2">
      <c r="A8" s="34">
        <v>3</v>
      </c>
      <c r="B8" s="35"/>
    </row>
    <row r="9" spans="1:2" ht="14" x14ac:dyDescent="0.2">
      <c r="A9" s="34">
        <v>4</v>
      </c>
      <c r="B9" s="35"/>
    </row>
    <row r="10" spans="1:2" ht="14" x14ac:dyDescent="0.2">
      <c r="A10" s="34">
        <v>5</v>
      </c>
      <c r="B10" s="35"/>
    </row>
    <row r="11" spans="1:2" ht="14" x14ac:dyDescent="0.2">
      <c r="A11" s="34">
        <v>6</v>
      </c>
      <c r="B11" s="35"/>
    </row>
    <row r="12" spans="1:2" ht="14" x14ac:dyDescent="0.2">
      <c r="A12" s="34">
        <v>7</v>
      </c>
      <c r="B12" s="35"/>
    </row>
    <row r="13" spans="1:2" ht="14" x14ac:dyDescent="0.2">
      <c r="A13" s="34">
        <v>8</v>
      </c>
      <c r="B13" s="35"/>
    </row>
    <row r="14" spans="1:2" ht="14" x14ac:dyDescent="0.2">
      <c r="A14" s="34">
        <v>9</v>
      </c>
      <c r="B14" s="35"/>
    </row>
    <row r="15" spans="1:2" ht="14" x14ac:dyDescent="0.2">
      <c r="A15" s="34">
        <v>10</v>
      </c>
      <c r="B15" s="35"/>
    </row>
    <row r="16" spans="1:2" ht="14" x14ac:dyDescent="0.2">
      <c r="A16" s="34">
        <v>11</v>
      </c>
      <c r="B16" s="35"/>
    </row>
    <row r="17" spans="1:2" ht="14" x14ac:dyDescent="0.2">
      <c r="A17" s="34">
        <v>12</v>
      </c>
      <c r="B17" s="35"/>
    </row>
    <row r="18" spans="1:2" ht="14" x14ac:dyDescent="0.2">
      <c r="A18" s="34">
        <v>13</v>
      </c>
      <c r="B18" s="35"/>
    </row>
    <row r="19" spans="1:2" ht="14" x14ac:dyDescent="0.2">
      <c r="A19" s="34">
        <v>14</v>
      </c>
      <c r="B19" s="35"/>
    </row>
    <row r="20" spans="1:2" ht="14" x14ac:dyDescent="0.2">
      <c r="A20" s="34">
        <v>15</v>
      </c>
      <c r="B20" s="35"/>
    </row>
    <row r="21" spans="1:2" ht="14" x14ac:dyDescent="0.2">
      <c r="A21" s="34">
        <v>16</v>
      </c>
      <c r="B21" s="35"/>
    </row>
    <row r="22" spans="1:2" ht="14" x14ac:dyDescent="0.2">
      <c r="A22" s="34">
        <v>17</v>
      </c>
      <c r="B22" s="35"/>
    </row>
    <row r="23" spans="1:2" ht="14" x14ac:dyDescent="0.2">
      <c r="A23" s="34">
        <v>18</v>
      </c>
      <c r="B23" s="35"/>
    </row>
    <row r="24" spans="1:2" ht="14" x14ac:dyDescent="0.2">
      <c r="A24" s="34">
        <v>19</v>
      </c>
      <c r="B24" s="35"/>
    </row>
    <row r="25" spans="1:2" ht="14" x14ac:dyDescent="0.2">
      <c r="A25" s="34">
        <v>20</v>
      </c>
      <c r="B25" s="35"/>
    </row>
    <row r="26" spans="1:2" ht="14" x14ac:dyDescent="0.2">
      <c r="A26" s="34">
        <v>21</v>
      </c>
      <c r="B26" s="35"/>
    </row>
    <row r="27" spans="1:2" ht="14" x14ac:dyDescent="0.2">
      <c r="A27" s="34">
        <v>22</v>
      </c>
      <c r="B27" s="35"/>
    </row>
    <row r="28" spans="1:2" ht="14" x14ac:dyDescent="0.2">
      <c r="A28" s="34">
        <v>23</v>
      </c>
      <c r="B28" s="35"/>
    </row>
    <row r="29" spans="1:2" ht="14" x14ac:dyDescent="0.2">
      <c r="A29" s="34">
        <v>24</v>
      </c>
      <c r="B29" s="35"/>
    </row>
    <row r="30" spans="1:2" ht="14" x14ac:dyDescent="0.2">
      <c r="A30" s="34">
        <v>25</v>
      </c>
      <c r="B30" s="35"/>
    </row>
    <row r="31" spans="1:2" ht="14" x14ac:dyDescent="0.2">
      <c r="A31" s="34">
        <v>26</v>
      </c>
      <c r="B31" s="35"/>
    </row>
    <row r="32" spans="1:2" ht="14" x14ac:dyDescent="0.2">
      <c r="A32" s="34">
        <v>27</v>
      </c>
      <c r="B32" s="35"/>
    </row>
    <row r="33" spans="1:2" ht="14" x14ac:dyDescent="0.2">
      <c r="A33" s="34">
        <v>28</v>
      </c>
      <c r="B33" s="35"/>
    </row>
    <row r="34" spans="1:2" ht="14" x14ac:dyDescent="0.2">
      <c r="A34" s="34">
        <v>29</v>
      </c>
      <c r="B34" s="35"/>
    </row>
    <row r="35" spans="1:2" ht="14" x14ac:dyDescent="0.2">
      <c r="A35" s="34">
        <v>30</v>
      </c>
      <c r="B35" s="35"/>
    </row>
    <row r="36" spans="1:2" ht="14" x14ac:dyDescent="0.2">
      <c r="A36" s="34">
        <v>31</v>
      </c>
      <c r="B36" s="35"/>
    </row>
    <row r="37" spans="1:2" ht="14" x14ac:dyDescent="0.2">
      <c r="A37" s="34">
        <v>32</v>
      </c>
      <c r="B37" s="35"/>
    </row>
    <row r="38" spans="1:2" ht="14" x14ac:dyDescent="0.2">
      <c r="A38" s="34">
        <v>33</v>
      </c>
      <c r="B38" s="35"/>
    </row>
    <row r="39" spans="1:2" ht="14" x14ac:dyDescent="0.2">
      <c r="A39" s="34">
        <v>34</v>
      </c>
      <c r="B39" s="35"/>
    </row>
    <row r="40" spans="1:2" ht="14" x14ac:dyDescent="0.2">
      <c r="A40" s="34">
        <v>35</v>
      </c>
      <c r="B40" s="35"/>
    </row>
    <row r="41" spans="1:2" ht="14" x14ac:dyDescent="0.2">
      <c r="A41" s="34">
        <v>36</v>
      </c>
      <c r="B41" s="35"/>
    </row>
    <row r="42" spans="1:2" ht="14" x14ac:dyDescent="0.2">
      <c r="A42" s="34">
        <v>37</v>
      </c>
      <c r="B42" s="35"/>
    </row>
    <row r="43" spans="1:2" ht="14" x14ac:dyDescent="0.2">
      <c r="A43" s="34">
        <v>38</v>
      </c>
      <c r="B43" s="35"/>
    </row>
    <row r="44" spans="1:2" ht="14" x14ac:dyDescent="0.2">
      <c r="A44" s="34">
        <v>39</v>
      </c>
      <c r="B44" s="35"/>
    </row>
    <row r="45" spans="1:2" ht="14" x14ac:dyDescent="0.2">
      <c r="A45" s="34">
        <v>40</v>
      </c>
      <c r="B45" s="35"/>
    </row>
    <row r="46" spans="1:2" ht="14" x14ac:dyDescent="0.2">
      <c r="A46" s="34">
        <v>41</v>
      </c>
      <c r="B46" s="35"/>
    </row>
    <row r="47" spans="1:2" ht="14" x14ac:dyDescent="0.2">
      <c r="A47" s="34">
        <v>42</v>
      </c>
      <c r="B47" s="35"/>
    </row>
    <row r="48" spans="1:2" ht="14" x14ac:dyDescent="0.2">
      <c r="A48" s="34">
        <v>43</v>
      </c>
      <c r="B48" s="35"/>
    </row>
    <row r="49" spans="1:2" ht="14" x14ac:dyDescent="0.2">
      <c r="A49" s="34">
        <v>44</v>
      </c>
      <c r="B49" s="35"/>
    </row>
    <row r="50" spans="1:2" ht="14" x14ac:dyDescent="0.2">
      <c r="A50" s="34">
        <v>45</v>
      </c>
      <c r="B50" s="35"/>
    </row>
    <row r="51" spans="1:2" ht="14" x14ac:dyDescent="0.2">
      <c r="A51" s="34">
        <v>46</v>
      </c>
      <c r="B51" s="35"/>
    </row>
    <row r="52" spans="1:2" ht="14" x14ac:dyDescent="0.2">
      <c r="A52" s="34">
        <v>47</v>
      </c>
      <c r="B52" s="35"/>
    </row>
    <row r="53" spans="1:2" ht="14" x14ac:dyDescent="0.2">
      <c r="A53" s="34">
        <v>48</v>
      </c>
      <c r="B53" s="35"/>
    </row>
    <row r="54" spans="1:2" ht="14" x14ac:dyDescent="0.2">
      <c r="A54" s="34">
        <v>49</v>
      </c>
      <c r="B54" s="35"/>
    </row>
    <row r="55" spans="1:2" ht="14" x14ac:dyDescent="0.2">
      <c r="A55" s="34">
        <v>50</v>
      </c>
      <c r="B55" s="35"/>
    </row>
    <row r="56" spans="1:2" ht="14" x14ac:dyDescent="0.2">
      <c r="A56" s="34">
        <v>51</v>
      </c>
      <c r="B56" s="35"/>
    </row>
    <row r="57" spans="1:2" ht="14" x14ac:dyDescent="0.2">
      <c r="A57" s="34">
        <v>52</v>
      </c>
      <c r="B57" s="35"/>
    </row>
    <row r="58" spans="1:2" ht="14" x14ac:dyDescent="0.2">
      <c r="A58" s="34">
        <v>53</v>
      </c>
      <c r="B58" s="35"/>
    </row>
    <row r="59" spans="1:2" ht="14" x14ac:dyDescent="0.2">
      <c r="A59" s="34">
        <v>54</v>
      </c>
      <c r="B59" s="35"/>
    </row>
    <row r="60" spans="1:2" ht="14" x14ac:dyDescent="0.2">
      <c r="A60" s="34">
        <v>55</v>
      </c>
      <c r="B60" s="35"/>
    </row>
    <row r="61" spans="1:2" ht="14" x14ac:dyDescent="0.2">
      <c r="A61" s="34">
        <v>56</v>
      </c>
      <c r="B61" s="35"/>
    </row>
    <row r="62" spans="1:2" ht="14" x14ac:dyDescent="0.2">
      <c r="A62" s="34">
        <v>57</v>
      </c>
      <c r="B62" s="35"/>
    </row>
    <row r="63" spans="1:2" ht="14" x14ac:dyDescent="0.2">
      <c r="A63" s="34">
        <v>58</v>
      </c>
      <c r="B63" s="35"/>
    </row>
    <row r="64" spans="1:2" ht="14" x14ac:dyDescent="0.2">
      <c r="A64" s="34">
        <v>59</v>
      </c>
      <c r="B64" s="35"/>
    </row>
    <row r="65" spans="1:2" ht="14" x14ac:dyDescent="0.2">
      <c r="A65" s="34">
        <v>60</v>
      </c>
      <c r="B65" s="35"/>
    </row>
    <row r="66" spans="1:2" ht="14" x14ac:dyDescent="0.2">
      <c r="A66" s="34">
        <v>61</v>
      </c>
      <c r="B66" s="35"/>
    </row>
    <row r="67" spans="1:2" ht="14" x14ac:dyDescent="0.2">
      <c r="A67" s="34">
        <v>62</v>
      </c>
      <c r="B67" s="35"/>
    </row>
    <row r="68" spans="1:2" ht="14" x14ac:dyDescent="0.2">
      <c r="A68" s="34">
        <v>63</v>
      </c>
      <c r="B68" s="35"/>
    </row>
    <row r="69" spans="1:2" ht="14" x14ac:dyDescent="0.2">
      <c r="A69" s="34">
        <v>64</v>
      </c>
      <c r="B69" s="35"/>
    </row>
    <row r="70" spans="1:2" ht="14" x14ac:dyDescent="0.2">
      <c r="A70" s="34">
        <v>65</v>
      </c>
      <c r="B70" s="35"/>
    </row>
    <row r="71" spans="1:2" ht="14" x14ac:dyDescent="0.2">
      <c r="A71" s="34">
        <v>66</v>
      </c>
      <c r="B71" s="35"/>
    </row>
    <row r="72" spans="1:2" ht="14" x14ac:dyDescent="0.2">
      <c r="A72" s="34">
        <v>67</v>
      </c>
      <c r="B72" s="35"/>
    </row>
    <row r="73" spans="1:2" ht="14" x14ac:dyDescent="0.2">
      <c r="A73" s="34">
        <v>68</v>
      </c>
      <c r="B73" s="35"/>
    </row>
    <row r="74" spans="1:2" ht="14" x14ac:dyDescent="0.2">
      <c r="A74" s="34">
        <v>69</v>
      </c>
      <c r="B74" s="35"/>
    </row>
    <row r="75" spans="1:2" ht="14" x14ac:dyDescent="0.2">
      <c r="A75" s="34">
        <v>70</v>
      </c>
      <c r="B75" s="35"/>
    </row>
    <row r="76" spans="1:2" ht="14" x14ac:dyDescent="0.2">
      <c r="A76" s="34">
        <v>71</v>
      </c>
      <c r="B76" s="35"/>
    </row>
    <row r="77" spans="1:2" ht="14" x14ac:dyDescent="0.2">
      <c r="A77" s="34">
        <v>72</v>
      </c>
      <c r="B77" s="35"/>
    </row>
    <row r="78" spans="1:2" ht="14" x14ac:dyDescent="0.2">
      <c r="A78" s="34">
        <v>73</v>
      </c>
      <c r="B78" s="35"/>
    </row>
    <row r="79" spans="1:2" ht="14" x14ac:dyDescent="0.2">
      <c r="A79" s="34">
        <v>74</v>
      </c>
      <c r="B79" s="35"/>
    </row>
    <row r="80" spans="1:2" ht="14" x14ac:dyDescent="0.2">
      <c r="A80" s="34">
        <v>75</v>
      </c>
      <c r="B80" s="35"/>
    </row>
    <row r="81" spans="1:2" ht="14" x14ac:dyDescent="0.2">
      <c r="A81" s="34">
        <v>76</v>
      </c>
      <c r="B81" s="35"/>
    </row>
    <row r="82" spans="1:2" ht="14" x14ac:dyDescent="0.2">
      <c r="A82" s="34">
        <v>77</v>
      </c>
      <c r="B82" s="35"/>
    </row>
    <row r="83" spans="1:2" ht="14" x14ac:dyDescent="0.2">
      <c r="A83" s="34">
        <v>78</v>
      </c>
      <c r="B83" s="35"/>
    </row>
    <row r="84" spans="1:2" ht="14" x14ac:dyDescent="0.2">
      <c r="A84" s="34">
        <v>79</v>
      </c>
      <c r="B84" s="35"/>
    </row>
    <row r="85" spans="1:2" ht="14" x14ac:dyDescent="0.2">
      <c r="A85" s="34">
        <v>80</v>
      </c>
      <c r="B85" s="35"/>
    </row>
    <row r="86" spans="1:2" ht="14" x14ac:dyDescent="0.2">
      <c r="A86" s="34">
        <v>81</v>
      </c>
      <c r="B86" s="35"/>
    </row>
    <row r="87" spans="1:2" ht="14" x14ac:dyDescent="0.2">
      <c r="A87" s="34">
        <v>82</v>
      </c>
      <c r="B87" s="35"/>
    </row>
    <row r="88" spans="1:2" ht="14" x14ac:dyDescent="0.2">
      <c r="A88" s="34">
        <v>83</v>
      </c>
      <c r="B88" s="35"/>
    </row>
    <row r="89" spans="1:2" ht="14" x14ac:dyDescent="0.2">
      <c r="A89" s="34">
        <v>84</v>
      </c>
      <c r="B89" s="35"/>
    </row>
    <row r="90" spans="1:2" ht="14" x14ac:dyDescent="0.2">
      <c r="A90" s="34">
        <v>85</v>
      </c>
      <c r="B90" s="35"/>
    </row>
    <row r="91" spans="1:2" ht="14" x14ac:dyDescent="0.2">
      <c r="A91" s="34">
        <v>86</v>
      </c>
      <c r="B91" s="35"/>
    </row>
    <row r="92" spans="1:2" ht="14" x14ac:dyDescent="0.2">
      <c r="A92" s="34">
        <v>87</v>
      </c>
      <c r="B92" s="35"/>
    </row>
    <row r="93" spans="1:2" ht="14" x14ac:dyDescent="0.2">
      <c r="A93" s="34">
        <v>88</v>
      </c>
      <c r="B93" s="35"/>
    </row>
    <row r="94" spans="1:2" ht="14" x14ac:dyDescent="0.2">
      <c r="A94" s="34">
        <v>89</v>
      </c>
      <c r="B94" s="35"/>
    </row>
    <row r="95" spans="1:2" ht="14" x14ac:dyDescent="0.2">
      <c r="A95" s="34">
        <v>90</v>
      </c>
      <c r="B95" s="35"/>
    </row>
    <row r="96" spans="1:2" ht="14" x14ac:dyDescent="0.2">
      <c r="A96" s="34">
        <v>91</v>
      </c>
      <c r="B96" s="35"/>
    </row>
    <row r="97" spans="1:2" ht="14" x14ac:dyDescent="0.2">
      <c r="A97" s="34">
        <v>92</v>
      </c>
      <c r="B97" s="35"/>
    </row>
    <row r="98" spans="1:2" ht="14" x14ac:dyDescent="0.2">
      <c r="A98" s="34">
        <v>93</v>
      </c>
      <c r="B98" s="35"/>
    </row>
    <row r="99" spans="1:2" ht="14" x14ac:dyDescent="0.2">
      <c r="A99" s="34">
        <v>94</v>
      </c>
      <c r="B99" s="35"/>
    </row>
    <row r="100" spans="1:2" ht="14" x14ac:dyDescent="0.2">
      <c r="A100" s="34">
        <v>95</v>
      </c>
      <c r="B100" s="35"/>
    </row>
    <row r="101" spans="1:2" ht="14" x14ac:dyDescent="0.2">
      <c r="A101" s="34">
        <v>96</v>
      </c>
      <c r="B101" s="35"/>
    </row>
    <row r="102" spans="1:2" ht="14" x14ac:dyDescent="0.2">
      <c r="A102" s="34">
        <v>97</v>
      </c>
      <c r="B102" s="35"/>
    </row>
    <row r="103" spans="1:2" ht="14" x14ac:dyDescent="0.2">
      <c r="A103" s="34">
        <v>98</v>
      </c>
      <c r="B103" s="35"/>
    </row>
    <row r="104" spans="1:2" ht="14" x14ac:dyDescent="0.2">
      <c r="A104" s="34">
        <v>99</v>
      </c>
      <c r="B104" s="35"/>
    </row>
    <row r="105" spans="1:2" ht="14" x14ac:dyDescent="0.2">
      <c r="A105" s="34">
        <v>100</v>
      </c>
      <c r="B105" s="35"/>
    </row>
  </sheetData>
  <sheetProtection password="C763" sheet="1" objects="1" scenarios="1" formatCells="0" formatRows="0"/>
  <phoneticPr fontId="11"/>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5" tint="0.39997558519241921"/>
  </sheetPr>
  <dimension ref="A1:K18"/>
  <sheetViews>
    <sheetView showGridLines="0" view="pageBreakPreview" zoomScale="80" zoomScaleNormal="100" zoomScaleSheetLayoutView="80" workbookViewId="0"/>
  </sheetViews>
  <sheetFormatPr defaultColWidth="9" defaultRowHeight="14" x14ac:dyDescent="0.2"/>
  <cols>
    <col min="1" max="2" width="2.6328125" style="48" customWidth="1"/>
    <col min="3" max="4" width="3.6328125" style="48" customWidth="1"/>
    <col min="5" max="5" width="47.08984375" style="48" customWidth="1"/>
    <col min="6" max="7" width="12.6328125" style="48" customWidth="1"/>
    <col min="8" max="8" width="10.6328125" style="48" customWidth="1"/>
    <col min="9" max="9" width="11.81640625" style="53" customWidth="1"/>
    <col min="10" max="16384" width="9" style="48"/>
  </cols>
  <sheetData>
    <row r="1" spans="1:11" ht="18" customHeight="1" x14ac:dyDescent="0.2">
      <c r="I1" s="58" t="str">
        <f>'MPS(input)'!K1</f>
        <v>Monitoring Spreadsheet: JCM_TH_AM001_ver01.0</v>
      </c>
    </row>
    <row r="2" spans="1:11" ht="18" customHeight="1" x14ac:dyDescent="0.2">
      <c r="I2" s="58" t="str">
        <f>'MPS(input)'!K2</f>
        <v>Reference Number: TH012</v>
      </c>
    </row>
    <row r="3" spans="1:11" ht="27.75" customHeight="1" x14ac:dyDescent="0.2">
      <c r="A3" s="93" t="s">
        <v>87</v>
      </c>
      <c r="B3" s="93"/>
      <c r="C3" s="93"/>
      <c r="D3" s="93"/>
      <c r="E3" s="93"/>
      <c r="F3" s="93"/>
      <c r="G3" s="93"/>
      <c r="H3" s="93"/>
      <c r="I3" s="93"/>
    </row>
    <row r="4" spans="1:11" ht="11.25" customHeight="1" x14ac:dyDescent="0.2"/>
    <row r="5" spans="1:11" ht="18.75" customHeight="1" thickBot="1" x14ac:dyDescent="0.25">
      <c r="A5" s="68" t="s">
        <v>2</v>
      </c>
      <c r="B5" s="63"/>
      <c r="C5" s="63"/>
      <c r="D5" s="63"/>
      <c r="E5" s="62"/>
      <c r="F5" s="64" t="s">
        <v>6</v>
      </c>
      <c r="G5" s="73" t="s">
        <v>0</v>
      </c>
      <c r="H5" s="64" t="s">
        <v>1</v>
      </c>
      <c r="I5" s="65" t="s">
        <v>7</v>
      </c>
    </row>
    <row r="6" spans="1:11" ht="18.75" customHeight="1" thickBot="1" x14ac:dyDescent="0.25">
      <c r="A6" s="70"/>
      <c r="B6" s="92" t="s">
        <v>48</v>
      </c>
      <c r="C6" s="92"/>
      <c r="D6" s="92"/>
      <c r="E6" s="92"/>
      <c r="F6" s="37" t="s">
        <v>70</v>
      </c>
      <c r="G6" s="82">
        <f>G10-G14</f>
        <v>0</v>
      </c>
      <c r="H6" s="38" t="s">
        <v>49</v>
      </c>
      <c r="I6" s="66" t="s">
        <v>50</v>
      </c>
    </row>
    <row r="7" spans="1:11" ht="18.75" customHeight="1" x14ac:dyDescent="0.2">
      <c r="A7" s="68" t="s">
        <v>3</v>
      </c>
      <c r="B7" s="63"/>
      <c r="C7" s="63"/>
      <c r="D7" s="63"/>
      <c r="E7" s="62"/>
      <c r="F7" s="62"/>
      <c r="G7" s="39"/>
      <c r="H7" s="62"/>
      <c r="I7" s="64"/>
      <c r="J7" s="24"/>
      <c r="K7" s="24"/>
    </row>
    <row r="8" spans="1:11" ht="18.75" customHeight="1" x14ac:dyDescent="0.2">
      <c r="A8" s="70"/>
      <c r="B8" s="92" t="s">
        <v>75</v>
      </c>
      <c r="C8" s="92"/>
      <c r="D8" s="92"/>
      <c r="E8" s="92"/>
      <c r="F8" s="66" t="s">
        <v>44</v>
      </c>
      <c r="G8" s="80">
        <f>F17</f>
        <v>0.31900000000000001</v>
      </c>
      <c r="H8" s="45" t="s">
        <v>51</v>
      </c>
      <c r="I8" s="67" t="s">
        <v>52</v>
      </c>
    </row>
    <row r="9" spans="1:11" ht="18.75" customHeight="1" thickBot="1" x14ac:dyDescent="0.25">
      <c r="A9" s="68" t="s">
        <v>4</v>
      </c>
      <c r="B9" s="62"/>
      <c r="C9" s="63"/>
      <c r="D9" s="64"/>
      <c r="E9" s="64"/>
      <c r="F9" s="64"/>
      <c r="G9" s="68"/>
      <c r="H9" s="62"/>
      <c r="I9" s="64"/>
    </row>
    <row r="10" spans="1:11" ht="18.75" customHeight="1" thickBot="1" x14ac:dyDescent="0.25">
      <c r="A10" s="69"/>
      <c r="B10" s="94" t="s">
        <v>53</v>
      </c>
      <c r="C10" s="92"/>
      <c r="D10" s="92"/>
      <c r="E10" s="92"/>
      <c r="F10" s="37" t="s">
        <v>70</v>
      </c>
      <c r="G10" s="82">
        <f>G11*G12</f>
        <v>0</v>
      </c>
      <c r="H10" s="38" t="s">
        <v>49</v>
      </c>
      <c r="I10" s="67" t="s">
        <v>54</v>
      </c>
    </row>
    <row r="11" spans="1:11" ht="36" customHeight="1" x14ac:dyDescent="0.2">
      <c r="A11" s="69"/>
      <c r="B11" s="71"/>
      <c r="C11" s="91" t="s">
        <v>55</v>
      </c>
      <c r="D11" s="91"/>
      <c r="E11" s="91"/>
      <c r="F11" s="66" t="s">
        <v>44</v>
      </c>
      <c r="G11" s="81">
        <f>'MRS(input)'!F8</f>
        <v>0</v>
      </c>
      <c r="H11" s="44" t="s">
        <v>37</v>
      </c>
      <c r="I11" s="67" t="s">
        <v>56</v>
      </c>
    </row>
    <row r="12" spans="1:11" ht="36" customHeight="1" x14ac:dyDescent="0.2">
      <c r="A12" s="70"/>
      <c r="B12" s="72"/>
      <c r="C12" s="91" t="s">
        <v>75</v>
      </c>
      <c r="D12" s="91"/>
      <c r="E12" s="91"/>
      <c r="F12" s="66" t="s">
        <v>44</v>
      </c>
      <c r="G12" s="41">
        <f>F17</f>
        <v>0.31900000000000001</v>
      </c>
      <c r="H12" s="46" t="s">
        <v>51</v>
      </c>
      <c r="I12" s="17" t="s">
        <v>52</v>
      </c>
    </row>
    <row r="13" spans="1:11" ht="18.75" customHeight="1" thickBot="1" x14ac:dyDescent="0.25">
      <c r="A13" s="68" t="s">
        <v>5</v>
      </c>
      <c r="B13" s="63"/>
      <c r="C13" s="63"/>
      <c r="D13" s="63"/>
      <c r="E13" s="62"/>
      <c r="F13" s="64"/>
      <c r="G13" s="68"/>
      <c r="H13" s="62"/>
      <c r="I13" s="64"/>
    </row>
    <row r="14" spans="1:11" ht="18.75" customHeight="1" thickBot="1" x14ac:dyDescent="0.25">
      <c r="A14" s="70"/>
      <c r="B14" s="92" t="s">
        <v>57</v>
      </c>
      <c r="C14" s="92"/>
      <c r="D14" s="92"/>
      <c r="E14" s="92"/>
      <c r="F14" s="37" t="s">
        <v>70</v>
      </c>
      <c r="G14" s="82">
        <v>0</v>
      </c>
      <c r="H14" s="38" t="s">
        <v>49</v>
      </c>
      <c r="I14" s="67" t="s">
        <v>58</v>
      </c>
    </row>
    <row r="15" spans="1:11" x14ac:dyDescent="0.2">
      <c r="A15" s="49"/>
      <c r="B15" s="49"/>
      <c r="C15" s="49"/>
      <c r="D15" s="49"/>
      <c r="E15" s="49"/>
      <c r="F15" s="55"/>
      <c r="G15" s="54"/>
      <c r="H15" s="54"/>
      <c r="I15" s="3"/>
    </row>
    <row r="16" spans="1:11" ht="21.75" customHeight="1" x14ac:dyDescent="0.2">
      <c r="E16" s="49" t="s">
        <v>8</v>
      </c>
      <c r="F16" s="51"/>
    </row>
    <row r="17" spans="5:8" ht="36" customHeight="1" x14ac:dyDescent="0.2">
      <c r="E17" s="36" t="s">
        <v>74</v>
      </c>
      <c r="F17" s="40">
        <v>0.31900000000000001</v>
      </c>
      <c r="G17" s="18" t="s">
        <v>51</v>
      </c>
      <c r="H17" s="3"/>
    </row>
    <row r="18" spans="5:8" s="53" customFormat="1" x14ac:dyDescent="0.2">
      <c r="E18" s="49"/>
      <c r="F18" s="49"/>
      <c r="G18" s="49"/>
      <c r="H18" s="49"/>
    </row>
  </sheetData>
  <sheetProtection password="C763" sheet="1" objects="1" scenarios="1"/>
  <mergeCells count="7">
    <mergeCell ref="B14:E14"/>
    <mergeCell ref="A3:I3"/>
    <mergeCell ref="B6:E6"/>
    <mergeCell ref="B8:E8"/>
    <mergeCell ref="B10:E10"/>
    <mergeCell ref="C11:E11"/>
    <mergeCell ref="C12:E12"/>
  </mergeCells>
  <phoneticPr fontId="11"/>
  <pageMargins left="0.70866141732283472" right="0.70866141732283472" top="0.74803149606299213" bottom="0.74803149606299213" header="0.31496062992125984" footer="0.31496062992125984"/>
  <pageSetup paperSize="9" scale="80" fitToHeight="2"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7</vt:i4>
      </vt:variant>
      <vt:variant>
        <vt:lpstr>名前付き一覧</vt:lpstr>
      </vt:variant>
      <vt:variant>
        <vt:i4>5</vt:i4>
      </vt:variant>
    </vt:vector>
  </HeadingPairs>
  <TitlesOfParts>
    <vt:vector size="12" baseType="lpstr">
      <vt:lpstr>MPS(input)</vt:lpstr>
      <vt:lpstr>MPS(input_separate)</vt:lpstr>
      <vt:lpstr>MPS(calc_process)</vt:lpstr>
      <vt:lpstr>MSS</vt:lpstr>
      <vt:lpstr>MRS(input)</vt:lpstr>
      <vt:lpstr>MRS(input_separate)</vt:lpstr>
      <vt:lpstr>MRS(calc_process)</vt:lpstr>
      <vt:lpstr>'MPS(calc_process)'!Print_Area</vt:lpstr>
      <vt:lpstr>'MPS(input)'!Print_Area</vt:lpstr>
      <vt:lpstr>'MPS(input_separate)'!Print_Area</vt:lpstr>
      <vt:lpstr>'MRS(calc_process)'!Print_Area</vt:lpstr>
      <vt:lpstr>'MRS(input)'!Print_Area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2018-11-28T12:26:30Z</cp:lastPrinted>
  <dcterms:created xsi:type="dcterms:W3CDTF">2012-01-13T02:28:29Z</dcterms:created>
  <dcterms:modified xsi:type="dcterms:W3CDTF">2020-01-06T07:10:19Z</dcterms:modified>
</cp:coreProperties>
</file>