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updateLinks="never" defaultThemeVersion="124226"/>
  <bookViews>
    <workbookView xWindow="0" yWindow="0" windowWidth="19440" windowHeight="12450" tabRatio="674"/>
  </bookViews>
  <sheets>
    <sheet name="MPS(input)" sheetId="30" r:id="rId1"/>
    <sheet name="MPS(input_separate)" sheetId="32" r:id="rId2"/>
    <sheet name="MPS(calc_process)" sheetId="31" r:id="rId3"/>
    <sheet name="MSS" sheetId="33" r:id="rId4"/>
    <sheet name="MRS(input)" sheetId="34" r:id="rId5"/>
    <sheet name="MRS(input_separate)" sheetId="35" r:id="rId6"/>
    <sheet name="MRS(calc_process)" sheetId="36" r:id="rId7"/>
  </sheets>
  <definedNames>
    <definedName name="_xlnm.Print_Area" localSheetId="2">'MPS(calc_process)'!$A$1:$I$18</definedName>
    <definedName name="_xlnm.Print_Area" localSheetId="0">'MPS(input)'!$A$1:$K$22</definedName>
    <definedName name="_xlnm.Print_Area" localSheetId="6">'MRS(calc_process)'!$A$1:$I$18</definedName>
    <definedName name="_xlnm.Print_Area" localSheetId="4">'MRS(input)'!$A$1:$L$22</definedName>
  </definedNames>
  <calcPr calcId="145621"/>
</workbook>
</file>

<file path=xl/calcChain.xml><?xml version="1.0" encoding="utf-8"?>
<calcChain xmlns="http://schemas.openxmlformats.org/spreadsheetml/2006/main">
  <c r="G10" i="36" l="1"/>
  <c r="G6" i="36"/>
  <c r="G6" i="31" l="1"/>
  <c r="G10" i="31"/>
  <c r="F2" i="33" l="1"/>
  <c r="C2" i="33" l="1"/>
  <c r="F1" i="33"/>
  <c r="C1" i="33"/>
  <c r="K13" i="34" l="1"/>
  <c r="H13" i="34"/>
  <c r="F13" i="34"/>
  <c r="G8" i="36" s="1"/>
  <c r="I2" i="36"/>
  <c r="I1" i="36"/>
  <c r="B2" i="35"/>
  <c r="B1" i="35"/>
  <c r="L2" i="34"/>
  <c r="L1" i="34"/>
  <c r="F8" i="34"/>
  <c r="G11" i="36" s="1"/>
  <c r="G12" i="31"/>
  <c r="G8" i="31"/>
  <c r="G12" i="36" l="1"/>
  <c r="D17" i="34" s="1"/>
  <c r="B2" i="32" l="1"/>
  <c r="B1" i="32"/>
  <c r="I1" i="31"/>
  <c r="E8" i="30" l="1"/>
  <c r="G11" i="31" l="1"/>
  <c r="B17" i="30" l="1"/>
  <c r="I2" i="31" l="1"/>
</calcChain>
</file>

<file path=xl/sharedStrings.xml><?xml version="1.0" encoding="utf-8"?>
<sst xmlns="http://schemas.openxmlformats.org/spreadsheetml/2006/main" count="223" uniqueCount="97">
  <si>
    <t>Value</t>
    <phoneticPr fontId="2"/>
  </si>
  <si>
    <t>Units</t>
    <phoneticPr fontId="2"/>
  </si>
  <si>
    <t>1. Calculations for emission reductions</t>
    <phoneticPr fontId="2"/>
  </si>
  <si>
    <t>2. Selected default values, etc.</t>
    <phoneticPr fontId="2"/>
  </si>
  <si>
    <t>3. Calculations for reference emissions</t>
    <phoneticPr fontId="2"/>
  </si>
  <si>
    <t>4. Calculations of the project emissions</t>
    <phoneticPr fontId="2"/>
  </si>
  <si>
    <t>Fuel type</t>
    <phoneticPr fontId="2"/>
  </si>
  <si>
    <t>Parameter</t>
  </si>
  <si>
    <t>[List of Default Values]</t>
    <phoneticPr fontId="2"/>
  </si>
  <si>
    <t>i</t>
    <phoneticPr fontId="2"/>
  </si>
  <si>
    <r>
      <t>EG</t>
    </r>
    <r>
      <rPr>
        <vertAlign val="subscript"/>
        <sz val="11"/>
        <color theme="0"/>
        <rFont val="ＭＳ Ｐゴシック"/>
        <family val="3"/>
        <charset val="128"/>
        <scheme val="minor"/>
      </rPr>
      <t>i,p</t>
    </r>
    <phoneticPr fontId="2"/>
  </si>
  <si>
    <t>solar PV system number</t>
    <phoneticPr fontId="2"/>
  </si>
  <si>
    <t>MWh/p</t>
    <phoneticPr fontId="2"/>
  </si>
  <si>
    <t>n/a</t>
    <phoneticPr fontId="2"/>
  </si>
  <si>
    <r>
      <t xml:space="preserve">Emission reductions during the period </t>
    </r>
    <r>
      <rPr>
        <i/>
        <sz val="11"/>
        <rFont val="Arial"/>
        <family val="2"/>
      </rPr>
      <t>p</t>
    </r>
    <phoneticPr fontId="2"/>
  </si>
  <si>
    <r>
      <t>tCO</t>
    </r>
    <r>
      <rPr>
        <vertAlign val="subscript"/>
        <sz val="11"/>
        <rFont val="Arial"/>
        <family val="2"/>
      </rPr>
      <t>2</t>
    </r>
    <r>
      <rPr>
        <sz val="11"/>
        <rFont val="Arial"/>
        <family val="2"/>
      </rPr>
      <t>/p</t>
    </r>
    <phoneticPr fontId="2"/>
  </si>
  <si>
    <r>
      <t>ER</t>
    </r>
    <r>
      <rPr>
        <vertAlign val="subscript"/>
        <sz val="11"/>
        <rFont val="Arial"/>
        <family val="2"/>
      </rPr>
      <t>p</t>
    </r>
    <phoneticPr fontId="2"/>
  </si>
  <si>
    <t>Electricity</t>
    <phoneticPr fontId="2"/>
  </si>
  <si>
    <r>
      <t>tCO</t>
    </r>
    <r>
      <rPr>
        <vertAlign val="subscript"/>
        <sz val="11"/>
        <rFont val="Arial"/>
        <family val="2"/>
      </rPr>
      <t>2</t>
    </r>
    <r>
      <rPr>
        <sz val="11"/>
        <rFont val="Arial"/>
        <family val="2"/>
      </rPr>
      <t>/MWh</t>
    </r>
    <phoneticPr fontId="2"/>
  </si>
  <si>
    <r>
      <t>EF</t>
    </r>
    <r>
      <rPr>
        <vertAlign val="subscript"/>
        <sz val="11"/>
        <rFont val="Arial"/>
        <family val="2"/>
      </rPr>
      <t>RE</t>
    </r>
    <phoneticPr fontId="2"/>
  </si>
  <si>
    <r>
      <t xml:space="preserve">Reference emissions during the period </t>
    </r>
    <r>
      <rPr>
        <i/>
        <sz val="11"/>
        <rFont val="Arial"/>
        <family val="2"/>
      </rPr>
      <t>p</t>
    </r>
    <phoneticPr fontId="2"/>
  </si>
  <si>
    <r>
      <t>RE</t>
    </r>
    <r>
      <rPr>
        <vertAlign val="subscript"/>
        <sz val="11"/>
        <rFont val="Arial"/>
        <family val="2"/>
      </rPr>
      <t>p</t>
    </r>
    <phoneticPr fontId="2"/>
  </si>
  <si>
    <t>Project emissions during the period p</t>
    <phoneticPr fontId="2"/>
  </si>
  <si>
    <r>
      <t>PE</t>
    </r>
    <r>
      <rPr>
        <vertAlign val="subscript"/>
        <sz val="11"/>
        <rFont val="Arial"/>
        <family val="2"/>
      </rPr>
      <t>p</t>
    </r>
    <phoneticPr fontId="2"/>
  </si>
  <si>
    <r>
      <t>The reference CO</t>
    </r>
    <r>
      <rPr>
        <vertAlign val="subscript"/>
        <sz val="11"/>
        <rFont val="Arial"/>
        <family val="2"/>
      </rPr>
      <t>2</t>
    </r>
    <r>
      <rPr>
        <sz val="11"/>
        <rFont val="Arial"/>
        <family val="2"/>
      </rPr>
      <t xml:space="preserve"> emission factor of the grid and captive electricity</t>
    </r>
    <phoneticPr fontId="2"/>
  </si>
  <si>
    <r>
      <t xml:space="preserve">The total quantity of the electricity generated in the project during the period </t>
    </r>
    <r>
      <rPr>
        <i/>
        <sz val="11"/>
        <rFont val="Arial"/>
        <family val="2"/>
      </rPr>
      <t>p</t>
    </r>
    <phoneticPr fontId="2"/>
  </si>
  <si>
    <r>
      <t>ΣEG</t>
    </r>
    <r>
      <rPr>
        <vertAlign val="subscript"/>
        <sz val="11"/>
        <rFont val="Arial"/>
        <family val="2"/>
      </rPr>
      <t>i,p</t>
    </r>
    <phoneticPr fontId="2"/>
  </si>
  <si>
    <t xml:space="preserve">Monitoring Plan Sheet (Input Sheet) [Attachment to Project Design Document]  </t>
  </si>
  <si>
    <t>Monitoring Spreadsheet: JCM_PW_AM001_ver01.0</t>
    <phoneticPr fontId="2"/>
  </si>
  <si>
    <r>
      <t xml:space="preserve">Table 1: Parameters to be monitored </t>
    </r>
    <r>
      <rPr>
        <b/>
        <i/>
        <sz val="11"/>
        <color indexed="8"/>
        <rFont val="Arial"/>
        <family val="2"/>
      </rPr>
      <t>ex post</t>
    </r>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</si>
  <si>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</si>
  <si>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</si>
  <si>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</si>
  <si>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</si>
  <si>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</si>
  <si>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</si>
  <si>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</si>
  <si>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</si>
  <si>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</si>
  <si>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</si>
  <si>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Monitoring point No.</t>
    <phoneticPr fontId="2"/>
  </si>
  <si>
    <t>Parameters</t>
    <phoneticPr fontId="2"/>
  </si>
  <si>
    <t>Description of data</t>
    <phoneticPr fontId="2"/>
  </si>
  <si>
    <t>Estimated Values</t>
    <phoneticPr fontId="2"/>
  </si>
  <si>
    <t>Units</t>
    <phoneticPr fontId="2"/>
  </si>
  <si>
    <t>Monitoring option</t>
    <phoneticPr fontId="2"/>
  </si>
  <si>
    <t>Source of data</t>
    <phoneticPr fontId="2"/>
  </si>
  <si>
    <t>Measurement methods and procedures</t>
    <phoneticPr fontId="2"/>
  </si>
  <si>
    <t>Monitoring frequency</t>
    <phoneticPr fontId="2"/>
  </si>
  <si>
    <t>Other comments</t>
    <phoneticPr fontId="2"/>
  </si>
  <si>
    <t>(1)</t>
    <phoneticPr fontId="2"/>
  </si>
  <si>
    <r>
      <t>ΣEG</t>
    </r>
    <r>
      <rPr>
        <vertAlign val="subscript"/>
        <sz val="11"/>
        <rFont val="Arial"/>
        <family val="2"/>
      </rPr>
      <t>i,p</t>
    </r>
    <phoneticPr fontId="2"/>
  </si>
  <si>
    <r>
      <t xml:space="preserve">The total quantity of the electricity generated in the project during the period </t>
    </r>
    <r>
      <rPr>
        <i/>
        <sz val="11"/>
        <rFont val="Arial"/>
        <family val="2"/>
      </rPr>
      <t>p</t>
    </r>
    <phoneticPr fontId="2"/>
  </si>
  <si>
    <t>MWh/p</t>
    <phoneticPr fontId="2"/>
  </si>
  <si>
    <t>Option C</t>
    <phoneticPr fontId="2"/>
  </si>
  <si>
    <t>Measured data</t>
    <phoneticPr fontId="2"/>
  </si>
  <si>
    <t>Monthly recording</t>
    <phoneticPr fontId="2"/>
  </si>
  <si>
    <t>n/a</t>
    <phoneticPr fontId="2"/>
  </si>
  <si>
    <r>
      <t xml:space="preserve">Table 2: Project-specific parameters to be fixed </t>
    </r>
    <r>
      <rPr>
        <b/>
        <i/>
        <sz val="11"/>
        <color indexed="8"/>
        <rFont val="Arial"/>
        <family val="2"/>
      </rPr>
      <t>ex ante</t>
    </r>
    <phoneticPr fontId="2"/>
  </si>
  <si>
    <r>
      <t>EF</t>
    </r>
    <r>
      <rPr>
        <vertAlign val="subscript"/>
        <sz val="11"/>
        <rFont val="Arial"/>
        <family val="2"/>
      </rPr>
      <t>RE</t>
    </r>
    <phoneticPr fontId="2"/>
  </si>
  <si>
    <r>
      <t>The reference CO</t>
    </r>
    <r>
      <rPr>
        <vertAlign val="subscript"/>
        <sz val="11"/>
        <rFont val="Arial"/>
        <family val="2"/>
      </rPr>
      <t>2</t>
    </r>
    <r>
      <rPr>
        <sz val="11"/>
        <rFont val="Arial"/>
        <family val="2"/>
      </rPr>
      <t xml:space="preserve"> emission factor of grid and captive electricity</t>
    </r>
    <phoneticPr fontId="2"/>
  </si>
  <si>
    <r>
      <t>tCO</t>
    </r>
    <r>
      <rPr>
        <vertAlign val="subscript"/>
        <sz val="11"/>
        <rFont val="Arial"/>
        <family val="2"/>
      </rPr>
      <t>2</t>
    </r>
    <r>
      <rPr>
        <sz val="11"/>
        <rFont val="Arial"/>
        <family val="2"/>
      </rPr>
      <t>/MWh</t>
    </r>
    <phoneticPr fontId="2"/>
  </si>
  <si>
    <t>The default emission factor is derived from the result of the survey on the new high-efficient engines using diesel fuel as a power source. The default value should be revised if necessary from the survey result which is conducted by the JC or project participants every three years.</t>
    <phoneticPr fontId="2"/>
  </si>
  <si>
    <r>
      <t xml:space="preserve">Table3: </t>
    </r>
    <r>
      <rPr>
        <b/>
        <i/>
        <sz val="11"/>
        <color indexed="8"/>
        <rFont val="Arial"/>
        <family val="2"/>
      </rPr>
      <t>Ex-ante</t>
    </r>
    <r>
      <rPr>
        <b/>
        <sz val="11"/>
        <color indexed="8"/>
        <rFont val="Arial"/>
        <family val="2"/>
      </rPr>
      <t xml:space="preserve"> estimation of CO</t>
    </r>
    <r>
      <rPr>
        <b/>
        <vertAlign val="subscript"/>
        <sz val="11"/>
        <color indexed="8"/>
        <rFont val="Arial"/>
        <family val="2"/>
      </rPr>
      <t>2</t>
    </r>
    <r>
      <rPr>
        <b/>
        <sz val="11"/>
        <color indexed="8"/>
        <rFont val="Arial"/>
        <family val="2"/>
      </rPr>
      <t xml:space="preserve"> emission reductions</t>
    </r>
    <phoneticPr fontId="2"/>
  </si>
  <si>
    <r>
      <t>CO</t>
    </r>
    <r>
      <rPr>
        <b/>
        <vertAlign val="subscript"/>
        <sz val="11"/>
        <color indexed="9"/>
        <rFont val="Arial"/>
        <family val="2"/>
      </rPr>
      <t>2</t>
    </r>
    <r>
      <rPr>
        <b/>
        <sz val="11"/>
        <color indexed="9"/>
        <rFont val="Arial"/>
        <family val="2"/>
      </rPr>
      <t xml:space="preserve"> emission reductions</t>
    </r>
    <phoneticPr fontId="2"/>
  </si>
  <si>
    <r>
      <t>tCO</t>
    </r>
    <r>
      <rPr>
        <vertAlign val="subscript"/>
        <sz val="11"/>
        <rFont val="Arial"/>
        <family val="2"/>
      </rPr>
      <t>2</t>
    </r>
    <r>
      <rPr>
        <sz val="11"/>
        <rFont val="Arial"/>
        <family val="2"/>
      </rPr>
      <t>/p</t>
    </r>
    <phoneticPr fontId="2"/>
  </si>
  <si>
    <t>[Monitoring option]</t>
    <phoneticPr fontId="2"/>
  </si>
  <si>
    <t>Option A</t>
    <phoneticPr fontId="2"/>
  </si>
  <si>
    <t>Based on public data which is measured by entities other than the project participants (Data used: publicly recognized data such as statistical data and specifications)</t>
    <phoneticPr fontId="2"/>
  </si>
  <si>
    <t>Option B</t>
    <phoneticPr fontId="2"/>
  </si>
  <si>
    <t>Based on the amount of transaction which is measured directly using measuring equipments (Data used: commercial evidence such as invoices)</t>
    <phoneticPr fontId="2"/>
  </si>
  <si>
    <t>Based on the actual measurement using measuring equipments (Data used: measured values)</t>
    <phoneticPr fontId="2"/>
  </si>
  <si>
    <t>Monitoring Plan Sheet (Calculation Process Sheet) [Attachment to Project Design Document]</t>
    <phoneticPr fontId="2"/>
  </si>
  <si>
    <r>
      <t xml:space="preserve">The quantity of the electricity generated by the project solar PV system </t>
    </r>
    <r>
      <rPr>
        <b/>
        <i/>
        <sz val="11"/>
        <color theme="0"/>
        <rFont val="Arial"/>
        <family val="2"/>
      </rPr>
      <t>i</t>
    </r>
    <r>
      <rPr>
        <b/>
        <sz val="11"/>
        <color theme="0"/>
        <rFont val="Arial"/>
        <family val="2"/>
      </rPr>
      <t xml:space="preserve"> during the period </t>
    </r>
    <r>
      <rPr>
        <b/>
        <i/>
        <sz val="11"/>
        <color theme="0"/>
        <rFont val="Arial"/>
        <family val="2"/>
      </rPr>
      <t>p</t>
    </r>
    <phoneticPr fontId="2"/>
  </si>
  <si>
    <t>Responsible personnel</t>
  </si>
  <si>
    <t>Role</t>
    <phoneticPr fontId="2"/>
  </si>
  <si>
    <t>Monitoring Report Sheet (Input Sheet) [For Verification]</t>
    <phoneticPr fontId="2"/>
  </si>
  <si>
    <t>Monitoring Report Sheet (Calculation Process Sheet) [For Verification]</t>
    <phoneticPr fontId="2"/>
  </si>
  <si>
    <r>
      <t xml:space="preserve">Table 1: Parameters monitored </t>
    </r>
    <r>
      <rPr>
        <b/>
        <i/>
        <sz val="11"/>
        <color indexed="8"/>
        <rFont val="Arial"/>
        <family val="2"/>
      </rPr>
      <t>ex post</t>
    </r>
    <phoneticPr fontId="2"/>
  </si>
  <si>
    <r>
      <t xml:space="preserve">Table 2: Project-specific parameters fixed </t>
    </r>
    <r>
      <rPr>
        <b/>
        <i/>
        <sz val="11"/>
        <color indexed="8"/>
        <rFont val="Arial"/>
        <family val="2"/>
      </rPr>
      <t>ex ante</t>
    </r>
    <phoneticPr fontId="2"/>
  </si>
  <si>
    <r>
      <t xml:space="preserve">Table3: </t>
    </r>
    <r>
      <rPr>
        <b/>
        <i/>
        <sz val="11"/>
        <color indexed="8"/>
        <rFont val="Arial"/>
        <family val="2"/>
      </rPr>
      <t>Ex-post</t>
    </r>
    <r>
      <rPr>
        <b/>
        <sz val="11"/>
        <color indexed="8"/>
        <rFont val="Arial"/>
        <family val="2"/>
      </rPr>
      <t xml:space="preserve"> calculation of CO</t>
    </r>
    <r>
      <rPr>
        <b/>
        <vertAlign val="subscript"/>
        <sz val="11"/>
        <color indexed="8"/>
        <rFont val="Arial"/>
        <family val="2"/>
      </rPr>
      <t>2</t>
    </r>
    <r>
      <rPr>
        <b/>
        <sz val="11"/>
        <color indexed="8"/>
        <rFont val="Arial"/>
        <family val="2"/>
      </rPr>
      <t xml:space="preserve"> emission reductions</t>
    </r>
    <phoneticPr fontId="2"/>
  </si>
  <si>
    <t>Monitoring period</t>
    <phoneticPr fontId="2"/>
  </si>
  <si>
    <t>Monitoring Period</t>
    <phoneticPr fontId="20"/>
  </si>
  <si>
    <t>(k)</t>
    <phoneticPr fontId="2"/>
  </si>
  <si>
    <t>Monitored Values</t>
    <phoneticPr fontId="2"/>
  </si>
  <si>
    <t>Project manager</t>
    <phoneticPr fontId="9"/>
  </si>
  <si>
    <t>Responsible for project planning, implementation, monitoring results and reporting.</t>
  </si>
  <si>
    <t xml:space="preserve">Project manager (Deputy) </t>
    <phoneticPr fontId="9"/>
  </si>
  <si>
    <t>Checking the recorded data and archived data.</t>
    <phoneticPr fontId="9"/>
  </si>
  <si>
    <t>Mechanic</t>
    <phoneticPr fontId="9"/>
  </si>
  <si>
    <t>Reading the electricity meter and recording.</t>
  </si>
  <si>
    <t>The AC output of the inverters is measured to determine the amount of net electricity generation by the solar PV system. The reading is taken from an electricity meter manually. The reading is checked to eliminate discrepancy.
The accuracy level of the electricity meter is certified by factory test to ANSI C12.20 accuracy standards (0.2 class (0.2% accuracy)). The electricity meter will maintain the specified accuracy without recalibration for ten years after factory calibration. The electricity meter is replaced within ten years of factory calibration.</t>
    <phoneticPr fontId="2"/>
  </si>
  <si>
    <t>Monitoring Structure Sheet [Attachment to Project Design Document] : Site A</t>
    <phoneticPr fontId="2"/>
  </si>
  <si>
    <t>Monitoring Structure Sheet [Attachment to Project Design Document] : Site B</t>
    <phoneticPr fontId="2"/>
  </si>
  <si>
    <t>Responsible personnel</t>
    <phoneticPr fontId="9"/>
  </si>
  <si>
    <t>Reading the electricity meter and recording.</t>
    <phoneticPr fontId="9"/>
  </si>
  <si>
    <t>Reference Number: PW002</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</si>
</sst>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76" formatCode="0.00_ "/>
    <numFmt numFmtId="177" formatCode="#,##0.000;[Red]\-#,##0.000"/>
    <numFmt numFmtId="178" formatCode="#,##0.00_ ;[Red]\-#,##0.00\ "/>
    <numFmt numFmtId="179" formatCode="#,##0.000_ ;[Red]\-#,##0.000\ "/>
    <numFmt numFmtId="180" formatCode="#,##0_ ;[Red]\-#,##0\ "/>
    <numFmt numFmtId="182" formatCode="#,##0.000_);[Red]\(#,##0.000\)"/>
    <numFmt numFmtId="183" formatCode="0.000_ "/>
    <numFmt numFmtId="186" formatCode="#,##0.0_ "/>
  </numFmts>
  <fonts count="21"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color indexed="8"/>
      <name val="Arial"/>
      <family val="2"/>
    </font>
    <font>
      <b/>
      <sz val="11"/>
      <color indexed="9"/>
      <name val="Arial"/>
      <family val="2"/>
    </font>
    <font>
      <b/>
      <sz val="11"/>
      <color indexed="8"/>
      <name val="Arial"/>
      <family val="2"/>
    </font>
    <font>
      <sz val="11"/>
      <name val="Arial"/>
      <family val="2"/>
    </font>
    <font>
      <b/>
      <sz val="12"/>
      <color indexed="9"/>
      <name val="Arial"/>
      <family val="2"/>
    </font>
    <font>
      <sz val="11"/>
      <color theme="1"/>
      <name val="ＭＳ Ｐゴシック"/>
      <family val="3"/>
      <charset val="128"/>
      <scheme val="minor"/>
    </font>
    <font>
      <sz val="6"/>
      <name val="ＭＳ Ｐゴシック"/>
      <family val="3"/>
      <charset val="128"/>
      <scheme val="minor"/>
    </font>
    <font>
      <b/>
      <sz val="11"/>
      <color theme="0"/>
      <name val="Arial"/>
      <family val="2"/>
    </font>
    <font>
      <vertAlign val="subscript"/>
      <sz val="11"/>
      <color theme="0"/>
      <name val="ＭＳ Ｐゴシック"/>
      <family val="3"/>
      <charset val="128"/>
      <scheme val="minor"/>
    </font>
    <font>
      <i/>
      <sz val="11"/>
      <name val="Arial"/>
      <family val="2"/>
    </font>
    <font>
      <vertAlign val="subscript"/>
      <sz val="11"/>
      <name val="Arial"/>
      <family val="2"/>
    </font>
    <font>
      <sz val="11"/>
      <name val="ＭＳ Ｐゴシック"/>
      <family val="3"/>
      <charset val="128"/>
      <scheme val="minor"/>
    </font>
    <font>
      <sz val="11"/>
      <color theme="1"/>
      <name val="Arial"/>
      <family val="2"/>
    </font>
    <font>
      <b/>
      <i/>
      <sz val="11"/>
      <color indexed="8"/>
      <name val="Arial"/>
      <family val="2"/>
    </font>
    <font>
      <b/>
      <vertAlign val="subscript"/>
      <sz val="11"/>
      <color indexed="8"/>
      <name val="Arial"/>
      <family val="2"/>
    </font>
    <font>
      <b/>
      <vertAlign val="subscript"/>
      <sz val="11"/>
      <color indexed="9"/>
      <name val="Arial"/>
      <family val="2"/>
    </font>
    <font>
      <b/>
      <i/>
      <sz val="11"/>
      <color theme="0"/>
      <name val="Arial"/>
      <family val="2"/>
    </font>
    <font>
      <sz val="6"/>
      <name val="ＭＳ Ｐゴシック"/>
      <family val="2"/>
      <charset val="128"/>
      <scheme val="minor"/>
    </font>
  </fonts>
  <fills count="11">
    <fill>
      <patternFill patternType="none"/>
    </fill>
    <fill>
      <patternFill patternType="gray125"/>
    </fill>
    <fill>
      <patternFill patternType="solid">
        <fgColor indexed="9"/>
        <bgColor indexed="64"/>
      </patternFill>
    </fill>
    <fill>
      <patternFill patternType="solid">
        <fgColor theme="9" tint="0.59999389629810485"/>
        <bgColor indexed="65"/>
      </patternFill>
    </fill>
    <fill>
      <patternFill patternType="solid">
        <fgColor theme="3" tint="-0.499984740745262"/>
        <bgColor indexed="64"/>
      </patternFill>
    </fill>
    <fill>
      <patternFill patternType="solid">
        <fgColor theme="3" tint="-0.24994659260841701"/>
        <bgColor indexed="64"/>
      </patternFill>
    </fill>
    <fill>
      <patternFill patternType="solid">
        <fgColor theme="3" tint="0.79998168889431442"/>
        <bgColor indexed="64"/>
      </patternFill>
    </fill>
    <fill>
      <patternFill patternType="solid">
        <fgColor theme="5" tint="0.79998168889431442"/>
        <bgColor indexed="64"/>
      </patternFill>
    </fill>
    <fill>
      <patternFill patternType="solid">
        <fgColor theme="3" tint="-0.249977111117893"/>
        <bgColor indexed="64"/>
      </patternFill>
    </fill>
    <fill>
      <patternFill patternType="solid">
        <fgColor theme="3" tint="0.59999389629810485"/>
        <bgColor indexed="64"/>
      </patternFill>
    </fill>
    <fill>
      <patternFill patternType="solid">
        <fgColor theme="7" tint="0.79998168889431442"/>
        <bgColor indexed="64"/>
      </patternFill>
    </fill>
  </fills>
  <borders count="29">
    <border>
      <left/>
      <right/>
      <top/>
      <bottom/>
      <diagonal/>
    </border>
    <border>
      <left style="thin">
        <color indexed="23"/>
      </left>
      <right style="thin">
        <color indexed="23"/>
      </right>
      <top style="thin">
        <color indexed="23"/>
      </top>
      <bottom style="thin">
        <color indexed="23"/>
      </bottom>
      <diagonal/>
    </border>
    <border>
      <left/>
      <right style="thin">
        <color indexed="23"/>
      </right>
      <top style="thin">
        <color indexed="23"/>
      </top>
      <bottom style="thin">
        <color indexed="23"/>
      </bottom>
      <diagonal/>
    </border>
    <border>
      <left style="thin">
        <color indexed="23"/>
      </left>
      <right style="thin">
        <color indexed="23"/>
      </right>
      <top style="thin">
        <color indexed="23"/>
      </top>
      <bottom/>
      <diagonal/>
    </border>
    <border>
      <left style="medium">
        <color rgb="FFFF0000"/>
      </left>
      <right style="thin">
        <color indexed="23"/>
      </right>
      <top style="medium">
        <color rgb="FFFF0000"/>
      </top>
      <bottom style="medium">
        <color rgb="FFFF0000"/>
      </bottom>
      <diagonal/>
    </border>
    <border>
      <left style="thin">
        <color indexed="23"/>
      </left>
      <right style="medium">
        <color rgb="FFFF0000"/>
      </right>
      <top style="medium">
        <color rgb="FFFF0000"/>
      </top>
      <bottom style="medium">
        <color rgb="FFFF0000"/>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style="thin">
        <color theme="1" tint="0.34998626667073579"/>
      </right>
      <top/>
      <bottom style="thin">
        <color theme="1" tint="0.34998626667073579"/>
      </bottom>
      <diagonal/>
    </border>
    <border>
      <left style="thin">
        <color theme="1" tint="0.34998626667073579"/>
      </left>
      <right style="thin">
        <color theme="1" tint="0.34998626667073579"/>
      </right>
      <top/>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style="thin">
        <color indexed="23"/>
      </left>
      <right/>
      <top/>
      <bottom style="thin">
        <color indexed="23"/>
      </bottom>
      <diagonal/>
    </border>
    <border>
      <left style="medium">
        <color indexed="60"/>
      </left>
      <right style="medium">
        <color indexed="60"/>
      </right>
      <top style="medium">
        <color indexed="60"/>
      </top>
      <bottom style="medium">
        <color indexed="60"/>
      </bottom>
      <diagonal/>
    </border>
    <border>
      <left style="thin">
        <color indexed="23"/>
      </left>
      <right style="medium">
        <color indexed="64"/>
      </right>
      <top style="thin">
        <color indexed="23"/>
      </top>
      <bottom style="thin">
        <color indexed="23"/>
      </bottom>
      <diagonal/>
    </border>
    <border>
      <left style="thin">
        <color indexed="23"/>
      </left>
      <right/>
      <top style="thin">
        <color indexed="23"/>
      </top>
      <bottom/>
      <diagonal/>
    </border>
    <border>
      <left/>
      <right/>
      <top style="thin">
        <color indexed="23"/>
      </top>
      <bottom/>
      <diagonal/>
    </border>
    <border>
      <left/>
      <right style="thin">
        <color indexed="23"/>
      </right>
      <top style="thin">
        <color indexed="23"/>
      </top>
      <bottom/>
      <diagonal/>
    </border>
    <border>
      <left style="thin">
        <color indexed="23"/>
      </left>
      <right/>
      <top/>
      <bottom/>
      <diagonal/>
    </border>
    <border>
      <left style="thin">
        <color indexed="23"/>
      </left>
      <right/>
      <top style="thin">
        <color indexed="23"/>
      </top>
      <bottom style="thin">
        <color theme="1" tint="0.34998626667073579"/>
      </bottom>
      <diagonal/>
    </border>
    <border>
      <left/>
      <right/>
      <top style="thin">
        <color indexed="23"/>
      </top>
      <bottom style="thin">
        <color theme="1" tint="0.34998626667073579"/>
      </bottom>
      <diagonal/>
    </border>
    <border>
      <left/>
      <right style="thin">
        <color indexed="23"/>
      </right>
      <top style="thin">
        <color indexed="23"/>
      </top>
      <bottom style="thin">
        <color theme="1" tint="0.34998626667073579"/>
      </bottom>
      <diagonal/>
    </border>
    <border>
      <left style="thin">
        <color theme="1" tint="0.34998626667073579"/>
      </left>
      <right/>
      <top style="thin">
        <color theme="1" tint="0.34998626667073579"/>
      </top>
      <bottom style="thin">
        <color theme="1" tint="0.34998626667073579"/>
      </bottom>
      <diagonal/>
    </border>
    <border>
      <left/>
      <right/>
      <top style="thin">
        <color theme="1" tint="0.34998626667073579"/>
      </top>
      <bottom style="thin">
        <color theme="1" tint="0.34998626667073579"/>
      </bottom>
      <diagonal/>
    </border>
    <border>
      <left style="thin">
        <color rgb="FF808080"/>
      </left>
      <right/>
      <top style="thin">
        <color rgb="FF808080"/>
      </top>
      <bottom style="thin">
        <color rgb="FF808080"/>
      </bottom>
      <diagonal/>
    </border>
    <border>
      <left/>
      <right style="thin">
        <color rgb="FF808080"/>
      </right>
      <top style="thin">
        <color rgb="FF808080"/>
      </top>
      <bottom style="thin">
        <color rgb="FF808080"/>
      </bottom>
      <diagonal/>
    </border>
    <border>
      <left style="medium">
        <color rgb="FFFF0000"/>
      </left>
      <right/>
      <top style="medium">
        <color rgb="FFFF0000"/>
      </top>
      <bottom style="medium">
        <color rgb="FFFF0000"/>
      </bottom>
      <diagonal/>
    </border>
    <border>
      <left/>
      <right style="medium">
        <color rgb="FFFF0000"/>
      </right>
      <top style="medium">
        <color rgb="FFFF0000"/>
      </top>
      <bottom style="medium">
        <color rgb="FFFF0000"/>
      </bottom>
      <diagonal/>
    </border>
    <border>
      <left/>
      <right style="thin">
        <color theme="1" tint="0.34998626667073579"/>
      </right>
      <top style="thin">
        <color theme="1" tint="0.34998626667073579"/>
      </top>
      <bottom style="thin">
        <color theme="1" tint="0.34998626667073579"/>
      </bottom>
      <diagonal/>
    </border>
  </borders>
  <cellStyleXfs count="3">
    <xf numFmtId="0" fontId="0" fillId="0" borderId="0">
      <alignment vertical="center"/>
    </xf>
    <xf numFmtId="0" fontId="8" fillId="3" borderId="0" applyNumberFormat="0" applyBorder="0" applyAlignment="0" applyProtection="0">
      <alignment vertical="center"/>
    </xf>
    <xf numFmtId="38" fontId="1" fillId="0" borderId="0" applyFont="0" applyFill="0" applyBorder="0" applyAlignment="0" applyProtection="0">
      <alignment vertical="center"/>
    </xf>
  </cellStyleXfs>
  <cellXfs count="111">
    <xf numFmtId="0" fontId="0" fillId="0" borderId="0" xfId="0">
      <alignment vertical="center"/>
    </xf>
    <xf numFmtId="0" fontId="3" fillId="0" borderId="0" xfId="0" applyFont="1">
      <alignment vertical="center"/>
    </xf>
    <xf numFmtId="0" fontId="3" fillId="0" borderId="0" xfId="0" applyFont="1" applyFill="1" applyBorder="1">
      <alignment vertical="center"/>
    </xf>
    <xf numFmtId="0" fontId="3" fillId="0" borderId="0" xfId="0" applyFont="1" applyFill="1" applyBorder="1" applyAlignment="1">
      <alignment horizontal="center" vertical="center"/>
    </xf>
    <xf numFmtId="0" fontId="5" fillId="0" borderId="0" xfId="0" applyFont="1">
      <alignment vertical="center"/>
    </xf>
    <xf numFmtId="0" fontId="3" fillId="0" borderId="0" xfId="0" applyFont="1" applyBorder="1">
      <alignment vertical="center"/>
    </xf>
    <xf numFmtId="0" fontId="5" fillId="0" borderId="0" xfId="0" applyFont="1" applyFill="1" applyBorder="1">
      <alignment vertical="center"/>
    </xf>
    <xf numFmtId="0" fontId="3" fillId="0" borderId="0" xfId="0" applyFont="1" applyAlignment="1">
      <alignment horizontal="center" vertical="center"/>
    </xf>
    <xf numFmtId="0" fontId="6" fillId="0" borderId="0" xfId="0" applyFont="1" applyFill="1" applyBorder="1">
      <alignment vertical="center"/>
    </xf>
    <xf numFmtId="0" fontId="6" fillId="0" borderId="0" xfId="0" applyFont="1" applyFill="1" applyBorder="1" applyAlignment="1">
      <alignment horizontal="left" vertical="center"/>
    </xf>
    <xf numFmtId="0" fontId="3" fillId="0" borderId="0" xfId="0" applyFont="1" applyAlignment="1">
      <alignment vertical="center" wrapText="1"/>
    </xf>
    <xf numFmtId="38" fontId="3" fillId="0" borderId="0" xfId="2" applyFont="1">
      <alignment vertical="center"/>
    </xf>
    <xf numFmtId="0" fontId="3" fillId="0" borderId="0" xfId="0" applyFont="1" applyFill="1" applyBorder="1" applyAlignment="1">
      <alignment horizontal="left" vertical="center" wrapText="1"/>
    </xf>
    <xf numFmtId="0" fontId="3" fillId="0" borderId="0" xfId="0" applyFont="1" applyAlignment="1">
      <alignment horizontal="right" vertical="center"/>
    </xf>
    <xf numFmtId="0" fontId="4" fillId="4" borderId="0" xfId="0" applyFont="1" applyFill="1" applyAlignment="1">
      <alignment vertical="center"/>
    </xf>
    <xf numFmtId="0" fontId="4" fillId="4" borderId="0" xfId="0" applyFont="1" applyFill="1" applyAlignment="1">
      <alignment horizontal="right" vertical="center"/>
    </xf>
    <xf numFmtId="0" fontId="3" fillId="5" borderId="6" xfId="0" applyFont="1" applyFill="1" applyBorder="1">
      <alignment vertical="center"/>
    </xf>
    <xf numFmtId="0" fontId="4" fillId="5" borderId="6" xfId="0" applyFont="1" applyFill="1" applyBorder="1">
      <alignment vertical="center"/>
    </xf>
    <xf numFmtId="0" fontId="4" fillId="5" borderId="6" xfId="0" applyFont="1" applyFill="1" applyBorder="1" applyAlignment="1">
      <alignment horizontal="center" vertical="center"/>
    </xf>
    <xf numFmtId="0" fontId="4" fillId="5" borderId="6" xfId="0" applyFont="1" applyFill="1" applyBorder="1" applyAlignment="1">
      <alignment horizontal="center" vertical="center" shrinkToFit="1"/>
    </xf>
    <xf numFmtId="0" fontId="4" fillId="5" borderId="7" xfId="0" applyFont="1" applyFill="1" applyBorder="1">
      <alignment vertical="center"/>
    </xf>
    <xf numFmtId="0" fontId="3" fillId="5" borderId="8" xfId="0" applyFont="1" applyFill="1" applyBorder="1">
      <alignment vertical="center"/>
    </xf>
    <xf numFmtId="0" fontId="3" fillId="5" borderId="9" xfId="0" applyFont="1" applyFill="1" applyBorder="1">
      <alignment vertical="center"/>
    </xf>
    <xf numFmtId="0" fontId="4" fillId="8" borderId="1" xfId="0" applyFont="1" applyFill="1" applyBorder="1" applyAlignment="1">
      <alignment horizontal="center" vertical="center" wrapText="1"/>
    </xf>
    <xf numFmtId="0" fontId="10" fillId="8" borderId="1" xfId="0" applyFont="1" applyFill="1" applyBorder="1" applyAlignment="1">
      <alignment horizontal="center" vertical="center" wrapText="1"/>
    </xf>
    <xf numFmtId="0" fontId="0" fillId="0" borderId="0" xfId="0" applyFont="1" applyAlignment="1">
      <alignment horizontal="center" vertical="center" wrapText="1"/>
    </xf>
    <xf numFmtId="38" fontId="6" fillId="2" borderId="1" xfId="2" applyFont="1" applyFill="1" applyBorder="1" applyAlignment="1">
      <alignment horizontal="center" vertical="center" wrapText="1"/>
    </xf>
    <xf numFmtId="0" fontId="6" fillId="0" borderId="12" xfId="0" applyFont="1" applyBorder="1" applyAlignment="1">
      <alignment horizontal="center" vertical="center"/>
    </xf>
    <xf numFmtId="0" fontId="6" fillId="0" borderId="2" xfId="0" applyFont="1" applyBorder="1" applyAlignment="1">
      <alignment vertical="center" wrapText="1"/>
    </xf>
    <xf numFmtId="0" fontId="6" fillId="0" borderId="14" xfId="0" applyFont="1" applyFill="1" applyBorder="1" applyAlignment="1">
      <alignment horizontal="center" vertical="center"/>
    </xf>
    <xf numFmtId="0" fontId="6" fillId="0" borderId="1" xfId="0" applyFont="1" applyFill="1" applyBorder="1" applyAlignment="1">
      <alignment horizontal="left" vertical="center" wrapText="1"/>
    </xf>
    <xf numFmtId="0" fontId="6" fillId="2" borderId="14" xfId="0" applyFont="1" applyFill="1" applyBorder="1" applyAlignment="1">
      <alignment horizontal="center" vertical="center"/>
    </xf>
    <xf numFmtId="0" fontId="6" fillId="0" borderId="1" xfId="0" applyFont="1" applyBorder="1" applyAlignment="1">
      <alignment horizontal="center" vertical="center"/>
    </xf>
    <xf numFmtId="0" fontId="6" fillId="0" borderId="14" xfId="0" applyFont="1" applyBorder="1" applyAlignment="1">
      <alignment horizontal="center" vertical="center"/>
    </xf>
    <xf numFmtId="0" fontId="6" fillId="9" borderId="18" xfId="0" applyFont="1" applyFill="1" applyBorder="1">
      <alignment vertical="center"/>
    </xf>
    <xf numFmtId="0" fontId="6" fillId="9" borderId="12" xfId="0" applyFont="1" applyFill="1" applyBorder="1">
      <alignment vertical="center"/>
    </xf>
    <xf numFmtId="0" fontId="6" fillId="0" borderId="10" xfId="0" applyFont="1" applyBorder="1" applyAlignment="1">
      <alignment horizontal="center" vertical="center"/>
    </xf>
    <xf numFmtId="0" fontId="6" fillId="7" borderId="6" xfId="0" applyFont="1" applyFill="1" applyBorder="1" applyAlignment="1">
      <alignment vertical="center" wrapText="1" shrinkToFit="1"/>
    </xf>
    <xf numFmtId="0" fontId="6" fillId="7" borderId="6" xfId="0" applyFont="1" applyFill="1" applyBorder="1" applyAlignment="1">
      <alignment horizontal="center" vertical="center"/>
    </xf>
    <xf numFmtId="177" fontId="6" fillId="7" borderId="6" xfId="2" applyNumberFormat="1" applyFont="1" applyFill="1" applyBorder="1">
      <alignment vertical="center"/>
    </xf>
    <xf numFmtId="0" fontId="7" fillId="4" borderId="0" xfId="0" applyFont="1" applyFill="1" applyAlignment="1">
      <alignment vertical="center"/>
    </xf>
    <xf numFmtId="0" fontId="15" fillId="0" borderId="0" xfId="0" applyFont="1" applyAlignment="1">
      <alignment horizontal="right" vertical="center"/>
    </xf>
    <xf numFmtId="0" fontId="4" fillId="5" borderId="1" xfId="0" applyFont="1" applyFill="1" applyBorder="1" applyAlignment="1">
      <alignment horizontal="center" vertical="center" wrapText="1"/>
    </xf>
    <xf numFmtId="0" fontId="6" fillId="6" borderId="1" xfId="0" quotePrefix="1" applyFont="1" applyFill="1" applyBorder="1" applyAlignment="1">
      <alignment horizontal="center" vertical="center"/>
    </xf>
    <xf numFmtId="0" fontId="6" fillId="6" borderId="1" xfId="0" applyFont="1" applyFill="1" applyBorder="1" applyAlignment="1">
      <alignment vertical="center"/>
    </xf>
    <xf numFmtId="0" fontId="6" fillId="6" borderId="1" xfId="0" applyFont="1" applyFill="1" applyBorder="1" applyAlignment="1">
      <alignment vertical="center" wrapText="1"/>
    </xf>
    <xf numFmtId="0" fontId="6" fillId="6" borderId="1" xfId="0" applyFont="1" applyFill="1" applyBorder="1">
      <alignment vertical="center"/>
    </xf>
    <xf numFmtId="0" fontId="4" fillId="5" borderId="1" xfId="0" applyFont="1" applyFill="1" applyBorder="1" applyAlignment="1">
      <alignment horizontal="center" vertical="center"/>
    </xf>
    <xf numFmtId="0" fontId="6" fillId="6" borderId="2" xfId="0" applyFont="1" applyFill="1" applyBorder="1">
      <alignment vertical="center"/>
    </xf>
    <xf numFmtId="0" fontId="3" fillId="0" borderId="6" xfId="0" applyFont="1" applyFill="1" applyBorder="1">
      <alignment vertical="center"/>
    </xf>
    <xf numFmtId="0" fontId="4" fillId="0" borderId="0" xfId="0" applyFont="1">
      <alignment vertical="center"/>
    </xf>
    <xf numFmtId="0" fontId="6" fillId="10" borderId="1" xfId="1" applyFont="1" applyFill="1" applyBorder="1">
      <alignment vertical="center"/>
    </xf>
    <xf numFmtId="182" fontId="6" fillId="10" borderId="1" xfId="0" applyNumberFormat="1" applyFont="1" applyFill="1" applyBorder="1">
      <alignment vertical="center"/>
    </xf>
    <xf numFmtId="182" fontId="6" fillId="10" borderId="1" xfId="1" applyNumberFormat="1" applyFont="1" applyFill="1" applyBorder="1">
      <alignment vertical="center"/>
    </xf>
    <xf numFmtId="178" fontId="6" fillId="6" borderId="1" xfId="0" applyNumberFormat="1" applyFont="1" applyFill="1" applyBorder="1">
      <alignment vertical="center"/>
    </xf>
    <xf numFmtId="178" fontId="6" fillId="2" borderId="1" xfId="2" applyNumberFormat="1" applyFont="1" applyFill="1" applyBorder="1" applyProtection="1">
      <alignment vertical="center"/>
      <protection locked="0"/>
    </xf>
    <xf numFmtId="0" fontId="6" fillId="0" borderId="1" xfId="0" applyFont="1" applyFill="1" applyBorder="1" applyAlignment="1" applyProtection="1">
      <alignment vertical="center" wrapText="1"/>
      <protection locked="0"/>
    </xf>
    <xf numFmtId="0" fontId="6" fillId="2" borderId="1" xfId="0" applyFont="1" applyFill="1" applyBorder="1" applyAlignment="1" applyProtection="1">
      <alignment vertical="center" wrapText="1"/>
      <protection locked="0"/>
    </xf>
    <xf numFmtId="179" fontId="6" fillId="0" borderId="1" xfId="2" applyNumberFormat="1" applyFont="1" applyFill="1" applyBorder="1" applyProtection="1">
      <alignment vertical="center"/>
      <protection locked="0"/>
    </xf>
    <xf numFmtId="176" fontId="6" fillId="2" borderId="1" xfId="2" applyNumberFormat="1" applyFont="1" applyFill="1" applyBorder="1" applyAlignment="1" applyProtection="1">
      <alignment horizontal="right" vertical="center"/>
      <protection locked="0"/>
    </xf>
    <xf numFmtId="0" fontId="0" fillId="0" borderId="0" xfId="0" applyFont="1">
      <alignment vertical="center"/>
    </xf>
    <xf numFmtId="0" fontId="4" fillId="5" borderId="6" xfId="0" applyFont="1" applyFill="1" applyBorder="1" applyAlignment="1">
      <alignment horizontal="center" vertical="center" wrapText="1"/>
    </xf>
    <xf numFmtId="0" fontId="6" fillId="0" borderId="6" xfId="0" applyFont="1" applyFill="1" applyBorder="1" applyAlignment="1" applyProtection="1">
      <alignment vertical="center" wrapText="1"/>
      <protection locked="0"/>
    </xf>
    <xf numFmtId="0" fontId="4" fillId="5" borderId="2" xfId="0" applyFont="1" applyFill="1" applyBorder="1" applyAlignment="1">
      <alignment horizontal="center" vertical="center"/>
    </xf>
    <xf numFmtId="0" fontId="4" fillId="5" borderId="2" xfId="0" applyFont="1" applyFill="1" applyBorder="1" applyAlignment="1">
      <alignment horizontal="center" vertical="center" wrapText="1"/>
    </xf>
    <xf numFmtId="0" fontId="6" fillId="6" borderId="2" xfId="0" quotePrefix="1" applyFont="1" applyFill="1" applyBorder="1" applyAlignment="1">
      <alignment horizontal="center" vertical="center"/>
    </xf>
    <xf numFmtId="179" fontId="6" fillId="6" borderId="1" xfId="2" applyNumberFormat="1" applyFont="1" applyFill="1" applyBorder="1" applyProtection="1">
      <alignment vertical="center"/>
    </xf>
    <xf numFmtId="0" fontId="3" fillId="0" borderId="1" xfId="0" applyFont="1" applyBorder="1" applyAlignment="1" applyProtection="1">
      <alignment vertical="center" wrapText="1"/>
      <protection locked="0"/>
    </xf>
    <xf numFmtId="183" fontId="6" fillId="2" borderId="1" xfId="2" applyNumberFormat="1" applyFont="1" applyFill="1" applyBorder="1" applyAlignment="1" applyProtection="1">
      <alignment horizontal="right" vertical="center"/>
      <protection locked="0"/>
    </xf>
    <xf numFmtId="0" fontId="3" fillId="0" borderId="6" xfId="0" applyFont="1" applyFill="1" applyBorder="1" applyAlignment="1">
      <alignment vertical="center" wrapText="1"/>
    </xf>
    <xf numFmtId="0" fontId="4" fillId="5" borderId="1" xfId="0" applyFont="1" applyFill="1" applyBorder="1" applyAlignment="1">
      <alignment horizontal="center" vertical="center" wrapText="1"/>
    </xf>
    <xf numFmtId="0" fontId="4" fillId="5" borderId="3" xfId="0" applyFont="1" applyFill="1" applyBorder="1" applyAlignment="1">
      <alignment horizontal="center" vertical="center"/>
    </xf>
    <xf numFmtId="180" fontId="6" fillId="2" borderId="4" xfId="2" applyNumberFormat="1" applyFont="1" applyFill="1" applyBorder="1" applyAlignment="1">
      <alignment horizontal="right" vertical="center"/>
    </xf>
    <xf numFmtId="180" fontId="6" fillId="2" borderId="5" xfId="2" applyNumberFormat="1" applyFont="1" applyFill="1" applyBorder="1" applyAlignment="1">
      <alignment horizontal="right" vertical="center"/>
    </xf>
    <xf numFmtId="0" fontId="6" fillId="6" borderId="1" xfId="0" applyFont="1" applyFill="1" applyBorder="1" applyAlignment="1">
      <alignment vertical="center" wrapText="1"/>
    </xf>
    <xf numFmtId="0" fontId="6" fillId="0" borderId="1" xfId="0" applyFont="1" applyBorder="1" applyAlignment="1" applyProtection="1">
      <alignment horizontal="center" vertical="center" wrapText="1"/>
      <protection locked="0"/>
    </xf>
    <xf numFmtId="0" fontId="6" fillId="0" borderId="1" xfId="0" applyFont="1" applyFill="1" applyBorder="1" applyAlignment="1" applyProtection="1">
      <alignment horizontal="left" vertical="center" wrapText="1"/>
      <protection locked="0"/>
    </xf>
    <xf numFmtId="0" fontId="6" fillId="6" borderId="10" xfId="0" applyFont="1" applyFill="1" applyBorder="1" applyAlignment="1">
      <alignment vertical="center" wrapText="1"/>
    </xf>
    <xf numFmtId="0" fontId="14" fillId="6" borderId="11" xfId="0" applyFont="1" applyFill="1" applyBorder="1" applyAlignment="1">
      <alignment vertical="center" wrapText="1"/>
    </xf>
    <xf numFmtId="0" fontId="14" fillId="6" borderId="2" xfId="0" applyFont="1" applyFill="1" applyBorder="1" applyAlignment="1">
      <alignment vertical="center" wrapText="1"/>
    </xf>
    <xf numFmtId="0" fontId="6" fillId="9" borderId="19" xfId="0" applyFont="1" applyFill="1" applyBorder="1" applyAlignment="1">
      <alignment horizontal="left" vertical="center" wrapText="1"/>
    </xf>
    <xf numFmtId="0" fontId="6" fillId="9" borderId="20" xfId="0" applyFont="1" applyFill="1" applyBorder="1" applyAlignment="1">
      <alignment horizontal="left" vertical="center"/>
    </xf>
    <xf numFmtId="0" fontId="6" fillId="9" borderId="21" xfId="0" applyFont="1" applyFill="1" applyBorder="1" applyAlignment="1">
      <alignment horizontal="left" vertical="center"/>
    </xf>
    <xf numFmtId="0" fontId="7" fillId="4" borderId="0" xfId="0" applyFont="1" applyFill="1" applyAlignment="1">
      <alignment vertical="center"/>
    </xf>
    <xf numFmtId="0" fontId="6" fillId="9" borderId="10" xfId="0" applyFont="1" applyFill="1" applyBorder="1" applyAlignment="1">
      <alignment horizontal="left" vertical="center" wrapText="1"/>
    </xf>
    <xf numFmtId="0" fontId="6" fillId="9" borderId="11" xfId="0" applyFont="1" applyFill="1" applyBorder="1" applyAlignment="1">
      <alignment horizontal="left" vertical="center" wrapText="1"/>
    </xf>
    <xf numFmtId="0" fontId="6" fillId="9" borderId="2" xfId="0" applyFont="1" applyFill="1" applyBorder="1" applyAlignment="1">
      <alignment horizontal="left" vertical="center" wrapText="1"/>
    </xf>
    <xf numFmtId="0" fontId="6" fillId="9" borderId="10" xfId="0" applyFont="1" applyFill="1" applyBorder="1" applyAlignment="1">
      <alignment vertical="center" wrapText="1"/>
    </xf>
    <xf numFmtId="0" fontId="6" fillId="9" borderId="11" xfId="0" applyFont="1" applyFill="1" applyBorder="1" applyAlignment="1">
      <alignment vertical="center" wrapText="1"/>
    </xf>
    <xf numFmtId="0" fontId="6" fillId="9" borderId="2" xfId="0" applyFont="1" applyFill="1" applyBorder="1" applyAlignment="1">
      <alignment vertical="center" wrapText="1"/>
    </xf>
    <xf numFmtId="0" fontId="6" fillId="9" borderId="15" xfId="0" applyFont="1" applyFill="1" applyBorder="1" applyAlignment="1">
      <alignment horizontal="left" vertical="center" wrapText="1"/>
    </xf>
    <xf numFmtId="0" fontId="6" fillId="9" borderId="16" xfId="0" applyFont="1" applyFill="1" applyBorder="1" applyAlignment="1">
      <alignment horizontal="left" vertical="center" wrapText="1"/>
    </xf>
    <xf numFmtId="0" fontId="6" fillId="9" borderId="17" xfId="0" applyFont="1" applyFill="1" applyBorder="1" applyAlignment="1">
      <alignment horizontal="left" vertical="center" wrapText="1"/>
    </xf>
    <xf numFmtId="0" fontId="7" fillId="4" borderId="0" xfId="0" applyFont="1" applyFill="1" applyAlignment="1">
      <alignment horizontal="left" vertical="center"/>
    </xf>
    <xf numFmtId="0" fontId="3" fillId="0" borderId="22" xfId="0" applyFont="1" applyFill="1" applyBorder="1" applyAlignment="1">
      <alignment vertical="center"/>
    </xf>
    <xf numFmtId="0" fontId="3" fillId="0" borderId="28" xfId="0" applyFont="1" applyFill="1" applyBorder="1" applyAlignment="1">
      <alignment vertical="center"/>
    </xf>
    <xf numFmtId="0" fontId="4" fillId="5" borderId="10" xfId="0" applyFont="1" applyFill="1" applyBorder="1" applyAlignment="1">
      <alignment horizontal="center" vertical="center" wrapText="1"/>
    </xf>
    <xf numFmtId="0" fontId="4" fillId="5" borderId="2" xfId="0" applyFont="1" applyFill="1" applyBorder="1" applyAlignment="1">
      <alignment horizontal="center" vertical="center" wrapText="1"/>
    </xf>
    <xf numFmtId="0" fontId="6" fillId="6" borderId="10" xfId="0" applyFont="1" applyFill="1" applyBorder="1" applyAlignment="1">
      <alignment vertical="center"/>
    </xf>
    <xf numFmtId="0" fontId="6" fillId="6" borderId="2" xfId="0" applyFont="1" applyFill="1" applyBorder="1" applyAlignment="1">
      <alignment vertical="center"/>
    </xf>
    <xf numFmtId="0" fontId="4" fillId="5" borderId="24" xfId="0" applyFont="1" applyFill="1" applyBorder="1" applyAlignment="1">
      <alignment horizontal="center" vertical="center"/>
    </xf>
    <xf numFmtId="0" fontId="4" fillId="5" borderId="25" xfId="0" applyFont="1" applyFill="1" applyBorder="1" applyAlignment="1">
      <alignment horizontal="center" vertical="center"/>
    </xf>
    <xf numFmtId="180" fontId="6" fillId="2" borderId="26" xfId="2" applyNumberFormat="1" applyFont="1" applyFill="1" applyBorder="1" applyAlignment="1">
      <alignment horizontal="right" vertical="center"/>
    </xf>
    <xf numFmtId="180" fontId="6" fillId="2" borderId="27" xfId="2" applyNumberFormat="1" applyFont="1" applyFill="1" applyBorder="1" applyAlignment="1">
      <alignment horizontal="right" vertical="center"/>
    </xf>
    <xf numFmtId="0" fontId="10" fillId="5" borderId="6" xfId="0" applyFont="1" applyFill="1" applyBorder="1" applyAlignment="1">
      <alignment horizontal="center" vertical="center"/>
    </xf>
    <xf numFmtId="0" fontId="10" fillId="5" borderId="22" xfId="0" applyFont="1" applyFill="1" applyBorder="1" applyAlignment="1">
      <alignment horizontal="center" vertical="center"/>
    </xf>
    <xf numFmtId="49" fontId="6" fillId="0" borderId="22" xfId="0" applyNumberFormat="1" applyFont="1" applyBorder="1" applyAlignment="1" applyProtection="1">
      <alignment horizontal="center" vertical="center" shrinkToFit="1"/>
      <protection locked="0"/>
    </xf>
    <xf numFmtId="49" fontId="6" fillId="0" borderId="23" xfId="0" applyNumberFormat="1" applyFont="1" applyBorder="1" applyAlignment="1" applyProtection="1">
      <alignment horizontal="center" vertical="center" shrinkToFit="1"/>
      <protection locked="0"/>
    </xf>
    <xf numFmtId="0" fontId="6" fillId="6" borderId="1" xfId="0" applyFont="1" applyFill="1" applyBorder="1" applyAlignment="1" applyProtection="1">
      <alignment horizontal="left" vertical="center" wrapText="1"/>
    </xf>
    <xf numFmtId="0" fontId="6" fillId="6" borderId="1" xfId="0" applyFont="1" applyFill="1" applyBorder="1" applyAlignment="1" applyProtection="1">
      <alignment horizontal="center" vertical="center" wrapText="1"/>
    </xf>
    <xf numFmtId="186" fontId="6" fillId="0" borderId="13" xfId="0" applyNumberFormat="1" applyFont="1" applyBorder="1">
      <alignment vertical="center"/>
    </xf>
  </cellXfs>
  <cellStyles count="3">
    <cellStyle name="40% - アクセント 6" xfId="1" builtinId="51"/>
    <cellStyle name="桁区切り" xfId="2" builtinId="6"/>
    <cellStyle name="標準" xfId="0" builtinId="0"/>
  </cellStyles>
  <dxfs count="0"/>
  <tableStyles count="0" defaultTableStyle="TableStyleMedium9" defaultPivotStyle="PivotStyleLight16"/>
  <colors>
    <mruColors>
      <color rgb="FF8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K22"/>
  <sheetViews>
    <sheetView showGridLines="0" tabSelected="1" view="pageBreakPreview" zoomScale="70" zoomScaleNormal="70" zoomScaleSheetLayoutView="70" workbookViewId="0"/>
  </sheetViews>
  <sheetFormatPr defaultRowHeight="14.25" x14ac:dyDescent="0.15"/>
  <cols>
    <col min="1" max="1" width="2.75" style="1" customWidth="1"/>
    <col min="2" max="2" width="11.75" style="1" customWidth="1"/>
    <col min="3" max="3" width="12.625" style="1" customWidth="1"/>
    <col min="4" max="4" width="20.25" style="1" customWidth="1"/>
    <col min="5" max="6" width="10.625" style="1" customWidth="1"/>
    <col min="7" max="7" width="11.625" style="1" customWidth="1"/>
    <col min="8" max="8" width="13.625" style="1" customWidth="1"/>
    <col min="9" max="9" width="75.625" style="1" customWidth="1"/>
    <col min="10" max="10" width="12.5" style="1" customWidth="1"/>
    <col min="11" max="11" width="13.875" style="1" customWidth="1"/>
    <col min="12" max="16384" width="9" style="1"/>
  </cols>
  <sheetData>
    <row r="1" spans="1:11" ht="18" customHeight="1" x14ac:dyDescent="0.15">
      <c r="K1" s="13" t="s">
        <v>28</v>
      </c>
    </row>
    <row r="2" spans="1:11" ht="18" customHeight="1" x14ac:dyDescent="0.15">
      <c r="K2" s="13" t="s">
        <v>96</v>
      </c>
    </row>
    <row r="3" spans="1:11" ht="24" customHeight="1" x14ac:dyDescent="0.15">
      <c r="A3" s="40" t="s">
        <v>27</v>
      </c>
      <c r="B3" s="14"/>
      <c r="C3" s="14"/>
      <c r="D3" s="14"/>
      <c r="E3" s="14"/>
      <c r="F3" s="14"/>
      <c r="G3" s="14"/>
      <c r="H3" s="14"/>
      <c r="I3" s="14"/>
      <c r="J3" s="14"/>
      <c r="K3" s="15"/>
    </row>
    <row r="4" spans="1:11" ht="14.25" customHeight="1" x14ac:dyDescent="0.15"/>
    <row r="5" spans="1:11" ht="15" customHeight="1" x14ac:dyDescent="0.15">
      <c r="A5" s="6" t="s">
        <v>29</v>
      </c>
      <c r="B5" s="6"/>
    </row>
    <row r="6" spans="1:11" ht="15" customHeight="1" x14ac:dyDescent="0.15">
      <c r="A6" s="6"/>
      <c r="B6" s="42" t="s">
        <v>30</v>
      </c>
      <c r="C6" s="42" t="s">
        <v>31</v>
      </c>
      <c r="D6" s="42" t="s">
        <v>32</v>
      </c>
      <c r="E6" s="42" t="s">
        <v>33</v>
      </c>
      <c r="F6" s="42" t="s">
        <v>34</v>
      </c>
      <c r="G6" s="42" t="s">
        <v>35</v>
      </c>
      <c r="H6" s="42" t="s">
        <v>36</v>
      </c>
      <c r="I6" s="42" t="s">
        <v>37</v>
      </c>
      <c r="J6" s="42" t="s">
        <v>38</v>
      </c>
      <c r="K6" s="42" t="s">
        <v>39</v>
      </c>
    </row>
    <row r="7" spans="1:11" s="10" customFormat="1" ht="39" customHeight="1" x14ac:dyDescent="0.15">
      <c r="B7" s="42" t="s">
        <v>40</v>
      </c>
      <c r="C7" s="42" t="s">
        <v>41</v>
      </c>
      <c r="D7" s="42" t="s">
        <v>42</v>
      </c>
      <c r="E7" s="42" t="s">
        <v>43</v>
      </c>
      <c r="F7" s="42" t="s">
        <v>44</v>
      </c>
      <c r="G7" s="42" t="s">
        <v>45</v>
      </c>
      <c r="H7" s="42" t="s">
        <v>46</v>
      </c>
      <c r="I7" s="42" t="s">
        <v>47</v>
      </c>
      <c r="J7" s="42" t="s">
        <v>48</v>
      </c>
      <c r="K7" s="42" t="s">
        <v>49</v>
      </c>
    </row>
    <row r="8" spans="1:11" ht="110.25" customHeight="1" x14ac:dyDescent="0.15">
      <c r="B8" s="43" t="s">
        <v>50</v>
      </c>
      <c r="C8" s="44" t="s">
        <v>51</v>
      </c>
      <c r="D8" s="45" t="s">
        <v>52</v>
      </c>
      <c r="E8" s="55">
        <f>SUM('MPS(input_separate)'!B6:B105)</f>
        <v>209.36100000000002</v>
      </c>
      <c r="F8" s="46" t="s">
        <v>53</v>
      </c>
      <c r="G8" s="56" t="s">
        <v>54</v>
      </c>
      <c r="H8" s="56" t="s">
        <v>55</v>
      </c>
      <c r="I8" s="56" t="s">
        <v>91</v>
      </c>
      <c r="J8" s="57" t="s">
        <v>56</v>
      </c>
      <c r="K8" s="57" t="s">
        <v>57</v>
      </c>
    </row>
    <row r="9" spans="1:11" ht="8.25" customHeight="1" x14ac:dyDescent="0.15"/>
    <row r="10" spans="1:11" ht="15" customHeight="1" x14ac:dyDescent="0.15">
      <c r="A10" s="6" t="s">
        <v>58</v>
      </c>
    </row>
    <row r="11" spans="1:11" ht="15" customHeight="1" x14ac:dyDescent="0.15">
      <c r="B11" s="42" t="s">
        <v>30</v>
      </c>
      <c r="C11" s="70" t="s">
        <v>31</v>
      </c>
      <c r="D11" s="70"/>
      <c r="E11" s="42" t="s">
        <v>32</v>
      </c>
      <c r="F11" s="42" t="s">
        <v>33</v>
      </c>
      <c r="G11" s="70" t="s">
        <v>34</v>
      </c>
      <c r="H11" s="70"/>
      <c r="I11" s="70"/>
      <c r="J11" s="70" t="s">
        <v>35</v>
      </c>
      <c r="K11" s="70"/>
    </row>
    <row r="12" spans="1:11" ht="39" customHeight="1" x14ac:dyDescent="0.15">
      <c r="B12" s="42" t="s">
        <v>41</v>
      </c>
      <c r="C12" s="70" t="s">
        <v>42</v>
      </c>
      <c r="D12" s="70"/>
      <c r="E12" s="42" t="s">
        <v>43</v>
      </c>
      <c r="F12" s="42" t="s">
        <v>44</v>
      </c>
      <c r="G12" s="70" t="s">
        <v>46</v>
      </c>
      <c r="H12" s="70"/>
      <c r="I12" s="70"/>
      <c r="J12" s="70" t="s">
        <v>49</v>
      </c>
      <c r="K12" s="70"/>
    </row>
    <row r="13" spans="1:11" ht="60" customHeight="1" x14ac:dyDescent="0.15">
      <c r="B13" s="44" t="s">
        <v>59</v>
      </c>
      <c r="C13" s="74" t="s">
        <v>60</v>
      </c>
      <c r="D13" s="74"/>
      <c r="E13" s="58">
        <v>0.53300000000000003</v>
      </c>
      <c r="F13" s="46" t="s">
        <v>61</v>
      </c>
      <c r="G13" s="76" t="s">
        <v>62</v>
      </c>
      <c r="H13" s="76"/>
      <c r="I13" s="76"/>
      <c r="J13" s="75" t="s">
        <v>57</v>
      </c>
      <c r="K13" s="75"/>
    </row>
    <row r="14" spans="1:11" ht="8.25" customHeight="1" x14ac:dyDescent="0.15"/>
    <row r="15" spans="1:11" ht="15" customHeight="1" x14ac:dyDescent="0.15">
      <c r="A15" s="4" t="s">
        <v>63</v>
      </c>
      <c r="B15" s="4"/>
    </row>
    <row r="16" spans="1:11" ht="16.5" customHeight="1" thickBot="1" x14ac:dyDescent="0.2">
      <c r="B16" s="71" t="s">
        <v>64</v>
      </c>
      <c r="C16" s="71"/>
      <c r="D16" s="47" t="s">
        <v>44</v>
      </c>
    </row>
    <row r="17" spans="1:10" ht="19.5" customHeight="1" thickBot="1" x14ac:dyDescent="0.2">
      <c r="B17" s="72">
        <f>ROUNDDOWN('MPS(calc_process)'!G6, 0)</f>
        <v>111</v>
      </c>
      <c r="C17" s="73"/>
      <c r="D17" s="48" t="s">
        <v>65</v>
      </c>
    </row>
    <row r="18" spans="1:10" ht="20.100000000000001" customHeight="1" x14ac:dyDescent="0.15">
      <c r="B18" s="5"/>
      <c r="C18" s="5"/>
      <c r="F18" s="11"/>
      <c r="G18" s="11"/>
    </row>
    <row r="19" spans="1:10" ht="15" customHeight="1" x14ac:dyDescent="0.15">
      <c r="A19" s="6" t="s">
        <v>66</v>
      </c>
    </row>
    <row r="20" spans="1:10" ht="15" customHeight="1" x14ac:dyDescent="0.15">
      <c r="B20" s="49" t="s">
        <v>67</v>
      </c>
      <c r="C20" s="69" t="s">
        <v>68</v>
      </c>
      <c r="D20" s="69"/>
      <c r="E20" s="69"/>
      <c r="F20" s="69"/>
      <c r="G20" s="69"/>
      <c r="H20" s="69"/>
      <c r="I20" s="69"/>
      <c r="J20" s="12"/>
    </row>
    <row r="21" spans="1:10" ht="15" customHeight="1" x14ac:dyDescent="0.15">
      <c r="B21" s="49" t="s">
        <v>69</v>
      </c>
      <c r="C21" s="69" t="s">
        <v>70</v>
      </c>
      <c r="D21" s="69"/>
      <c r="E21" s="69"/>
      <c r="F21" s="69"/>
      <c r="G21" s="69"/>
      <c r="H21" s="69"/>
      <c r="I21" s="69"/>
      <c r="J21" s="12"/>
    </row>
    <row r="22" spans="1:10" ht="15" customHeight="1" x14ac:dyDescent="0.15">
      <c r="B22" s="49" t="s">
        <v>54</v>
      </c>
      <c r="C22" s="69" t="s">
        <v>71</v>
      </c>
      <c r="D22" s="69"/>
      <c r="E22" s="69"/>
      <c r="F22" s="69"/>
      <c r="G22" s="69"/>
      <c r="H22" s="69"/>
      <c r="I22" s="69"/>
      <c r="J22" s="12"/>
    </row>
  </sheetData>
  <sheetProtection password="C023" sheet="1" objects="1" scenarios="1" formatCells="0" formatRows="0"/>
  <mergeCells count="14">
    <mergeCell ref="J11:K11"/>
    <mergeCell ref="J12:K12"/>
    <mergeCell ref="J13:K13"/>
    <mergeCell ref="G11:I11"/>
    <mergeCell ref="G12:I12"/>
    <mergeCell ref="G13:I13"/>
    <mergeCell ref="C21:I21"/>
    <mergeCell ref="C22:I22"/>
    <mergeCell ref="C11:D11"/>
    <mergeCell ref="C12:D12"/>
    <mergeCell ref="B16:C16"/>
    <mergeCell ref="B17:C17"/>
    <mergeCell ref="C13:D13"/>
    <mergeCell ref="C20:I20"/>
  </mergeCells>
  <phoneticPr fontId="2"/>
  <pageMargins left="0.70866141732283472" right="0.70866141732283472" top="0.74803149606299213" bottom="0.74803149606299213" header="0.31496062992125984" footer="0.31496062992125984"/>
  <pageSetup paperSize="9" scale="6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B105"/>
  <sheetViews>
    <sheetView zoomScale="85" zoomScaleNormal="85" workbookViewId="0"/>
  </sheetViews>
  <sheetFormatPr defaultRowHeight="13.5" x14ac:dyDescent="0.15"/>
  <cols>
    <col min="1" max="1" width="18.125" style="25" customWidth="1"/>
    <col min="2" max="2" width="52.875" style="25" customWidth="1"/>
    <col min="3" max="16384" width="9" style="25"/>
  </cols>
  <sheetData>
    <row r="1" spans="1:2" ht="14.25" x14ac:dyDescent="0.15">
      <c r="B1" s="41" t="str">
        <f>'MPS(input)'!K1</f>
        <v>Monitoring Spreadsheet: JCM_PW_AM001_ver01.0</v>
      </c>
    </row>
    <row r="2" spans="1:2" ht="14.25" x14ac:dyDescent="0.15">
      <c r="B2" s="41" t="str">
        <f>'MPS(input)'!K2</f>
        <v>Reference Number: PW002</v>
      </c>
    </row>
    <row r="3" spans="1:2" ht="21" customHeight="1" x14ac:dyDescent="0.15">
      <c r="A3" s="23" t="s">
        <v>9</v>
      </c>
      <c r="B3" s="24" t="s">
        <v>10</v>
      </c>
    </row>
    <row r="4" spans="1:2" ht="33" customHeight="1" x14ac:dyDescent="0.15">
      <c r="A4" s="23" t="s">
        <v>11</v>
      </c>
      <c r="B4" s="24" t="s">
        <v>73</v>
      </c>
    </row>
    <row r="5" spans="1:2" ht="21" customHeight="1" x14ac:dyDescent="0.15">
      <c r="A5" s="23"/>
      <c r="B5" s="23" t="s">
        <v>12</v>
      </c>
    </row>
    <row r="6" spans="1:2" ht="14.25" x14ac:dyDescent="0.15">
      <c r="A6" s="26">
        <v>1</v>
      </c>
      <c r="B6" s="68">
        <v>69.787000000000006</v>
      </c>
    </row>
    <row r="7" spans="1:2" ht="14.25" x14ac:dyDescent="0.15">
      <c r="A7" s="26">
        <v>2</v>
      </c>
      <c r="B7" s="68">
        <v>139.57400000000001</v>
      </c>
    </row>
    <row r="8" spans="1:2" ht="14.25" x14ac:dyDescent="0.15">
      <c r="A8" s="26">
        <v>3</v>
      </c>
      <c r="B8" s="59"/>
    </row>
    <row r="9" spans="1:2" ht="14.25" x14ac:dyDescent="0.15">
      <c r="A9" s="26">
        <v>4</v>
      </c>
      <c r="B9" s="59"/>
    </row>
    <row r="10" spans="1:2" ht="14.25" x14ac:dyDescent="0.15">
      <c r="A10" s="26">
        <v>5</v>
      </c>
      <c r="B10" s="59"/>
    </row>
    <row r="11" spans="1:2" ht="14.25" x14ac:dyDescent="0.15">
      <c r="A11" s="26">
        <v>6</v>
      </c>
      <c r="B11" s="59"/>
    </row>
    <row r="12" spans="1:2" ht="14.25" x14ac:dyDescent="0.15">
      <c r="A12" s="26">
        <v>7</v>
      </c>
      <c r="B12" s="59"/>
    </row>
    <row r="13" spans="1:2" ht="14.25" x14ac:dyDescent="0.15">
      <c r="A13" s="26">
        <v>8</v>
      </c>
      <c r="B13" s="59"/>
    </row>
    <row r="14" spans="1:2" ht="14.25" x14ac:dyDescent="0.15">
      <c r="A14" s="26">
        <v>9</v>
      </c>
      <c r="B14" s="59"/>
    </row>
    <row r="15" spans="1:2" ht="14.25" x14ac:dyDescent="0.15">
      <c r="A15" s="26">
        <v>10</v>
      </c>
      <c r="B15" s="59"/>
    </row>
    <row r="16" spans="1:2" ht="14.25" x14ac:dyDescent="0.15">
      <c r="A16" s="26">
        <v>11</v>
      </c>
      <c r="B16" s="59"/>
    </row>
    <row r="17" spans="1:2" ht="14.25" x14ac:dyDescent="0.15">
      <c r="A17" s="26">
        <v>12</v>
      </c>
      <c r="B17" s="59"/>
    </row>
    <row r="18" spans="1:2" ht="14.25" x14ac:dyDescent="0.15">
      <c r="A18" s="26">
        <v>13</v>
      </c>
      <c r="B18" s="59"/>
    </row>
    <row r="19" spans="1:2" ht="14.25" x14ac:dyDescent="0.15">
      <c r="A19" s="26">
        <v>14</v>
      </c>
      <c r="B19" s="59"/>
    </row>
    <row r="20" spans="1:2" ht="14.25" x14ac:dyDescent="0.15">
      <c r="A20" s="26">
        <v>15</v>
      </c>
      <c r="B20" s="59"/>
    </row>
    <row r="21" spans="1:2" ht="14.25" x14ac:dyDescent="0.15">
      <c r="A21" s="26">
        <v>16</v>
      </c>
      <c r="B21" s="59"/>
    </row>
    <row r="22" spans="1:2" ht="14.25" x14ac:dyDescent="0.15">
      <c r="A22" s="26">
        <v>17</v>
      </c>
      <c r="B22" s="59"/>
    </row>
    <row r="23" spans="1:2" ht="14.25" x14ac:dyDescent="0.15">
      <c r="A23" s="26">
        <v>18</v>
      </c>
      <c r="B23" s="59"/>
    </row>
    <row r="24" spans="1:2" ht="14.25" x14ac:dyDescent="0.15">
      <c r="A24" s="26">
        <v>19</v>
      </c>
      <c r="B24" s="59"/>
    </row>
    <row r="25" spans="1:2" ht="14.25" x14ac:dyDescent="0.15">
      <c r="A25" s="26">
        <v>20</v>
      </c>
      <c r="B25" s="59"/>
    </row>
    <row r="26" spans="1:2" ht="14.25" x14ac:dyDescent="0.15">
      <c r="A26" s="26">
        <v>21</v>
      </c>
      <c r="B26" s="59"/>
    </row>
    <row r="27" spans="1:2" ht="14.25" x14ac:dyDescent="0.15">
      <c r="A27" s="26">
        <v>22</v>
      </c>
      <c r="B27" s="59"/>
    </row>
    <row r="28" spans="1:2" ht="14.25" x14ac:dyDescent="0.15">
      <c r="A28" s="26">
        <v>23</v>
      </c>
      <c r="B28" s="59"/>
    </row>
    <row r="29" spans="1:2" ht="14.25" x14ac:dyDescent="0.15">
      <c r="A29" s="26">
        <v>24</v>
      </c>
      <c r="B29" s="59"/>
    </row>
    <row r="30" spans="1:2" ht="14.25" x14ac:dyDescent="0.15">
      <c r="A30" s="26">
        <v>25</v>
      </c>
      <c r="B30" s="59"/>
    </row>
    <row r="31" spans="1:2" ht="14.25" x14ac:dyDescent="0.15">
      <c r="A31" s="26">
        <v>26</v>
      </c>
      <c r="B31" s="59"/>
    </row>
    <row r="32" spans="1:2" ht="14.25" x14ac:dyDescent="0.15">
      <c r="A32" s="26">
        <v>27</v>
      </c>
      <c r="B32" s="59"/>
    </row>
    <row r="33" spans="1:2" ht="14.25" x14ac:dyDescent="0.15">
      <c r="A33" s="26">
        <v>28</v>
      </c>
      <c r="B33" s="59"/>
    </row>
    <row r="34" spans="1:2" ht="14.25" x14ac:dyDescent="0.15">
      <c r="A34" s="26">
        <v>29</v>
      </c>
      <c r="B34" s="59"/>
    </row>
    <row r="35" spans="1:2" ht="14.25" x14ac:dyDescent="0.15">
      <c r="A35" s="26">
        <v>30</v>
      </c>
      <c r="B35" s="59"/>
    </row>
    <row r="36" spans="1:2" ht="14.25" x14ac:dyDescent="0.15">
      <c r="A36" s="26">
        <v>31</v>
      </c>
      <c r="B36" s="59"/>
    </row>
    <row r="37" spans="1:2" ht="14.25" x14ac:dyDescent="0.15">
      <c r="A37" s="26">
        <v>32</v>
      </c>
      <c r="B37" s="59"/>
    </row>
    <row r="38" spans="1:2" ht="14.25" x14ac:dyDescent="0.15">
      <c r="A38" s="26">
        <v>33</v>
      </c>
      <c r="B38" s="59"/>
    </row>
    <row r="39" spans="1:2" ht="14.25" x14ac:dyDescent="0.15">
      <c r="A39" s="26">
        <v>34</v>
      </c>
      <c r="B39" s="59"/>
    </row>
    <row r="40" spans="1:2" ht="14.25" x14ac:dyDescent="0.15">
      <c r="A40" s="26">
        <v>35</v>
      </c>
      <c r="B40" s="59"/>
    </row>
    <row r="41" spans="1:2" ht="14.25" x14ac:dyDescent="0.15">
      <c r="A41" s="26">
        <v>36</v>
      </c>
      <c r="B41" s="59"/>
    </row>
    <row r="42" spans="1:2" ht="14.25" x14ac:dyDescent="0.15">
      <c r="A42" s="26">
        <v>37</v>
      </c>
      <c r="B42" s="59"/>
    </row>
    <row r="43" spans="1:2" ht="14.25" x14ac:dyDescent="0.15">
      <c r="A43" s="26">
        <v>38</v>
      </c>
      <c r="B43" s="59"/>
    </row>
    <row r="44" spans="1:2" ht="14.25" x14ac:dyDescent="0.15">
      <c r="A44" s="26">
        <v>39</v>
      </c>
      <c r="B44" s="59"/>
    </row>
    <row r="45" spans="1:2" ht="14.25" x14ac:dyDescent="0.15">
      <c r="A45" s="26">
        <v>40</v>
      </c>
      <c r="B45" s="59"/>
    </row>
    <row r="46" spans="1:2" ht="14.25" x14ac:dyDescent="0.15">
      <c r="A46" s="26">
        <v>41</v>
      </c>
      <c r="B46" s="59"/>
    </row>
    <row r="47" spans="1:2" ht="14.25" x14ac:dyDescent="0.15">
      <c r="A47" s="26">
        <v>42</v>
      </c>
      <c r="B47" s="59"/>
    </row>
    <row r="48" spans="1:2" ht="14.25" x14ac:dyDescent="0.15">
      <c r="A48" s="26">
        <v>43</v>
      </c>
      <c r="B48" s="59"/>
    </row>
    <row r="49" spans="1:2" ht="14.25" x14ac:dyDescent="0.15">
      <c r="A49" s="26">
        <v>44</v>
      </c>
      <c r="B49" s="59"/>
    </row>
    <row r="50" spans="1:2" ht="14.25" x14ac:dyDescent="0.15">
      <c r="A50" s="26">
        <v>45</v>
      </c>
      <c r="B50" s="59"/>
    </row>
    <row r="51" spans="1:2" ht="14.25" x14ac:dyDescent="0.15">
      <c r="A51" s="26">
        <v>46</v>
      </c>
      <c r="B51" s="59"/>
    </row>
    <row r="52" spans="1:2" ht="14.25" x14ac:dyDescent="0.15">
      <c r="A52" s="26">
        <v>47</v>
      </c>
      <c r="B52" s="59"/>
    </row>
    <row r="53" spans="1:2" ht="14.25" x14ac:dyDescent="0.15">
      <c r="A53" s="26">
        <v>48</v>
      </c>
      <c r="B53" s="59"/>
    </row>
    <row r="54" spans="1:2" ht="14.25" x14ac:dyDescent="0.15">
      <c r="A54" s="26">
        <v>49</v>
      </c>
      <c r="B54" s="59"/>
    </row>
    <row r="55" spans="1:2" ht="14.25" x14ac:dyDescent="0.15">
      <c r="A55" s="26">
        <v>50</v>
      </c>
      <c r="B55" s="59"/>
    </row>
    <row r="56" spans="1:2" ht="14.25" x14ac:dyDescent="0.15">
      <c r="A56" s="26">
        <v>51</v>
      </c>
      <c r="B56" s="59"/>
    </row>
    <row r="57" spans="1:2" ht="14.25" x14ac:dyDescent="0.15">
      <c r="A57" s="26">
        <v>52</v>
      </c>
      <c r="B57" s="59"/>
    </row>
    <row r="58" spans="1:2" ht="14.25" x14ac:dyDescent="0.15">
      <c r="A58" s="26">
        <v>53</v>
      </c>
      <c r="B58" s="59"/>
    </row>
    <row r="59" spans="1:2" ht="14.25" x14ac:dyDescent="0.15">
      <c r="A59" s="26">
        <v>54</v>
      </c>
      <c r="B59" s="59"/>
    </row>
    <row r="60" spans="1:2" ht="14.25" x14ac:dyDescent="0.15">
      <c r="A60" s="26">
        <v>55</v>
      </c>
      <c r="B60" s="59"/>
    </row>
    <row r="61" spans="1:2" ht="14.25" x14ac:dyDescent="0.15">
      <c r="A61" s="26">
        <v>56</v>
      </c>
      <c r="B61" s="59"/>
    </row>
    <row r="62" spans="1:2" ht="14.25" x14ac:dyDescent="0.15">
      <c r="A62" s="26">
        <v>57</v>
      </c>
      <c r="B62" s="59"/>
    </row>
    <row r="63" spans="1:2" ht="14.25" x14ac:dyDescent="0.15">
      <c r="A63" s="26">
        <v>58</v>
      </c>
      <c r="B63" s="59"/>
    </row>
    <row r="64" spans="1:2" ht="14.25" x14ac:dyDescent="0.15">
      <c r="A64" s="26">
        <v>59</v>
      </c>
      <c r="B64" s="59"/>
    </row>
    <row r="65" spans="1:2" ht="14.25" x14ac:dyDescent="0.15">
      <c r="A65" s="26">
        <v>60</v>
      </c>
      <c r="B65" s="59"/>
    </row>
    <row r="66" spans="1:2" ht="14.25" x14ac:dyDescent="0.15">
      <c r="A66" s="26">
        <v>61</v>
      </c>
      <c r="B66" s="59"/>
    </row>
    <row r="67" spans="1:2" ht="14.25" x14ac:dyDescent="0.15">
      <c r="A67" s="26">
        <v>62</v>
      </c>
      <c r="B67" s="59"/>
    </row>
    <row r="68" spans="1:2" ht="14.25" x14ac:dyDescent="0.15">
      <c r="A68" s="26">
        <v>63</v>
      </c>
      <c r="B68" s="59"/>
    </row>
    <row r="69" spans="1:2" ht="14.25" x14ac:dyDescent="0.15">
      <c r="A69" s="26">
        <v>64</v>
      </c>
      <c r="B69" s="59"/>
    </row>
    <row r="70" spans="1:2" ht="14.25" x14ac:dyDescent="0.15">
      <c r="A70" s="26">
        <v>65</v>
      </c>
      <c r="B70" s="59"/>
    </row>
    <row r="71" spans="1:2" ht="14.25" x14ac:dyDescent="0.15">
      <c r="A71" s="26">
        <v>66</v>
      </c>
      <c r="B71" s="59"/>
    </row>
    <row r="72" spans="1:2" ht="14.25" x14ac:dyDescent="0.15">
      <c r="A72" s="26">
        <v>67</v>
      </c>
      <c r="B72" s="59"/>
    </row>
    <row r="73" spans="1:2" ht="14.25" x14ac:dyDescent="0.15">
      <c r="A73" s="26">
        <v>68</v>
      </c>
      <c r="B73" s="59"/>
    </row>
    <row r="74" spans="1:2" ht="14.25" x14ac:dyDescent="0.15">
      <c r="A74" s="26">
        <v>69</v>
      </c>
      <c r="B74" s="59"/>
    </row>
    <row r="75" spans="1:2" ht="14.25" x14ac:dyDescent="0.15">
      <c r="A75" s="26">
        <v>70</v>
      </c>
      <c r="B75" s="59"/>
    </row>
    <row r="76" spans="1:2" ht="14.25" x14ac:dyDescent="0.15">
      <c r="A76" s="26">
        <v>71</v>
      </c>
      <c r="B76" s="59"/>
    </row>
    <row r="77" spans="1:2" ht="14.25" x14ac:dyDescent="0.15">
      <c r="A77" s="26">
        <v>72</v>
      </c>
      <c r="B77" s="59"/>
    </row>
    <row r="78" spans="1:2" ht="14.25" x14ac:dyDescent="0.15">
      <c r="A78" s="26">
        <v>73</v>
      </c>
      <c r="B78" s="59"/>
    </row>
    <row r="79" spans="1:2" ht="14.25" x14ac:dyDescent="0.15">
      <c r="A79" s="26">
        <v>74</v>
      </c>
      <c r="B79" s="59"/>
    </row>
    <row r="80" spans="1:2" ht="14.25" x14ac:dyDescent="0.15">
      <c r="A80" s="26">
        <v>75</v>
      </c>
      <c r="B80" s="59"/>
    </row>
    <row r="81" spans="1:2" ht="14.25" x14ac:dyDescent="0.15">
      <c r="A81" s="26">
        <v>76</v>
      </c>
      <c r="B81" s="59"/>
    </row>
    <row r="82" spans="1:2" ht="14.25" x14ac:dyDescent="0.15">
      <c r="A82" s="26">
        <v>77</v>
      </c>
      <c r="B82" s="59"/>
    </row>
    <row r="83" spans="1:2" ht="14.25" x14ac:dyDescent="0.15">
      <c r="A83" s="26">
        <v>78</v>
      </c>
      <c r="B83" s="59"/>
    </row>
    <row r="84" spans="1:2" ht="14.25" x14ac:dyDescent="0.15">
      <c r="A84" s="26">
        <v>79</v>
      </c>
      <c r="B84" s="59"/>
    </row>
    <row r="85" spans="1:2" ht="14.25" x14ac:dyDescent="0.15">
      <c r="A85" s="26">
        <v>80</v>
      </c>
      <c r="B85" s="59"/>
    </row>
    <row r="86" spans="1:2" ht="14.25" x14ac:dyDescent="0.15">
      <c r="A86" s="26">
        <v>81</v>
      </c>
      <c r="B86" s="59"/>
    </row>
    <row r="87" spans="1:2" ht="14.25" x14ac:dyDescent="0.15">
      <c r="A87" s="26">
        <v>82</v>
      </c>
      <c r="B87" s="59"/>
    </row>
    <row r="88" spans="1:2" ht="14.25" x14ac:dyDescent="0.15">
      <c r="A88" s="26">
        <v>83</v>
      </c>
      <c r="B88" s="59"/>
    </row>
    <row r="89" spans="1:2" ht="14.25" x14ac:dyDescent="0.15">
      <c r="A89" s="26">
        <v>84</v>
      </c>
      <c r="B89" s="59"/>
    </row>
    <row r="90" spans="1:2" ht="14.25" x14ac:dyDescent="0.15">
      <c r="A90" s="26">
        <v>85</v>
      </c>
      <c r="B90" s="59"/>
    </row>
    <row r="91" spans="1:2" ht="14.25" x14ac:dyDescent="0.15">
      <c r="A91" s="26">
        <v>86</v>
      </c>
      <c r="B91" s="59"/>
    </row>
    <row r="92" spans="1:2" ht="14.25" x14ac:dyDescent="0.15">
      <c r="A92" s="26">
        <v>87</v>
      </c>
      <c r="B92" s="59"/>
    </row>
    <row r="93" spans="1:2" ht="14.25" x14ac:dyDescent="0.15">
      <c r="A93" s="26">
        <v>88</v>
      </c>
      <c r="B93" s="59"/>
    </row>
    <row r="94" spans="1:2" ht="14.25" x14ac:dyDescent="0.15">
      <c r="A94" s="26">
        <v>89</v>
      </c>
      <c r="B94" s="59"/>
    </row>
    <row r="95" spans="1:2" ht="14.25" x14ac:dyDescent="0.15">
      <c r="A95" s="26">
        <v>90</v>
      </c>
      <c r="B95" s="59"/>
    </row>
    <row r="96" spans="1:2" ht="14.25" x14ac:dyDescent="0.15">
      <c r="A96" s="26">
        <v>91</v>
      </c>
      <c r="B96" s="59"/>
    </row>
    <row r="97" spans="1:2" ht="14.25" x14ac:dyDescent="0.15">
      <c r="A97" s="26">
        <v>92</v>
      </c>
      <c r="B97" s="59"/>
    </row>
    <row r="98" spans="1:2" ht="14.25" x14ac:dyDescent="0.15">
      <c r="A98" s="26">
        <v>93</v>
      </c>
      <c r="B98" s="59"/>
    </row>
    <row r="99" spans="1:2" ht="14.25" x14ac:dyDescent="0.15">
      <c r="A99" s="26">
        <v>94</v>
      </c>
      <c r="B99" s="59"/>
    </row>
    <row r="100" spans="1:2" ht="14.25" x14ac:dyDescent="0.15">
      <c r="A100" s="26">
        <v>95</v>
      </c>
      <c r="B100" s="59"/>
    </row>
    <row r="101" spans="1:2" ht="14.25" x14ac:dyDescent="0.15">
      <c r="A101" s="26">
        <v>96</v>
      </c>
      <c r="B101" s="59"/>
    </row>
    <row r="102" spans="1:2" ht="14.25" x14ac:dyDescent="0.15">
      <c r="A102" s="26">
        <v>97</v>
      </c>
      <c r="B102" s="59"/>
    </row>
    <row r="103" spans="1:2" ht="14.25" x14ac:dyDescent="0.15">
      <c r="A103" s="26">
        <v>98</v>
      </c>
      <c r="B103" s="59"/>
    </row>
    <row r="104" spans="1:2" ht="14.25" x14ac:dyDescent="0.15">
      <c r="A104" s="26">
        <v>99</v>
      </c>
      <c r="B104" s="59"/>
    </row>
    <row r="105" spans="1:2" ht="14.25" x14ac:dyDescent="0.15">
      <c r="A105" s="26">
        <v>100</v>
      </c>
      <c r="B105" s="59"/>
    </row>
  </sheetData>
  <sheetProtection password="C023" sheet="1" objects="1" scenarios="1" formatCells="0" formatRows="0"/>
  <phoneticPr fontId="9"/>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K18"/>
  <sheetViews>
    <sheetView showGridLines="0" view="pageBreakPreview" zoomScale="90" zoomScaleNormal="100" zoomScaleSheetLayoutView="90" workbookViewId="0"/>
  </sheetViews>
  <sheetFormatPr defaultRowHeight="14.25" x14ac:dyDescent="0.15"/>
  <cols>
    <col min="1" max="4" width="3.625" style="1" customWidth="1"/>
    <col min="5" max="5" width="47.125" style="1" customWidth="1"/>
    <col min="6" max="7" width="12.625" style="1" customWidth="1"/>
    <col min="8" max="8" width="12.75" style="1" customWidth="1"/>
    <col min="9" max="9" width="11.125" style="7" customWidth="1"/>
    <col min="10" max="16384" width="9" style="1"/>
  </cols>
  <sheetData>
    <row r="1" spans="1:11" ht="18" customHeight="1" x14ac:dyDescent="0.15">
      <c r="I1" s="13" t="str">
        <f>'MPS(input)'!K1</f>
        <v>Monitoring Spreadsheet: JCM_PW_AM001_ver01.0</v>
      </c>
    </row>
    <row r="2" spans="1:11" ht="18" customHeight="1" x14ac:dyDescent="0.15">
      <c r="I2" s="13" t="str">
        <f>'MPS(input)'!K2</f>
        <v>Reference Number: PW002</v>
      </c>
    </row>
    <row r="3" spans="1:11" ht="27.75" customHeight="1" x14ac:dyDescent="0.15">
      <c r="A3" s="83" t="s">
        <v>72</v>
      </c>
      <c r="B3" s="83"/>
      <c r="C3" s="83"/>
      <c r="D3" s="83"/>
      <c r="E3" s="83"/>
      <c r="F3" s="83"/>
      <c r="G3" s="83"/>
      <c r="H3" s="83"/>
      <c r="I3" s="83"/>
    </row>
    <row r="4" spans="1:11" ht="11.25" customHeight="1" x14ac:dyDescent="0.15"/>
    <row r="5" spans="1:11" ht="18.75" customHeight="1" thickBot="1" x14ac:dyDescent="0.2">
      <c r="A5" s="20" t="s">
        <v>2</v>
      </c>
      <c r="B5" s="16"/>
      <c r="C5" s="16"/>
      <c r="D5" s="16"/>
      <c r="E5" s="17"/>
      <c r="F5" s="18" t="s">
        <v>6</v>
      </c>
      <c r="G5" s="18" t="s">
        <v>0</v>
      </c>
      <c r="H5" s="18" t="s">
        <v>1</v>
      </c>
      <c r="I5" s="19" t="s">
        <v>7</v>
      </c>
    </row>
    <row r="6" spans="1:11" ht="18.75" customHeight="1" thickBot="1" x14ac:dyDescent="0.2">
      <c r="A6" s="21"/>
      <c r="B6" s="84" t="s">
        <v>14</v>
      </c>
      <c r="C6" s="85"/>
      <c r="D6" s="85"/>
      <c r="E6" s="86"/>
      <c r="F6" s="27" t="s">
        <v>13</v>
      </c>
      <c r="G6" s="110">
        <f>G10-G14</f>
        <v>111.58941300000002</v>
      </c>
      <c r="H6" s="28" t="s">
        <v>15</v>
      </c>
      <c r="I6" s="29" t="s">
        <v>16</v>
      </c>
    </row>
    <row r="7" spans="1:11" ht="18.75" customHeight="1" x14ac:dyDescent="0.15">
      <c r="A7" s="20" t="s">
        <v>3</v>
      </c>
      <c r="B7" s="16"/>
      <c r="C7" s="16"/>
      <c r="D7" s="16"/>
      <c r="E7" s="17"/>
      <c r="F7" s="17"/>
      <c r="G7" s="17"/>
      <c r="H7" s="17"/>
      <c r="I7" s="18"/>
      <c r="J7" s="50"/>
      <c r="K7" s="50"/>
    </row>
    <row r="8" spans="1:11" ht="36.75" customHeight="1" x14ac:dyDescent="0.15">
      <c r="A8" s="22"/>
      <c r="B8" s="87" t="s">
        <v>24</v>
      </c>
      <c r="C8" s="88"/>
      <c r="D8" s="88"/>
      <c r="E8" s="89"/>
      <c r="F8" s="30" t="s">
        <v>17</v>
      </c>
      <c r="G8" s="52">
        <f>'MPS(input)'!E13</f>
        <v>0.53300000000000003</v>
      </c>
      <c r="H8" s="51" t="s">
        <v>18</v>
      </c>
      <c r="I8" s="31" t="s">
        <v>19</v>
      </c>
    </row>
    <row r="9" spans="1:11" ht="18.75" customHeight="1" thickBot="1" x14ac:dyDescent="0.2">
      <c r="A9" s="20" t="s">
        <v>4</v>
      </c>
      <c r="B9" s="17"/>
      <c r="C9" s="16"/>
      <c r="D9" s="18"/>
      <c r="E9" s="18"/>
      <c r="F9" s="18"/>
      <c r="G9" s="17"/>
      <c r="H9" s="17"/>
      <c r="I9" s="18"/>
    </row>
    <row r="10" spans="1:11" ht="18.75" customHeight="1" thickBot="1" x14ac:dyDescent="0.2">
      <c r="A10" s="22"/>
      <c r="B10" s="90" t="s">
        <v>20</v>
      </c>
      <c r="C10" s="91"/>
      <c r="D10" s="91"/>
      <c r="E10" s="92"/>
      <c r="F10" s="32" t="s">
        <v>13</v>
      </c>
      <c r="G10" s="110">
        <f>G11*G12</f>
        <v>111.58941300000002</v>
      </c>
      <c r="H10" s="28" t="s">
        <v>15</v>
      </c>
      <c r="I10" s="33" t="s">
        <v>21</v>
      </c>
    </row>
    <row r="11" spans="1:11" ht="36.75" customHeight="1" x14ac:dyDescent="0.15">
      <c r="A11" s="22"/>
      <c r="B11" s="34"/>
      <c r="C11" s="77" t="s">
        <v>25</v>
      </c>
      <c r="D11" s="78"/>
      <c r="E11" s="79"/>
      <c r="F11" s="30" t="s">
        <v>17</v>
      </c>
      <c r="G11" s="54">
        <f>'MPS(input)'!E8</f>
        <v>209.36100000000002</v>
      </c>
      <c r="H11" s="45" t="s">
        <v>12</v>
      </c>
      <c r="I11" s="33" t="s">
        <v>26</v>
      </c>
    </row>
    <row r="12" spans="1:11" ht="36.75" customHeight="1" x14ac:dyDescent="0.15">
      <c r="A12" s="21"/>
      <c r="B12" s="35"/>
      <c r="C12" s="77" t="s">
        <v>24</v>
      </c>
      <c r="D12" s="78"/>
      <c r="E12" s="79"/>
      <c r="F12" s="30" t="s">
        <v>17</v>
      </c>
      <c r="G12" s="53">
        <f>'MPS(input)'!E13</f>
        <v>0.53300000000000003</v>
      </c>
      <c r="H12" s="51" t="s">
        <v>18</v>
      </c>
      <c r="I12" s="31" t="s">
        <v>19</v>
      </c>
    </row>
    <row r="13" spans="1:11" ht="18.75" customHeight="1" thickBot="1" x14ac:dyDescent="0.2">
      <c r="A13" s="20" t="s">
        <v>5</v>
      </c>
      <c r="B13" s="16"/>
      <c r="C13" s="16"/>
      <c r="D13" s="16"/>
      <c r="E13" s="17"/>
      <c r="F13" s="18"/>
      <c r="G13" s="17"/>
      <c r="H13" s="17"/>
      <c r="I13" s="18"/>
    </row>
    <row r="14" spans="1:11" ht="18.75" customHeight="1" thickBot="1" x14ac:dyDescent="0.2">
      <c r="A14" s="21"/>
      <c r="B14" s="80" t="s">
        <v>22</v>
      </c>
      <c r="C14" s="81"/>
      <c r="D14" s="81"/>
      <c r="E14" s="82"/>
      <c r="F14" s="36" t="s">
        <v>13</v>
      </c>
      <c r="G14" s="110">
        <v>0</v>
      </c>
      <c r="H14" s="28" t="s">
        <v>15</v>
      </c>
      <c r="I14" s="33" t="s">
        <v>23</v>
      </c>
    </row>
    <row r="15" spans="1:11" x14ac:dyDescent="0.15">
      <c r="A15" s="2"/>
      <c r="B15" s="2"/>
      <c r="C15" s="2"/>
      <c r="D15" s="2"/>
      <c r="E15" s="2"/>
      <c r="F15" s="9"/>
      <c r="G15" s="8"/>
      <c r="H15" s="8"/>
      <c r="I15" s="3"/>
    </row>
    <row r="16" spans="1:11" ht="21.75" customHeight="1" x14ac:dyDescent="0.15">
      <c r="E16" s="2" t="s">
        <v>8</v>
      </c>
      <c r="F16" s="5"/>
    </row>
    <row r="17" spans="5:8" ht="36.75" customHeight="1" x14ac:dyDescent="0.15">
      <c r="E17" s="37" t="s">
        <v>24</v>
      </c>
      <c r="F17" s="39">
        <v>0.53300000000000003</v>
      </c>
      <c r="G17" s="38" t="s">
        <v>18</v>
      </c>
      <c r="H17" s="3"/>
    </row>
    <row r="18" spans="5:8" s="7" customFormat="1" x14ac:dyDescent="0.15">
      <c r="E18" s="2"/>
      <c r="F18" s="2"/>
      <c r="G18" s="2"/>
      <c r="H18" s="2"/>
    </row>
  </sheetData>
  <sheetProtection password="C023" sheet="1" objects="1" scenarios="1"/>
  <mergeCells count="7">
    <mergeCell ref="C11:E11"/>
    <mergeCell ref="C12:E12"/>
    <mergeCell ref="B14:E14"/>
    <mergeCell ref="A3:I3"/>
    <mergeCell ref="B6:E6"/>
    <mergeCell ref="B8:E8"/>
    <mergeCell ref="B10:E10"/>
  </mergeCells>
  <phoneticPr fontId="2"/>
  <dataValidations count="1">
    <dataValidation type="list" allowBlank="1" showInputMessage="1" showErrorMessage="1" sqref="F12">
      <formula1>植物種別1</formula1>
    </dataValidation>
  </dataValidations>
  <pageMargins left="0.70866141732283472" right="0.70866141732283472" top="0.74803149606299213" bottom="0.74803149606299213" header="0.31496062992125984" footer="0.31496062992125984"/>
  <pageSetup paperSize="9" scale="80" fitToHeight="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F12"/>
  <sheetViews>
    <sheetView showGridLines="0" zoomScale="70" zoomScaleNormal="70" workbookViewId="0"/>
  </sheetViews>
  <sheetFormatPr defaultRowHeight="13.5" x14ac:dyDescent="0.15"/>
  <cols>
    <col min="1" max="1" width="3.625" style="60" customWidth="1"/>
    <col min="2" max="2" width="36.375" style="60" customWidth="1"/>
    <col min="3" max="3" width="49.125" style="60" customWidth="1"/>
    <col min="4" max="4" width="3.625" style="60" customWidth="1"/>
    <col min="5" max="5" width="36.375" style="60" customWidth="1"/>
    <col min="6" max="6" width="49.125" style="60" customWidth="1"/>
    <col min="7" max="256" width="9" style="60"/>
    <col min="257" max="257" width="3.625" style="60" customWidth="1"/>
    <col min="258" max="258" width="36.375" style="60" customWidth="1"/>
    <col min="259" max="259" width="49.125" style="60" customWidth="1"/>
    <col min="260" max="512" width="9" style="60"/>
    <col min="513" max="513" width="3.625" style="60" customWidth="1"/>
    <col min="514" max="514" width="36.375" style="60" customWidth="1"/>
    <col min="515" max="515" width="49.125" style="60" customWidth="1"/>
    <col min="516" max="768" width="9" style="60"/>
    <col min="769" max="769" width="3.625" style="60" customWidth="1"/>
    <col min="770" max="770" width="36.375" style="60" customWidth="1"/>
    <col min="771" max="771" width="49.125" style="60" customWidth="1"/>
    <col min="772" max="1024" width="9" style="60"/>
    <col min="1025" max="1025" width="3.625" style="60" customWidth="1"/>
    <col min="1026" max="1026" width="36.375" style="60" customWidth="1"/>
    <col min="1027" max="1027" width="49.125" style="60" customWidth="1"/>
    <col min="1028" max="1280" width="9" style="60"/>
    <col min="1281" max="1281" width="3.625" style="60" customWidth="1"/>
    <col min="1282" max="1282" width="36.375" style="60" customWidth="1"/>
    <col min="1283" max="1283" width="49.125" style="60" customWidth="1"/>
    <col min="1284" max="1536" width="9" style="60"/>
    <col min="1537" max="1537" width="3.625" style="60" customWidth="1"/>
    <col min="1538" max="1538" width="36.375" style="60" customWidth="1"/>
    <col min="1539" max="1539" width="49.125" style="60" customWidth="1"/>
    <col min="1540" max="1792" width="9" style="60"/>
    <col min="1793" max="1793" width="3.625" style="60" customWidth="1"/>
    <col min="1794" max="1794" width="36.375" style="60" customWidth="1"/>
    <col min="1795" max="1795" width="49.125" style="60" customWidth="1"/>
    <col min="1796" max="2048" width="9" style="60"/>
    <col min="2049" max="2049" width="3.625" style="60" customWidth="1"/>
    <col min="2050" max="2050" width="36.375" style="60" customWidth="1"/>
    <col min="2051" max="2051" width="49.125" style="60" customWidth="1"/>
    <col min="2052" max="2304" width="9" style="60"/>
    <col min="2305" max="2305" width="3.625" style="60" customWidth="1"/>
    <col min="2306" max="2306" width="36.375" style="60" customWidth="1"/>
    <col min="2307" max="2307" width="49.125" style="60" customWidth="1"/>
    <col min="2308" max="2560" width="9" style="60"/>
    <col min="2561" max="2561" width="3.625" style="60" customWidth="1"/>
    <col min="2562" max="2562" width="36.375" style="60" customWidth="1"/>
    <col min="2563" max="2563" width="49.125" style="60" customWidth="1"/>
    <col min="2564" max="2816" width="9" style="60"/>
    <col min="2817" max="2817" width="3.625" style="60" customWidth="1"/>
    <col min="2818" max="2818" width="36.375" style="60" customWidth="1"/>
    <col min="2819" max="2819" width="49.125" style="60" customWidth="1"/>
    <col min="2820" max="3072" width="9" style="60"/>
    <col min="3073" max="3073" width="3.625" style="60" customWidth="1"/>
    <col min="3074" max="3074" width="36.375" style="60" customWidth="1"/>
    <col min="3075" max="3075" width="49.125" style="60" customWidth="1"/>
    <col min="3076" max="3328" width="9" style="60"/>
    <col min="3329" max="3329" width="3.625" style="60" customWidth="1"/>
    <col min="3330" max="3330" width="36.375" style="60" customWidth="1"/>
    <col min="3331" max="3331" width="49.125" style="60" customWidth="1"/>
    <col min="3332" max="3584" width="9" style="60"/>
    <col min="3585" max="3585" width="3.625" style="60" customWidth="1"/>
    <col min="3586" max="3586" width="36.375" style="60" customWidth="1"/>
    <col min="3587" max="3587" width="49.125" style="60" customWidth="1"/>
    <col min="3588" max="3840" width="9" style="60"/>
    <col min="3841" max="3841" width="3.625" style="60" customWidth="1"/>
    <col min="3842" max="3842" width="36.375" style="60" customWidth="1"/>
    <col min="3843" max="3843" width="49.125" style="60" customWidth="1"/>
    <col min="3844" max="4096" width="9" style="60"/>
    <col min="4097" max="4097" width="3.625" style="60" customWidth="1"/>
    <col min="4098" max="4098" width="36.375" style="60" customWidth="1"/>
    <col min="4099" max="4099" width="49.125" style="60" customWidth="1"/>
    <col min="4100" max="4352" width="9" style="60"/>
    <col min="4353" max="4353" width="3.625" style="60" customWidth="1"/>
    <col min="4354" max="4354" width="36.375" style="60" customWidth="1"/>
    <col min="4355" max="4355" width="49.125" style="60" customWidth="1"/>
    <col min="4356" max="4608" width="9" style="60"/>
    <col min="4609" max="4609" width="3.625" style="60" customWidth="1"/>
    <col min="4610" max="4610" width="36.375" style="60" customWidth="1"/>
    <col min="4611" max="4611" width="49.125" style="60" customWidth="1"/>
    <col min="4612" max="4864" width="9" style="60"/>
    <col min="4865" max="4865" width="3.625" style="60" customWidth="1"/>
    <col min="4866" max="4866" width="36.375" style="60" customWidth="1"/>
    <col min="4867" max="4867" width="49.125" style="60" customWidth="1"/>
    <col min="4868" max="5120" width="9" style="60"/>
    <col min="5121" max="5121" width="3.625" style="60" customWidth="1"/>
    <col min="5122" max="5122" width="36.375" style="60" customWidth="1"/>
    <col min="5123" max="5123" width="49.125" style="60" customWidth="1"/>
    <col min="5124" max="5376" width="9" style="60"/>
    <col min="5377" max="5377" width="3.625" style="60" customWidth="1"/>
    <col min="5378" max="5378" width="36.375" style="60" customWidth="1"/>
    <col min="5379" max="5379" width="49.125" style="60" customWidth="1"/>
    <col min="5380" max="5632" width="9" style="60"/>
    <col min="5633" max="5633" width="3.625" style="60" customWidth="1"/>
    <col min="5634" max="5634" width="36.375" style="60" customWidth="1"/>
    <col min="5635" max="5635" width="49.125" style="60" customWidth="1"/>
    <col min="5636" max="5888" width="9" style="60"/>
    <col min="5889" max="5889" width="3.625" style="60" customWidth="1"/>
    <col min="5890" max="5890" width="36.375" style="60" customWidth="1"/>
    <col min="5891" max="5891" width="49.125" style="60" customWidth="1"/>
    <col min="5892" max="6144" width="9" style="60"/>
    <col min="6145" max="6145" width="3.625" style="60" customWidth="1"/>
    <col min="6146" max="6146" width="36.375" style="60" customWidth="1"/>
    <col min="6147" max="6147" width="49.125" style="60" customWidth="1"/>
    <col min="6148" max="6400" width="9" style="60"/>
    <col min="6401" max="6401" width="3.625" style="60" customWidth="1"/>
    <col min="6402" max="6402" width="36.375" style="60" customWidth="1"/>
    <col min="6403" max="6403" width="49.125" style="60" customWidth="1"/>
    <col min="6404" max="6656" width="9" style="60"/>
    <col min="6657" max="6657" width="3.625" style="60" customWidth="1"/>
    <col min="6658" max="6658" width="36.375" style="60" customWidth="1"/>
    <col min="6659" max="6659" width="49.125" style="60" customWidth="1"/>
    <col min="6660" max="6912" width="9" style="60"/>
    <col min="6913" max="6913" width="3.625" style="60" customWidth="1"/>
    <col min="6914" max="6914" width="36.375" style="60" customWidth="1"/>
    <col min="6915" max="6915" width="49.125" style="60" customWidth="1"/>
    <col min="6916" max="7168" width="9" style="60"/>
    <col min="7169" max="7169" width="3.625" style="60" customWidth="1"/>
    <col min="7170" max="7170" width="36.375" style="60" customWidth="1"/>
    <col min="7171" max="7171" width="49.125" style="60" customWidth="1"/>
    <col min="7172" max="7424" width="9" style="60"/>
    <col min="7425" max="7425" width="3.625" style="60" customWidth="1"/>
    <col min="7426" max="7426" width="36.375" style="60" customWidth="1"/>
    <col min="7427" max="7427" width="49.125" style="60" customWidth="1"/>
    <col min="7428" max="7680" width="9" style="60"/>
    <col min="7681" max="7681" width="3.625" style="60" customWidth="1"/>
    <col min="7682" max="7682" width="36.375" style="60" customWidth="1"/>
    <col min="7683" max="7683" width="49.125" style="60" customWidth="1"/>
    <col min="7684" max="7936" width="9" style="60"/>
    <col min="7937" max="7937" width="3.625" style="60" customWidth="1"/>
    <col min="7938" max="7938" width="36.375" style="60" customWidth="1"/>
    <col min="7939" max="7939" width="49.125" style="60" customWidth="1"/>
    <col min="7940" max="8192" width="9" style="60"/>
    <col min="8193" max="8193" width="3.625" style="60" customWidth="1"/>
    <col min="8194" max="8194" width="36.375" style="60" customWidth="1"/>
    <col min="8195" max="8195" width="49.125" style="60" customWidth="1"/>
    <col min="8196" max="8448" width="9" style="60"/>
    <col min="8449" max="8449" width="3.625" style="60" customWidth="1"/>
    <col min="8450" max="8450" width="36.375" style="60" customWidth="1"/>
    <col min="8451" max="8451" width="49.125" style="60" customWidth="1"/>
    <col min="8452" max="8704" width="9" style="60"/>
    <col min="8705" max="8705" width="3.625" style="60" customWidth="1"/>
    <col min="8706" max="8706" width="36.375" style="60" customWidth="1"/>
    <col min="8707" max="8707" width="49.125" style="60" customWidth="1"/>
    <col min="8708" max="8960" width="9" style="60"/>
    <col min="8961" max="8961" width="3.625" style="60" customWidth="1"/>
    <col min="8962" max="8962" width="36.375" style="60" customWidth="1"/>
    <col min="8963" max="8963" width="49.125" style="60" customWidth="1"/>
    <col min="8964" max="9216" width="9" style="60"/>
    <col min="9217" max="9217" width="3.625" style="60" customWidth="1"/>
    <col min="9218" max="9218" width="36.375" style="60" customWidth="1"/>
    <col min="9219" max="9219" width="49.125" style="60" customWidth="1"/>
    <col min="9220" max="9472" width="9" style="60"/>
    <col min="9473" max="9473" width="3.625" style="60" customWidth="1"/>
    <col min="9474" max="9474" width="36.375" style="60" customWidth="1"/>
    <col min="9475" max="9475" width="49.125" style="60" customWidth="1"/>
    <col min="9476" max="9728" width="9" style="60"/>
    <col min="9729" max="9729" width="3.625" style="60" customWidth="1"/>
    <col min="9730" max="9730" width="36.375" style="60" customWidth="1"/>
    <col min="9731" max="9731" width="49.125" style="60" customWidth="1"/>
    <col min="9732" max="9984" width="9" style="60"/>
    <col min="9985" max="9985" width="3.625" style="60" customWidth="1"/>
    <col min="9986" max="9986" width="36.375" style="60" customWidth="1"/>
    <col min="9987" max="9987" width="49.125" style="60" customWidth="1"/>
    <col min="9988" max="10240" width="9" style="60"/>
    <col min="10241" max="10241" width="3.625" style="60" customWidth="1"/>
    <col min="10242" max="10242" width="36.375" style="60" customWidth="1"/>
    <col min="10243" max="10243" width="49.125" style="60" customWidth="1"/>
    <col min="10244" max="10496" width="9" style="60"/>
    <col min="10497" max="10497" width="3.625" style="60" customWidth="1"/>
    <col min="10498" max="10498" width="36.375" style="60" customWidth="1"/>
    <col min="10499" max="10499" width="49.125" style="60" customWidth="1"/>
    <col min="10500" max="10752" width="9" style="60"/>
    <col min="10753" max="10753" width="3.625" style="60" customWidth="1"/>
    <col min="10754" max="10754" width="36.375" style="60" customWidth="1"/>
    <col min="10755" max="10755" width="49.125" style="60" customWidth="1"/>
    <col min="10756" max="11008" width="9" style="60"/>
    <col min="11009" max="11009" width="3.625" style="60" customWidth="1"/>
    <col min="11010" max="11010" width="36.375" style="60" customWidth="1"/>
    <col min="11011" max="11011" width="49.125" style="60" customWidth="1"/>
    <col min="11012" max="11264" width="9" style="60"/>
    <col min="11265" max="11265" width="3.625" style="60" customWidth="1"/>
    <col min="11266" max="11266" width="36.375" style="60" customWidth="1"/>
    <col min="11267" max="11267" width="49.125" style="60" customWidth="1"/>
    <col min="11268" max="11520" width="9" style="60"/>
    <col min="11521" max="11521" width="3.625" style="60" customWidth="1"/>
    <col min="11522" max="11522" width="36.375" style="60" customWidth="1"/>
    <col min="11523" max="11523" width="49.125" style="60" customWidth="1"/>
    <col min="11524" max="11776" width="9" style="60"/>
    <col min="11777" max="11777" width="3.625" style="60" customWidth="1"/>
    <col min="11778" max="11778" width="36.375" style="60" customWidth="1"/>
    <col min="11779" max="11779" width="49.125" style="60" customWidth="1"/>
    <col min="11780" max="12032" width="9" style="60"/>
    <col min="12033" max="12033" width="3.625" style="60" customWidth="1"/>
    <col min="12034" max="12034" width="36.375" style="60" customWidth="1"/>
    <col min="12035" max="12035" width="49.125" style="60" customWidth="1"/>
    <col min="12036" max="12288" width="9" style="60"/>
    <col min="12289" max="12289" width="3.625" style="60" customWidth="1"/>
    <col min="12290" max="12290" width="36.375" style="60" customWidth="1"/>
    <col min="12291" max="12291" width="49.125" style="60" customWidth="1"/>
    <col min="12292" max="12544" width="9" style="60"/>
    <col min="12545" max="12545" width="3.625" style="60" customWidth="1"/>
    <col min="12546" max="12546" width="36.375" style="60" customWidth="1"/>
    <col min="12547" max="12547" width="49.125" style="60" customWidth="1"/>
    <col min="12548" max="12800" width="9" style="60"/>
    <col min="12801" max="12801" width="3.625" style="60" customWidth="1"/>
    <col min="12802" max="12802" width="36.375" style="60" customWidth="1"/>
    <col min="12803" max="12803" width="49.125" style="60" customWidth="1"/>
    <col min="12804" max="13056" width="9" style="60"/>
    <col min="13057" max="13057" width="3.625" style="60" customWidth="1"/>
    <col min="13058" max="13058" width="36.375" style="60" customWidth="1"/>
    <col min="13059" max="13059" width="49.125" style="60" customWidth="1"/>
    <col min="13060" max="13312" width="9" style="60"/>
    <col min="13313" max="13313" width="3.625" style="60" customWidth="1"/>
    <col min="13314" max="13314" width="36.375" style="60" customWidth="1"/>
    <col min="13315" max="13315" width="49.125" style="60" customWidth="1"/>
    <col min="13316" max="13568" width="9" style="60"/>
    <col min="13569" max="13569" width="3.625" style="60" customWidth="1"/>
    <col min="13570" max="13570" width="36.375" style="60" customWidth="1"/>
    <col min="13571" max="13571" width="49.125" style="60" customWidth="1"/>
    <col min="13572" max="13824" width="9" style="60"/>
    <col min="13825" max="13825" width="3.625" style="60" customWidth="1"/>
    <col min="13826" max="13826" width="36.375" style="60" customWidth="1"/>
    <col min="13827" max="13827" width="49.125" style="60" customWidth="1"/>
    <col min="13828" max="14080" width="9" style="60"/>
    <col min="14081" max="14081" width="3.625" style="60" customWidth="1"/>
    <col min="14082" max="14082" width="36.375" style="60" customWidth="1"/>
    <col min="14083" max="14083" width="49.125" style="60" customWidth="1"/>
    <col min="14084" max="14336" width="9" style="60"/>
    <col min="14337" max="14337" width="3.625" style="60" customWidth="1"/>
    <col min="14338" max="14338" width="36.375" style="60" customWidth="1"/>
    <col min="14339" max="14339" width="49.125" style="60" customWidth="1"/>
    <col min="14340" max="14592" width="9" style="60"/>
    <col min="14593" max="14593" width="3.625" style="60" customWidth="1"/>
    <col min="14594" max="14594" width="36.375" style="60" customWidth="1"/>
    <col min="14595" max="14595" width="49.125" style="60" customWidth="1"/>
    <col min="14596" max="14848" width="9" style="60"/>
    <col min="14849" max="14849" width="3.625" style="60" customWidth="1"/>
    <col min="14850" max="14850" width="36.375" style="60" customWidth="1"/>
    <col min="14851" max="14851" width="49.125" style="60" customWidth="1"/>
    <col min="14852" max="15104" width="9" style="60"/>
    <col min="15105" max="15105" width="3.625" style="60" customWidth="1"/>
    <col min="15106" max="15106" width="36.375" style="60" customWidth="1"/>
    <col min="15107" max="15107" width="49.125" style="60" customWidth="1"/>
    <col min="15108" max="15360" width="9" style="60"/>
    <col min="15361" max="15361" width="3.625" style="60" customWidth="1"/>
    <col min="15362" max="15362" width="36.375" style="60" customWidth="1"/>
    <col min="15363" max="15363" width="49.125" style="60" customWidth="1"/>
    <col min="15364" max="15616" width="9" style="60"/>
    <col min="15617" max="15617" width="3.625" style="60" customWidth="1"/>
    <col min="15618" max="15618" width="36.375" style="60" customWidth="1"/>
    <col min="15619" max="15619" width="49.125" style="60" customWidth="1"/>
    <col min="15620" max="15872" width="9" style="60"/>
    <col min="15873" max="15873" width="3.625" style="60" customWidth="1"/>
    <col min="15874" max="15874" width="36.375" style="60" customWidth="1"/>
    <col min="15875" max="15875" width="49.125" style="60" customWidth="1"/>
    <col min="15876" max="16128" width="9" style="60"/>
    <col min="16129" max="16129" width="3.625" style="60" customWidth="1"/>
    <col min="16130" max="16130" width="36.375" style="60" customWidth="1"/>
    <col min="16131" max="16131" width="49.125" style="60" customWidth="1"/>
    <col min="16132" max="16384" width="9" style="60"/>
  </cols>
  <sheetData>
    <row r="1" spans="1:6" ht="18" customHeight="1" x14ac:dyDescent="0.15">
      <c r="C1" s="13" t="str">
        <f>'MPS(input)'!K1</f>
        <v>Monitoring Spreadsheet: JCM_PW_AM001_ver01.0</v>
      </c>
      <c r="F1" s="13" t="str">
        <f>'MPS(input)'!K1</f>
        <v>Monitoring Spreadsheet: JCM_PW_AM001_ver01.0</v>
      </c>
    </row>
    <row r="2" spans="1:6" ht="18" customHeight="1" x14ac:dyDescent="0.15">
      <c r="C2" s="13" t="str">
        <f>'MPS(input)'!K2</f>
        <v>Reference Number: PW002</v>
      </c>
      <c r="F2" s="13" t="str">
        <f>'MPS(input)'!K2</f>
        <v>Reference Number: PW002</v>
      </c>
    </row>
    <row r="3" spans="1:6" ht="24" customHeight="1" x14ac:dyDescent="0.15">
      <c r="A3" s="93" t="s">
        <v>92</v>
      </c>
      <c r="B3" s="93"/>
      <c r="C3" s="93"/>
      <c r="D3" s="93" t="s">
        <v>93</v>
      </c>
      <c r="E3" s="93"/>
      <c r="F3" s="93"/>
    </row>
    <row r="5" spans="1:6" ht="21" customHeight="1" x14ac:dyDescent="0.15">
      <c r="B5" s="61" t="s">
        <v>74</v>
      </c>
      <c r="C5" s="61" t="s">
        <v>75</v>
      </c>
      <c r="E5" s="61" t="s">
        <v>94</v>
      </c>
      <c r="F5" s="61" t="s">
        <v>75</v>
      </c>
    </row>
    <row r="6" spans="1:6" ht="54" customHeight="1" x14ac:dyDescent="0.15">
      <c r="B6" s="62" t="s">
        <v>85</v>
      </c>
      <c r="C6" s="62" t="s">
        <v>86</v>
      </c>
      <c r="E6" s="62" t="s">
        <v>85</v>
      </c>
      <c r="F6" s="62" t="s">
        <v>86</v>
      </c>
    </row>
    <row r="7" spans="1:6" ht="54" customHeight="1" x14ac:dyDescent="0.15">
      <c r="B7" s="62" t="s">
        <v>87</v>
      </c>
      <c r="C7" s="62" t="s">
        <v>88</v>
      </c>
      <c r="E7" s="62" t="s">
        <v>85</v>
      </c>
      <c r="F7" s="62" t="s">
        <v>88</v>
      </c>
    </row>
    <row r="8" spans="1:6" ht="54" customHeight="1" x14ac:dyDescent="0.15">
      <c r="B8" s="62" t="s">
        <v>89</v>
      </c>
      <c r="C8" s="62" t="s">
        <v>95</v>
      </c>
      <c r="E8" s="62" t="s">
        <v>89</v>
      </c>
      <c r="F8" s="62" t="s">
        <v>90</v>
      </c>
    </row>
    <row r="9" spans="1:6" ht="54" customHeight="1" x14ac:dyDescent="0.15">
      <c r="B9" s="62"/>
      <c r="C9" s="62"/>
      <c r="E9" s="62"/>
      <c r="F9" s="62"/>
    </row>
    <row r="10" spans="1:6" ht="54" customHeight="1" x14ac:dyDescent="0.15">
      <c r="B10" s="62"/>
      <c r="C10" s="62"/>
      <c r="E10" s="62"/>
      <c r="F10" s="62"/>
    </row>
    <row r="11" spans="1:6" ht="54" customHeight="1" x14ac:dyDescent="0.15">
      <c r="B11" s="62"/>
      <c r="C11" s="62"/>
      <c r="E11" s="62"/>
      <c r="F11" s="62"/>
    </row>
    <row r="12" spans="1:6" ht="54" customHeight="1" x14ac:dyDescent="0.15">
      <c r="B12" s="62"/>
      <c r="C12" s="62"/>
      <c r="E12" s="62"/>
      <c r="F12" s="62"/>
    </row>
  </sheetData>
  <sheetProtection password="C023" sheet="1" objects="1" scenarios="1" formatCells="0" formatRows="0" insertRows="0"/>
  <mergeCells count="2">
    <mergeCell ref="A3:C3"/>
    <mergeCell ref="D3:F3"/>
  </mergeCells>
  <phoneticPr fontId="9"/>
  <pageMargins left="0.70866141732283472" right="0.70866141732283472"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A1:L22"/>
  <sheetViews>
    <sheetView showGridLines="0" view="pageBreakPreview" zoomScale="70" zoomScaleNormal="70" zoomScaleSheetLayoutView="70" workbookViewId="0"/>
  </sheetViews>
  <sheetFormatPr defaultRowHeight="14.25" x14ac:dyDescent="0.15"/>
  <cols>
    <col min="1" max="1" width="2.75" style="1" customWidth="1"/>
    <col min="2" max="3" width="11.75" style="1" customWidth="1"/>
    <col min="4" max="4" width="12.625" style="1" customWidth="1"/>
    <col min="5" max="5" width="20.25" style="1" customWidth="1"/>
    <col min="6" max="7" width="10.625" style="1" customWidth="1"/>
    <col min="8" max="8" width="11.625" style="1" customWidth="1"/>
    <col min="9" max="9" width="13.625" style="1" customWidth="1"/>
    <col min="10" max="10" width="75.625" style="1" customWidth="1"/>
    <col min="11" max="11" width="12.5" style="1" customWidth="1"/>
    <col min="12" max="12" width="13.875" style="1" customWidth="1"/>
    <col min="13" max="16384" width="9" style="1"/>
  </cols>
  <sheetData>
    <row r="1" spans="1:12" ht="18" customHeight="1" x14ac:dyDescent="0.15">
      <c r="L1" s="41" t="str">
        <f>'MPS(input)'!K1</f>
        <v>Monitoring Spreadsheet: JCM_PW_AM001_ver01.0</v>
      </c>
    </row>
    <row r="2" spans="1:12" ht="18" customHeight="1" x14ac:dyDescent="0.15">
      <c r="L2" s="41" t="str">
        <f>'MPS(input)'!K2</f>
        <v>Reference Number: PW002</v>
      </c>
    </row>
    <row r="3" spans="1:12" ht="24" customHeight="1" x14ac:dyDescent="0.15">
      <c r="A3" s="40" t="s">
        <v>76</v>
      </c>
      <c r="B3" s="40"/>
      <c r="C3" s="14"/>
      <c r="D3" s="14"/>
      <c r="E3" s="14"/>
      <c r="F3" s="14"/>
      <c r="G3" s="14"/>
      <c r="H3" s="14"/>
      <c r="I3" s="14"/>
      <c r="J3" s="14"/>
      <c r="K3" s="14"/>
      <c r="L3" s="15"/>
    </row>
    <row r="4" spans="1:12" ht="14.25" customHeight="1" x14ac:dyDescent="0.15"/>
    <row r="5" spans="1:12" ht="15" customHeight="1" x14ac:dyDescent="0.15">
      <c r="A5" s="6" t="s">
        <v>78</v>
      </c>
      <c r="B5" s="6"/>
      <c r="C5" s="6"/>
    </row>
    <row r="6" spans="1:12" ht="15" customHeight="1" x14ac:dyDescent="0.15">
      <c r="A6" s="6"/>
      <c r="B6" s="42" t="s">
        <v>30</v>
      </c>
      <c r="C6" s="42" t="s">
        <v>31</v>
      </c>
      <c r="D6" s="42" t="s">
        <v>32</v>
      </c>
      <c r="E6" s="42" t="s">
        <v>33</v>
      </c>
      <c r="F6" s="42" t="s">
        <v>34</v>
      </c>
      <c r="G6" s="42" t="s">
        <v>35</v>
      </c>
      <c r="H6" s="42" t="s">
        <v>36</v>
      </c>
      <c r="I6" s="42" t="s">
        <v>37</v>
      </c>
      <c r="J6" s="42" t="s">
        <v>38</v>
      </c>
      <c r="K6" s="42" t="s">
        <v>39</v>
      </c>
      <c r="L6" s="42" t="s">
        <v>83</v>
      </c>
    </row>
    <row r="7" spans="1:12" s="10" customFormat="1" ht="39" customHeight="1" x14ac:dyDescent="0.15">
      <c r="B7" s="42" t="s">
        <v>81</v>
      </c>
      <c r="C7" s="64" t="s">
        <v>40</v>
      </c>
      <c r="D7" s="42" t="s">
        <v>41</v>
      </c>
      <c r="E7" s="42" t="s">
        <v>42</v>
      </c>
      <c r="F7" s="42" t="s">
        <v>84</v>
      </c>
      <c r="G7" s="42" t="s">
        <v>44</v>
      </c>
      <c r="H7" s="42" t="s">
        <v>45</v>
      </c>
      <c r="I7" s="42" t="s">
        <v>46</v>
      </c>
      <c r="J7" s="42" t="s">
        <v>47</v>
      </c>
      <c r="K7" s="42" t="s">
        <v>48</v>
      </c>
      <c r="L7" s="42" t="s">
        <v>49</v>
      </c>
    </row>
    <row r="8" spans="1:12" ht="110.25" customHeight="1" x14ac:dyDescent="0.15">
      <c r="B8" s="67"/>
      <c r="C8" s="65" t="s">
        <v>50</v>
      </c>
      <c r="D8" s="44" t="s">
        <v>51</v>
      </c>
      <c r="E8" s="45" t="s">
        <v>52</v>
      </c>
      <c r="F8" s="55">
        <f>SUM('MRS(input_separate)'!B6:B105)</f>
        <v>0</v>
      </c>
      <c r="G8" s="46" t="s">
        <v>53</v>
      </c>
      <c r="H8" s="56" t="s">
        <v>54</v>
      </c>
      <c r="I8" s="56" t="s">
        <v>55</v>
      </c>
      <c r="J8" s="56" t="s">
        <v>91</v>
      </c>
      <c r="K8" s="57" t="s">
        <v>56</v>
      </c>
      <c r="L8" s="57" t="s">
        <v>57</v>
      </c>
    </row>
    <row r="9" spans="1:12" ht="8.25" customHeight="1" x14ac:dyDescent="0.15"/>
    <row r="10" spans="1:12" ht="15" customHeight="1" x14ac:dyDescent="0.15">
      <c r="A10" s="6" t="s">
        <v>79</v>
      </c>
      <c r="B10" s="6"/>
    </row>
    <row r="11" spans="1:12" ht="15" customHeight="1" x14ac:dyDescent="0.15">
      <c r="B11" s="96" t="s">
        <v>30</v>
      </c>
      <c r="C11" s="97"/>
      <c r="D11" s="70" t="s">
        <v>31</v>
      </c>
      <c r="E11" s="70"/>
      <c r="F11" s="42" t="s">
        <v>32</v>
      </c>
      <c r="G11" s="42" t="s">
        <v>33</v>
      </c>
      <c r="H11" s="70" t="s">
        <v>34</v>
      </c>
      <c r="I11" s="70"/>
      <c r="J11" s="70"/>
      <c r="K11" s="70" t="s">
        <v>35</v>
      </c>
      <c r="L11" s="70"/>
    </row>
    <row r="12" spans="1:12" ht="39" customHeight="1" x14ac:dyDescent="0.15">
      <c r="B12" s="96" t="s">
        <v>41</v>
      </c>
      <c r="C12" s="97"/>
      <c r="D12" s="70" t="s">
        <v>42</v>
      </c>
      <c r="E12" s="70"/>
      <c r="F12" s="42" t="s">
        <v>43</v>
      </c>
      <c r="G12" s="42" t="s">
        <v>44</v>
      </c>
      <c r="H12" s="70" t="s">
        <v>46</v>
      </c>
      <c r="I12" s="70"/>
      <c r="J12" s="70"/>
      <c r="K12" s="70" t="s">
        <v>49</v>
      </c>
      <c r="L12" s="70"/>
    </row>
    <row r="13" spans="1:12" ht="60" customHeight="1" x14ac:dyDescent="0.15">
      <c r="B13" s="98" t="s">
        <v>59</v>
      </c>
      <c r="C13" s="99"/>
      <c r="D13" s="74" t="s">
        <v>60</v>
      </c>
      <c r="E13" s="74"/>
      <c r="F13" s="66">
        <f>IF('MPS(input)'!E13&gt;0,'MPS(input)'!E13,"")</f>
        <v>0.53300000000000003</v>
      </c>
      <c r="G13" s="46" t="s">
        <v>61</v>
      </c>
      <c r="H13" s="108" t="str">
        <f>IF('MPS(input)'!G13&gt;0,'MPS(input)'!G13,"")</f>
        <v>The default emission factor is derived from the result of the survey on the new high-efficient engines using diesel fuel as a power source. The default value should be revised if necessary from the survey result which is conducted by the JC or project participants every three years.</v>
      </c>
      <c r="I13" s="108"/>
      <c r="J13" s="108"/>
      <c r="K13" s="109" t="str">
        <f>IF('MPS(input)'!J13&gt;0,'MPS(input)'!J13,"")</f>
        <v>n/a</v>
      </c>
      <c r="L13" s="109"/>
    </row>
    <row r="14" spans="1:12" ht="8.25" customHeight="1" x14ac:dyDescent="0.15"/>
    <row r="15" spans="1:12" ht="15" customHeight="1" x14ac:dyDescent="0.15">
      <c r="A15" s="4" t="s">
        <v>80</v>
      </c>
      <c r="B15" s="4"/>
      <c r="C15" s="4"/>
    </row>
    <row r="16" spans="1:12" ht="16.5" customHeight="1" thickBot="1" x14ac:dyDescent="0.2">
      <c r="B16" s="104" t="s">
        <v>82</v>
      </c>
      <c r="C16" s="105"/>
      <c r="D16" s="100" t="s">
        <v>64</v>
      </c>
      <c r="E16" s="101"/>
      <c r="F16" s="63" t="s">
        <v>44</v>
      </c>
    </row>
    <row r="17" spans="1:11" ht="19.5" customHeight="1" thickBot="1" x14ac:dyDescent="0.2">
      <c r="B17" s="106"/>
      <c r="C17" s="107"/>
      <c r="D17" s="102">
        <f>ROUNDDOWN('MRS(calc_process)'!G6, 0)</f>
        <v>0</v>
      </c>
      <c r="E17" s="103"/>
      <c r="F17" s="48" t="s">
        <v>65</v>
      </c>
    </row>
    <row r="18" spans="1:11" ht="20.100000000000001" customHeight="1" x14ac:dyDescent="0.15">
      <c r="C18" s="5"/>
      <c r="D18" s="5"/>
      <c r="G18" s="11"/>
      <c r="H18" s="11"/>
    </row>
    <row r="19" spans="1:11" ht="15" customHeight="1" x14ac:dyDescent="0.15">
      <c r="A19" s="6" t="s">
        <v>66</v>
      </c>
      <c r="B19" s="6"/>
    </row>
    <row r="20" spans="1:11" ht="15" customHeight="1" x14ac:dyDescent="0.15">
      <c r="B20" s="94" t="s">
        <v>67</v>
      </c>
      <c r="C20" s="95"/>
      <c r="D20" s="69" t="s">
        <v>68</v>
      </c>
      <c r="E20" s="69"/>
      <c r="F20" s="69"/>
      <c r="G20" s="69"/>
      <c r="H20" s="69"/>
      <c r="I20" s="69"/>
      <c r="J20" s="69"/>
      <c r="K20" s="12"/>
    </row>
    <row r="21" spans="1:11" ht="15" customHeight="1" x14ac:dyDescent="0.15">
      <c r="B21" s="94" t="s">
        <v>69</v>
      </c>
      <c r="C21" s="95"/>
      <c r="D21" s="69" t="s">
        <v>70</v>
      </c>
      <c r="E21" s="69"/>
      <c r="F21" s="69"/>
      <c r="G21" s="69"/>
      <c r="H21" s="69"/>
      <c r="I21" s="69"/>
      <c r="J21" s="69"/>
      <c r="K21" s="12"/>
    </row>
    <row r="22" spans="1:11" ht="15" customHeight="1" x14ac:dyDescent="0.15">
      <c r="B22" s="94" t="s">
        <v>54</v>
      </c>
      <c r="C22" s="95"/>
      <c r="D22" s="69" t="s">
        <v>71</v>
      </c>
      <c r="E22" s="69"/>
      <c r="F22" s="69"/>
      <c r="G22" s="69"/>
      <c r="H22" s="69"/>
      <c r="I22" s="69"/>
      <c r="J22" s="69"/>
      <c r="K22" s="12"/>
    </row>
  </sheetData>
  <sheetProtection password="C023" sheet="1" objects="1" scenarios="1" formatCells="0" formatRows="0"/>
  <mergeCells count="22">
    <mergeCell ref="K13:L13"/>
    <mergeCell ref="D20:J20"/>
    <mergeCell ref="D11:E11"/>
    <mergeCell ref="H11:J11"/>
    <mergeCell ref="K11:L11"/>
    <mergeCell ref="D12:E12"/>
    <mergeCell ref="H12:J12"/>
    <mergeCell ref="K12:L12"/>
    <mergeCell ref="B21:C21"/>
    <mergeCell ref="B22:C22"/>
    <mergeCell ref="D21:J21"/>
    <mergeCell ref="D22:J22"/>
    <mergeCell ref="B11:C11"/>
    <mergeCell ref="B12:C12"/>
    <mergeCell ref="B13:C13"/>
    <mergeCell ref="D16:E16"/>
    <mergeCell ref="D17:E17"/>
    <mergeCell ref="B16:C16"/>
    <mergeCell ref="B17:C17"/>
    <mergeCell ref="B20:C20"/>
    <mergeCell ref="D13:E13"/>
    <mergeCell ref="H13:J13"/>
  </mergeCells>
  <phoneticPr fontId="9"/>
  <pageMargins left="0.70866141732283472" right="0.70866141732283472" top="0.74803149606299213" bottom="0.74803149606299213" header="0.31496062992125984" footer="0.31496062992125984"/>
  <pageSetup paperSize="9" scale="63"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B105"/>
  <sheetViews>
    <sheetView workbookViewId="0"/>
  </sheetViews>
  <sheetFormatPr defaultRowHeight="13.5" x14ac:dyDescent="0.15"/>
  <cols>
    <col min="1" max="1" width="18.125" style="25" customWidth="1"/>
    <col min="2" max="2" width="52.875" style="25" customWidth="1"/>
    <col min="3" max="16384" width="9" style="25"/>
  </cols>
  <sheetData>
    <row r="1" spans="1:2" ht="14.25" x14ac:dyDescent="0.15">
      <c r="B1" s="41" t="str">
        <f>'MPS(input)'!K1</f>
        <v>Monitoring Spreadsheet: JCM_PW_AM001_ver01.0</v>
      </c>
    </row>
    <row r="2" spans="1:2" ht="14.25" x14ac:dyDescent="0.15">
      <c r="B2" s="41" t="str">
        <f>'MPS(input)'!K2</f>
        <v>Reference Number: PW002</v>
      </c>
    </row>
    <row r="3" spans="1:2" ht="21" customHeight="1" x14ac:dyDescent="0.15">
      <c r="A3" s="23" t="s">
        <v>9</v>
      </c>
      <c r="B3" s="24" t="s">
        <v>10</v>
      </c>
    </row>
    <row r="4" spans="1:2" ht="33" customHeight="1" x14ac:dyDescent="0.15">
      <c r="A4" s="23" t="s">
        <v>11</v>
      </c>
      <c r="B4" s="24" t="s">
        <v>73</v>
      </c>
    </row>
    <row r="5" spans="1:2" ht="21" customHeight="1" x14ac:dyDescent="0.15">
      <c r="A5" s="23"/>
      <c r="B5" s="23" t="s">
        <v>12</v>
      </c>
    </row>
    <row r="6" spans="1:2" ht="14.25" x14ac:dyDescent="0.15">
      <c r="A6" s="26">
        <v>1</v>
      </c>
      <c r="B6" s="59"/>
    </row>
    <row r="7" spans="1:2" ht="14.25" x14ac:dyDescent="0.15">
      <c r="A7" s="26">
        <v>2</v>
      </c>
      <c r="B7" s="59"/>
    </row>
    <row r="8" spans="1:2" ht="14.25" x14ac:dyDescent="0.15">
      <c r="A8" s="26">
        <v>3</v>
      </c>
      <c r="B8" s="59"/>
    </row>
    <row r="9" spans="1:2" ht="14.25" x14ac:dyDescent="0.15">
      <c r="A9" s="26">
        <v>4</v>
      </c>
      <c r="B9" s="59"/>
    </row>
    <row r="10" spans="1:2" ht="14.25" x14ac:dyDescent="0.15">
      <c r="A10" s="26">
        <v>5</v>
      </c>
      <c r="B10" s="59"/>
    </row>
    <row r="11" spans="1:2" ht="14.25" x14ac:dyDescent="0.15">
      <c r="A11" s="26">
        <v>6</v>
      </c>
      <c r="B11" s="59"/>
    </row>
    <row r="12" spans="1:2" ht="14.25" x14ac:dyDescent="0.15">
      <c r="A12" s="26">
        <v>7</v>
      </c>
      <c r="B12" s="59"/>
    </row>
    <row r="13" spans="1:2" ht="14.25" x14ac:dyDescent="0.15">
      <c r="A13" s="26">
        <v>8</v>
      </c>
      <c r="B13" s="59"/>
    </row>
    <row r="14" spans="1:2" ht="14.25" x14ac:dyDescent="0.15">
      <c r="A14" s="26">
        <v>9</v>
      </c>
      <c r="B14" s="59"/>
    </row>
    <row r="15" spans="1:2" ht="14.25" x14ac:dyDescent="0.15">
      <c r="A15" s="26">
        <v>10</v>
      </c>
      <c r="B15" s="59"/>
    </row>
    <row r="16" spans="1:2" ht="14.25" x14ac:dyDescent="0.15">
      <c r="A16" s="26">
        <v>11</v>
      </c>
      <c r="B16" s="59"/>
    </row>
    <row r="17" spans="1:2" ht="14.25" x14ac:dyDescent="0.15">
      <c r="A17" s="26">
        <v>12</v>
      </c>
      <c r="B17" s="59"/>
    </row>
    <row r="18" spans="1:2" ht="14.25" x14ac:dyDescent="0.15">
      <c r="A18" s="26">
        <v>13</v>
      </c>
      <c r="B18" s="59"/>
    </row>
    <row r="19" spans="1:2" ht="14.25" x14ac:dyDescent="0.15">
      <c r="A19" s="26">
        <v>14</v>
      </c>
      <c r="B19" s="59"/>
    </row>
    <row r="20" spans="1:2" ht="14.25" x14ac:dyDescent="0.15">
      <c r="A20" s="26">
        <v>15</v>
      </c>
      <c r="B20" s="59"/>
    </row>
    <row r="21" spans="1:2" ht="14.25" x14ac:dyDescent="0.15">
      <c r="A21" s="26">
        <v>16</v>
      </c>
      <c r="B21" s="59"/>
    </row>
    <row r="22" spans="1:2" ht="14.25" x14ac:dyDescent="0.15">
      <c r="A22" s="26">
        <v>17</v>
      </c>
      <c r="B22" s="59"/>
    </row>
    <row r="23" spans="1:2" ht="14.25" x14ac:dyDescent="0.15">
      <c r="A23" s="26">
        <v>18</v>
      </c>
      <c r="B23" s="59"/>
    </row>
    <row r="24" spans="1:2" ht="14.25" x14ac:dyDescent="0.15">
      <c r="A24" s="26">
        <v>19</v>
      </c>
      <c r="B24" s="59"/>
    </row>
    <row r="25" spans="1:2" ht="14.25" x14ac:dyDescent="0.15">
      <c r="A25" s="26">
        <v>20</v>
      </c>
      <c r="B25" s="59"/>
    </row>
    <row r="26" spans="1:2" ht="14.25" x14ac:dyDescent="0.15">
      <c r="A26" s="26">
        <v>21</v>
      </c>
      <c r="B26" s="59"/>
    </row>
    <row r="27" spans="1:2" ht="14.25" x14ac:dyDescent="0.15">
      <c r="A27" s="26">
        <v>22</v>
      </c>
      <c r="B27" s="59"/>
    </row>
    <row r="28" spans="1:2" ht="14.25" x14ac:dyDescent="0.15">
      <c r="A28" s="26">
        <v>23</v>
      </c>
      <c r="B28" s="59"/>
    </row>
    <row r="29" spans="1:2" ht="14.25" x14ac:dyDescent="0.15">
      <c r="A29" s="26">
        <v>24</v>
      </c>
      <c r="B29" s="59"/>
    </row>
    <row r="30" spans="1:2" ht="14.25" x14ac:dyDescent="0.15">
      <c r="A30" s="26">
        <v>25</v>
      </c>
      <c r="B30" s="59"/>
    </row>
    <row r="31" spans="1:2" ht="14.25" x14ac:dyDescent="0.15">
      <c r="A31" s="26">
        <v>26</v>
      </c>
      <c r="B31" s="59"/>
    </row>
    <row r="32" spans="1:2" ht="14.25" x14ac:dyDescent="0.15">
      <c r="A32" s="26">
        <v>27</v>
      </c>
      <c r="B32" s="59"/>
    </row>
    <row r="33" spans="1:2" ht="14.25" x14ac:dyDescent="0.15">
      <c r="A33" s="26">
        <v>28</v>
      </c>
      <c r="B33" s="59"/>
    </row>
    <row r="34" spans="1:2" ht="14.25" x14ac:dyDescent="0.15">
      <c r="A34" s="26">
        <v>29</v>
      </c>
      <c r="B34" s="59"/>
    </row>
    <row r="35" spans="1:2" ht="14.25" x14ac:dyDescent="0.15">
      <c r="A35" s="26">
        <v>30</v>
      </c>
      <c r="B35" s="59"/>
    </row>
    <row r="36" spans="1:2" ht="14.25" x14ac:dyDescent="0.15">
      <c r="A36" s="26">
        <v>31</v>
      </c>
      <c r="B36" s="59"/>
    </row>
    <row r="37" spans="1:2" ht="14.25" x14ac:dyDescent="0.15">
      <c r="A37" s="26">
        <v>32</v>
      </c>
      <c r="B37" s="59"/>
    </row>
    <row r="38" spans="1:2" ht="14.25" x14ac:dyDescent="0.15">
      <c r="A38" s="26">
        <v>33</v>
      </c>
      <c r="B38" s="59"/>
    </row>
    <row r="39" spans="1:2" ht="14.25" x14ac:dyDescent="0.15">
      <c r="A39" s="26">
        <v>34</v>
      </c>
      <c r="B39" s="59"/>
    </row>
    <row r="40" spans="1:2" ht="14.25" x14ac:dyDescent="0.15">
      <c r="A40" s="26">
        <v>35</v>
      </c>
      <c r="B40" s="59"/>
    </row>
    <row r="41" spans="1:2" ht="14.25" x14ac:dyDescent="0.15">
      <c r="A41" s="26">
        <v>36</v>
      </c>
      <c r="B41" s="59"/>
    </row>
    <row r="42" spans="1:2" ht="14.25" x14ac:dyDescent="0.15">
      <c r="A42" s="26">
        <v>37</v>
      </c>
      <c r="B42" s="59"/>
    </row>
    <row r="43" spans="1:2" ht="14.25" x14ac:dyDescent="0.15">
      <c r="A43" s="26">
        <v>38</v>
      </c>
      <c r="B43" s="59"/>
    </row>
    <row r="44" spans="1:2" ht="14.25" x14ac:dyDescent="0.15">
      <c r="A44" s="26">
        <v>39</v>
      </c>
      <c r="B44" s="59"/>
    </row>
    <row r="45" spans="1:2" ht="14.25" x14ac:dyDescent="0.15">
      <c r="A45" s="26">
        <v>40</v>
      </c>
      <c r="B45" s="59"/>
    </row>
    <row r="46" spans="1:2" ht="14.25" x14ac:dyDescent="0.15">
      <c r="A46" s="26">
        <v>41</v>
      </c>
      <c r="B46" s="59"/>
    </row>
    <row r="47" spans="1:2" ht="14.25" x14ac:dyDescent="0.15">
      <c r="A47" s="26">
        <v>42</v>
      </c>
      <c r="B47" s="59"/>
    </row>
    <row r="48" spans="1:2" ht="14.25" x14ac:dyDescent="0.15">
      <c r="A48" s="26">
        <v>43</v>
      </c>
      <c r="B48" s="59"/>
    </row>
    <row r="49" spans="1:2" ht="14.25" x14ac:dyDescent="0.15">
      <c r="A49" s="26">
        <v>44</v>
      </c>
      <c r="B49" s="59"/>
    </row>
    <row r="50" spans="1:2" ht="14.25" x14ac:dyDescent="0.15">
      <c r="A50" s="26">
        <v>45</v>
      </c>
      <c r="B50" s="59"/>
    </row>
    <row r="51" spans="1:2" ht="14.25" x14ac:dyDescent="0.15">
      <c r="A51" s="26">
        <v>46</v>
      </c>
      <c r="B51" s="59"/>
    </row>
    <row r="52" spans="1:2" ht="14.25" x14ac:dyDescent="0.15">
      <c r="A52" s="26">
        <v>47</v>
      </c>
      <c r="B52" s="59"/>
    </row>
    <row r="53" spans="1:2" ht="14.25" x14ac:dyDescent="0.15">
      <c r="A53" s="26">
        <v>48</v>
      </c>
      <c r="B53" s="59"/>
    </row>
    <row r="54" spans="1:2" ht="14.25" x14ac:dyDescent="0.15">
      <c r="A54" s="26">
        <v>49</v>
      </c>
      <c r="B54" s="59"/>
    </row>
    <row r="55" spans="1:2" ht="14.25" x14ac:dyDescent="0.15">
      <c r="A55" s="26">
        <v>50</v>
      </c>
      <c r="B55" s="59"/>
    </row>
    <row r="56" spans="1:2" ht="14.25" x14ac:dyDescent="0.15">
      <c r="A56" s="26">
        <v>51</v>
      </c>
      <c r="B56" s="59"/>
    </row>
    <row r="57" spans="1:2" ht="14.25" x14ac:dyDescent="0.15">
      <c r="A57" s="26">
        <v>52</v>
      </c>
      <c r="B57" s="59"/>
    </row>
    <row r="58" spans="1:2" ht="14.25" x14ac:dyDescent="0.15">
      <c r="A58" s="26">
        <v>53</v>
      </c>
      <c r="B58" s="59"/>
    </row>
    <row r="59" spans="1:2" ht="14.25" x14ac:dyDescent="0.15">
      <c r="A59" s="26">
        <v>54</v>
      </c>
      <c r="B59" s="59"/>
    </row>
    <row r="60" spans="1:2" ht="14.25" x14ac:dyDescent="0.15">
      <c r="A60" s="26">
        <v>55</v>
      </c>
      <c r="B60" s="59"/>
    </row>
    <row r="61" spans="1:2" ht="14.25" x14ac:dyDescent="0.15">
      <c r="A61" s="26">
        <v>56</v>
      </c>
      <c r="B61" s="59"/>
    </row>
    <row r="62" spans="1:2" ht="14.25" x14ac:dyDescent="0.15">
      <c r="A62" s="26">
        <v>57</v>
      </c>
      <c r="B62" s="59"/>
    </row>
    <row r="63" spans="1:2" ht="14.25" x14ac:dyDescent="0.15">
      <c r="A63" s="26">
        <v>58</v>
      </c>
      <c r="B63" s="59"/>
    </row>
    <row r="64" spans="1:2" ht="14.25" x14ac:dyDescent="0.15">
      <c r="A64" s="26">
        <v>59</v>
      </c>
      <c r="B64" s="59"/>
    </row>
    <row r="65" spans="1:2" ht="14.25" x14ac:dyDescent="0.15">
      <c r="A65" s="26">
        <v>60</v>
      </c>
      <c r="B65" s="59"/>
    </row>
    <row r="66" spans="1:2" ht="14.25" x14ac:dyDescent="0.15">
      <c r="A66" s="26">
        <v>61</v>
      </c>
      <c r="B66" s="59"/>
    </row>
    <row r="67" spans="1:2" ht="14.25" x14ac:dyDescent="0.15">
      <c r="A67" s="26">
        <v>62</v>
      </c>
      <c r="B67" s="59"/>
    </row>
    <row r="68" spans="1:2" ht="14.25" x14ac:dyDescent="0.15">
      <c r="A68" s="26">
        <v>63</v>
      </c>
      <c r="B68" s="59"/>
    </row>
    <row r="69" spans="1:2" ht="14.25" x14ac:dyDescent="0.15">
      <c r="A69" s="26">
        <v>64</v>
      </c>
      <c r="B69" s="59"/>
    </row>
    <row r="70" spans="1:2" ht="14.25" x14ac:dyDescent="0.15">
      <c r="A70" s="26">
        <v>65</v>
      </c>
      <c r="B70" s="59"/>
    </row>
    <row r="71" spans="1:2" ht="14.25" x14ac:dyDescent="0.15">
      <c r="A71" s="26">
        <v>66</v>
      </c>
      <c r="B71" s="59"/>
    </row>
    <row r="72" spans="1:2" ht="14.25" x14ac:dyDescent="0.15">
      <c r="A72" s="26">
        <v>67</v>
      </c>
      <c r="B72" s="59"/>
    </row>
    <row r="73" spans="1:2" ht="14.25" x14ac:dyDescent="0.15">
      <c r="A73" s="26">
        <v>68</v>
      </c>
      <c r="B73" s="59"/>
    </row>
    <row r="74" spans="1:2" ht="14.25" x14ac:dyDescent="0.15">
      <c r="A74" s="26">
        <v>69</v>
      </c>
      <c r="B74" s="59"/>
    </row>
    <row r="75" spans="1:2" ht="14.25" x14ac:dyDescent="0.15">
      <c r="A75" s="26">
        <v>70</v>
      </c>
      <c r="B75" s="59"/>
    </row>
    <row r="76" spans="1:2" ht="14.25" x14ac:dyDescent="0.15">
      <c r="A76" s="26">
        <v>71</v>
      </c>
      <c r="B76" s="59"/>
    </row>
    <row r="77" spans="1:2" ht="14.25" x14ac:dyDescent="0.15">
      <c r="A77" s="26">
        <v>72</v>
      </c>
      <c r="B77" s="59"/>
    </row>
    <row r="78" spans="1:2" ht="14.25" x14ac:dyDescent="0.15">
      <c r="A78" s="26">
        <v>73</v>
      </c>
      <c r="B78" s="59"/>
    </row>
    <row r="79" spans="1:2" ht="14.25" x14ac:dyDescent="0.15">
      <c r="A79" s="26">
        <v>74</v>
      </c>
      <c r="B79" s="59"/>
    </row>
    <row r="80" spans="1:2" ht="14.25" x14ac:dyDescent="0.15">
      <c r="A80" s="26">
        <v>75</v>
      </c>
      <c r="B80" s="59"/>
    </row>
    <row r="81" spans="1:2" ht="14.25" x14ac:dyDescent="0.15">
      <c r="A81" s="26">
        <v>76</v>
      </c>
      <c r="B81" s="59"/>
    </row>
    <row r="82" spans="1:2" ht="14.25" x14ac:dyDescent="0.15">
      <c r="A82" s="26">
        <v>77</v>
      </c>
      <c r="B82" s="59"/>
    </row>
    <row r="83" spans="1:2" ht="14.25" x14ac:dyDescent="0.15">
      <c r="A83" s="26">
        <v>78</v>
      </c>
      <c r="B83" s="59"/>
    </row>
    <row r="84" spans="1:2" ht="14.25" x14ac:dyDescent="0.15">
      <c r="A84" s="26">
        <v>79</v>
      </c>
      <c r="B84" s="59"/>
    </row>
    <row r="85" spans="1:2" ht="14.25" x14ac:dyDescent="0.15">
      <c r="A85" s="26">
        <v>80</v>
      </c>
      <c r="B85" s="59"/>
    </row>
    <row r="86" spans="1:2" ht="14.25" x14ac:dyDescent="0.15">
      <c r="A86" s="26">
        <v>81</v>
      </c>
      <c r="B86" s="59"/>
    </row>
    <row r="87" spans="1:2" ht="14.25" x14ac:dyDescent="0.15">
      <c r="A87" s="26">
        <v>82</v>
      </c>
      <c r="B87" s="59"/>
    </row>
    <row r="88" spans="1:2" ht="14.25" x14ac:dyDescent="0.15">
      <c r="A88" s="26">
        <v>83</v>
      </c>
      <c r="B88" s="59"/>
    </row>
    <row r="89" spans="1:2" ht="14.25" x14ac:dyDescent="0.15">
      <c r="A89" s="26">
        <v>84</v>
      </c>
      <c r="B89" s="59"/>
    </row>
    <row r="90" spans="1:2" ht="14.25" x14ac:dyDescent="0.15">
      <c r="A90" s="26">
        <v>85</v>
      </c>
      <c r="B90" s="59"/>
    </row>
    <row r="91" spans="1:2" ht="14.25" x14ac:dyDescent="0.15">
      <c r="A91" s="26">
        <v>86</v>
      </c>
      <c r="B91" s="59"/>
    </row>
    <row r="92" spans="1:2" ht="14.25" x14ac:dyDescent="0.15">
      <c r="A92" s="26">
        <v>87</v>
      </c>
      <c r="B92" s="59"/>
    </row>
    <row r="93" spans="1:2" ht="14.25" x14ac:dyDescent="0.15">
      <c r="A93" s="26">
        <v>88</v>
      </c>
      <c r="B93" s="59"/>
    </row>
    <row r="94" spans="1:2" ht="14.25" x14ac:dyDescent="0.15">
      <c r="A94" s="26">
        <v>89</v>
      </c>
      <c r="B94" s="59"/>
    </row>
    <row r="95" spans="1:2" ht="14.25" x14ac:dyDescent="0.15">
      <c r="A95" s="26">
        <v>90</v>
      </c>
      <c r="B95" s="59"/>
    </row>
    <row r="96" spans="1:2" ht="14.25" x14ac:dyDescent="0.15">
      <c r="A96" s="26">
        <v>91</v>
      </c>
      <c r="B96" s="59"/>
    </row>
    <row r="97" spans="1:2" ht="14.25" x14ac:dyDescent="0.15">
      <c r="A97" s="26">
        <v>92</v>
      </c>
      <c r="B97" s="59"/>
    </row>
    <row r="98" spans="1:2" ht="14.25" x14ac:dyDescent="0.15">
      <c r="A98" s="26">
        <v>93</v>
      </c>
      <c r="B98" s="59"/>
    </row>
    <row r="99" spans="1:2" ht="14.25" x14ac:dyDescent="0.15">
      <c r="A99" s="26">
        <v>94</v>
      </c>
      <c r="B99" s="59"/>
    </row>
    <row r="100" spans="1:2" ht="14.25" x14ac:dyDescent="0.15">
      <c r="A100" s="26">
        <v>95</v>
      </c>
      <c r="B100" s="59"/>
    </row>
    <row r="101" spans="1:2" ht="14.25" x14ac:dyDescent="0.15">
      <c r="A101" s="26">
        <v>96</v>
      </c>
      <c r="B101" s="59"/>
    </row>
    <row r="102" spans="1:2" ht="14.25" x14ac:dyDescent="0.15">
      <c r="A102" s="26">
        <v>97</v>
      </c>
      <c r="B102" s="59"/>
    </row>
    <row r="103" spans="1:2" ht="14.25" x14ac:dyDescent="0.15">
      <c r="A103" s="26">
        <v>98</v>
      </c>
      <c r="B103" s="59"/>
    </row>
    <row r="104" spans="1:2" ht="14.25" x14ac:dyDescent="0.15">
      <c r="A104" s="26">
        <v>99</v>
      </c>
      <c r="B104" s="59"/>
    </row>
    <row r="105" spans="1:2" ht="14.25" x14ac:dyDescent="0.15">
      <c r="A105" s="26">
        <v>100</v>
      </c>
      <c r="B105" s="59"/>
    </row>
  </sheetData>
  <sheetProtection password="C023" sheet="1" objects="1" scenarios="1" formatCells="0" formatRows="0"/>
  <phoneticPr fontId="9"/>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K18"/>
  <sheetViews>
    <sheetView showGridLines="0" view="pageBreakPreview" zoomScaleNormal="100" zoomScaleSheetLayoutView="100" workbookViewId="0"/>
  </sheetViews>
  <sheetFormatPr defaultRowHeight="14.25" x14ac:dyDescent="0.15"/>
  <cols>
    <col min="1" max="4" width="3.625" style="1" customWidth="1"/>
    <col min="5" max="5" width="47.125" style="1" customWidth="1"/>
    <col min="6" max="7" width="12.625" style="1" customWidth="1"/>
    <col min="8" max="8" width="12.75" style="1" customWidth="1"/>
    <col min="9" max="9" width="11.125" style="7" customWidth="1"/>
    <col min="10" max="16384" width="9" style="1"/>
  </cols>
  <sheetData>
    <row r="1" spans="1:11" ht="18" customHeight="1" x14ac:dyDescent="0.15">
      <c r="I1" s="13" t="str">
        <f>'MPS(input)'!K1</f>
        <v>Monitoring Spreadsheet: JCM_PW_AM001_ver01.0</v>
      </c>
    </row>
    <row r="2" spans="1:11" ht="18" customHeight="1" x14ac:dyDescent="0.15">
      <c r="I2" s="13" t="str">
        <f>'MPS(input)'!K2</f>
        <v>Reference Number: PW002</v>
      </c>
    </row>
    <row r="3" spans="1:11" ht="27.75" customHeight="1" x14ac:dyDescent="0.15">
      <c r="A3" s="83" t="s">
        <v>77</v>
      </c>
      <c r="B3" s="83"/>
      <c r="C3" s="83"/>
      <c r="D3" s="83"/>
      <c r="E3" s="83"/>
      <c r="F3" s="83"/>
      <c r="G3" s="83"/>
      <c r="H3" s="83"/>
      <c r="I3" s="83"/>
    </row>
    <row r="4" spans="1:11" ht="11.25" customHeight="1" x14ac:dyDescent="0.15"/>
    <row r="5" spans="1:11" ht="18.75" customHeight="1" thickBot="1" x14ac:dyDescent="0.2">
      <c r="A5" s="20" t="s">
        <v>2</v>
      </c>
      <c r="B5" s="16"/>
      <c r="C5" s="16"/>
      <c r="D5" s="16"/>
      <c r="E5" s="17"/>
      <c r="F5" s="18" t="s">
        <v>6</v>
      </c>
      <c r="G5" s="18" t="s">
        <v>0</v>
      </c>
      <c r="H5" s="18" t="s">
        <v>1</v>
      </c>
      <c r="I5" s="19" t="s">
        <v>7</v>
      </c>
    </row>
    <row r="6" spans="1:11" ht="18.75" customHeight="1" thickBot="1" x14ac:dyDescent="0.2">
      <c r="A6" s="21"/>
      <c r="B6" s="84" t="s">
        <v>14</v>
      </c>
      <c r="C6" s="85"/>
      <c r="D6" s="85"/>
      <c r="E6" s="86"/>
      <c r="F6" s="27" t="s">
        <v>13</v>
      </c>
      <c r="G6" s="110">
        <f>G10-G14</f>
        <v>0</v>
      </c>
      <c r="H6" s="28" t="s">
        <v>15</v>
      </c>
      <c r="I6" s="29" t="s">
        <v>16</v>
      </c>
    </row>
    <row r="7" spans="1:11" ht="18.75" customHeight="1" x14ac:dyDescent="0.15">
      <c r="A7" s="20" t="s">
        <v>3</v>
      </c>
      <c r="B7" s="16"/>
      <c r="C7" s="16"/>
      <c r="D7" s="16"/>
      <c r="E7" s="17"/>
      <c r="F7" s="17"/>
      <c r="G7" s="17"/>
      <c r="H7" s="17"/>
      <c r="I7" s="18"/>
      <c r="J7" s="50"/>
      <c r="K7" s="50"/>
    </row>
    <row r="8" spans="1:11" ht="36.75" customHeight="1" x14ac:dyDescent="0.15">
      <c r="A8" s="22"/>
      <c r="B8" s="87" t="s">
        <v>24</v>
      </c>
      <c r="C8" s="88"/>
      <c r="D8" s="88"/>
      <c r="E8" s="89"/>
      <c r="F8" s="30" t="s">
        <v>17</v>
      </c>
      <c r="G8" s="52">
        <f>'MRS(input)'!F13</f>
        <v>0.53300000000000003</v>
      </c>
      <c r="H8" s="51" t="s">
        <v>18</v>
      </c>
      <c r="I8" s="31" t="s">
        <v>19</v>
      </c>
    </row>
    <row r="9" spans="1:11" ht="18.75" customHeight="1" thickBot="1" x14ac:dyDescent="0.2">
      <c r="A9" s="20" t="s">
        <v>4</v>
      </c>
      <c r="B9" s="17"/>
      <c r="C9" s="16"/>
      <c r="D9" s="18"/>
      <c r="E9" s="18"/>
      <c r="F9" s="18"/>
      <c r="G9" s="17"/>
      <c r="H9" s="17"/>
      <c r="I9" s="18"/>
    </row>
    <row r="10" spans="1:11" ht="18.75" customHeight="1" thickBot="1" x14ac:dyDescent="0.2">
      <c r="A10" s="22"/>
      <c r="B10" s="90" t="s">
        <v>20</v>
      </c>
      <c r="C10" s="91"/>
      <c r="D10" s="91"/>
      <c r="E10" s="92"/>
      <c r="F10" s="32" t="s">
        <v>13</v>
      </c>
      <c r="G10" s="110">
        <f>G11*G12</f>
        <v>0</v>
      </c>
      <c r="H10" s="28" t="s">
        <v>15</v>
      </c>
      <c r="I10" s="33" t="s">
        <v>21</v>
      </c>
    </row>
    <row r="11" spans="1:11" ht="36.75" customHeight="1" x14ac:dyDescent="0.15">
      <c r="A11" s="22"/>
      <c r="B11" s="34"/>
      <c r="C11" s="77" t="s">
        <v>25</v>
      </c>
      <c r="D11" s="78"/>
      <c r="E11" s="79"/>
      <c r="F11" s="30" t="s">
        <v>17</v>
      </c>
      <c r="G11" s="54">
        <f>'MRS(input)'!F8</f>
        <v>0</v>
      </c>
      <c r="H11" s="45" t="s">
        <v>12</v>
      </c>
      <c r="I11" s="33" t="s">
        <v>26</v>
      </c>
    </row>
    <row r="12" spans="1:11" ht="36.75" customHeight="1" x14ac:dyDescent="0.15">
      <c r="A12" s="21"/>
      <c r="B12" s="35"/>
      <c r="C12" s="77" t="s">
        <v>24</v>
      </c>
      <c r="D12" s="78"/>
      <c r="E12" s="79"/>
      <c r="F12" s="30" t="s">
        <v>17</v>
      </c>
      <c r="G12" s="53">
        <f>'MRS(input)'!F13</f>
        <v>0.53300000000000003</v>
      </c>
      <c r="H12" s="51" t="s">
        <v>18</v>
      </c>
      <c r="I12" s="31" t="s">
        <v>19</v>
      </c>
    </row>
    <row r="13" spans="1:11" ht="18.75" customHeight="1" thickBot="1" x14ac:dyDescent="0.2">
      <c r="A13" s="20" t="s">
        <v>5</v>
      </c>
      <c r="B13" s="16"/>
      <c r="C13" s="16"/>
      <c r="D13" s="16"/>
      <c r="E13" s="17"/>
      <c r="F13" s="18"/>
      <c r="G13" s="17"/>
      <c r="H13" s="17"/>
      <c r="I13" s="18"/>
    </row>
    <row r="14" spans="1:11" ht="18.75" customHeight="1" thickBot="1" x14ac:dyDescent="0.2">
      <c r="A14" s="21"/>
      <c r="B14" s="80" t="s">
        <v>22</v>
      </c>
      <c r="C14" s="81"/>
      <c r="D14" s="81"/>
      <c r="E14" s="82"/>
      <c r="F14" s="36" t="s">
        <v>13</v>
      </c>
      <c r="G14" s="110">
        <v>0</v>
      </c>
      <c r="H14" s="28" t="s">
        <v>15</v>
      </c>
      <c r="I14" s="33" t="s">
        <v>23</v>
      </c>
    </row>
    <row r="15" spans="1:11" x14ac:dyDescent="0.15">
      <c r="A15" s="2"/>
      <c r="B15" s="2"/>
      <c r="C15" s="2"/>
      <c r="D15" s="2"/>
      <c r="E15" s="2"/>
      <c r="F15" s="9"/>
      <c r="G15" s="8"/>
      <c r="H15" s="8"/>
      <c r="I15" s="3"/>
    </row>
    <row r="16" spans="1:11" ht="21.75" customHeight="1" x14ac:dyDescent="0.15">
      <c r="E16" s="2" t="s">
        <v>8</v>
      </c>
      <c r="F16" s="5"/>
    </row>
    <row r="17" spans="5:8" ht="36.75" customHeight="1" x14ac:dyDescent="0.15">
      <c r="E17" s="37" t="s">
        <v>24</v>
      </c>
      <c r="F17" s="39">
        <v>0.53300000000000003</v>
      </c>
      <c r="G17" s="38" t="s">
        <v>18</v>
      </c>
      <c r="H17" s="3"/>
    </row>
    <row r="18" spans="5:8" s="7" customFormat="1" x14ac:dyDescent="0.15">
      <c r="E18" s="2"/>
      <c r="F18" s="2"/>
      <c r="G18" s="2"/>
      <c r="H18" s="2"/>
    </row>
  </sheetData>
  <sheetProtection password="C023" sheet="1" objects="1" scenarios="1"/>
  <mergeCells count="7">
    <mergeCell ref="B14:E14"/>
    <mergeCell ref="A3:I3"/>
    <mergeCell ref="B6:E6"/>
    <mergeCell ref="B8:E8"/>
    <mergeCell ref="B10:E10"/>
    <mergeCell ref="C11:E11"/>
    <mergeCell ref="C12:E12"/>
  </mergeCells>
  <phoneticPr fontId="9"/>
  <dataValidations count="1">
    <dataValidation type="list" allowBlank="1" showInputMessage="1" showErrorMessage="1" sqref="F12">
      <formula1>植物種別1</formula1>
    </dataValidation>
  </dataValidations>
  <pageMargins left="0.70866141732283472" right="0.70866141732283472" top="0.74803149606299213" bottom="0.74803149606299213" header="0.31496062992125984" footer="0.31496062992125984"/>
  <pageSetup paperSize="9" scale="80" fitToHeight="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4</vt:i4>
      </vt:variant>
    </vt:vector>
  </HeadingPairs>
  <TitlesOfParts>
    <vt:vector size="11" baseType="lpstr">
      <vt:lpstr>MPS(input)</vt:lpstr>
      <vt:lpstr>MPS(input_separate)</vt:lpstr>
      <vt:lpstr>MPS(calc_process)</vt:lpstr>
      <vt:lpstr>MSS</vt:lpstr>
      <vt:lpstr>MRS(input)</vt:lpstr>
      <vt:lpstr>MRS(input_separate)</vt:lpstr>
      <vt:lpstr>MRS(calc_process)</vt:lpstr>
      <vt:lpstr>'MPS(calc_process)'!Print_Area</vt:lpstr>
      <vt:lpstr>'MPS(input)'!Print_Area</vt:lpstr>
      <vt:lpstr>'MRS(calc_process)'!Print_Area</vt:lpstr>
      <vt:lpstr>'MRS(input)'!Print_Area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2015-01-20T16:15:06Z</dcterms:created>
  <dcterms:modified xsi:type="dcterms:W3CDTF">2017-08-02T06:36:37Z</dcterms:modified>
</cp:coreProperties>
</file>