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17_PH\PH_PM001(流込水力、IGES)\4_public inputs\"/>
    </mc:Choice>
  </mc:AlternateContent>
  <xr:revisionPtr revIDLastSave="0" documentId="13_ncr:1_{0DDC1092-4372-4D25-970E-504838306288}" xr6:coauthVersionLast="41" xr6:coauthVersionMax="45" xr10:uidLastSave="{00000000-0000-0000-0000-000000000000}"/>
  <bookViews>
    <workbookView xWindow="-120" yWindow="-120" windowWidth="38640" windowHeight="21390" tabRatio="587" xr2:uid="{00000000-000D-0000-FFFF-FFFF00000000}"/>
  </bookViews>
  <sheets>
    <sheet name="PMS(input)" sheetId="30" r:id="rId1"/>
    <sheet name="PMS(input_separate)" sheetId="32" r:id="rId2"/>
    <sheet name="PMS(calc_process)" sheetId="31" r:id="rId3"/>
  </sheets>
  <definedNames>
    <definedName name="tCO2_MWh" localSheetId="2">'PMS(calc_process)'!$G$19:$H$23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30" l="1"/>
  <c r="G12" i="31" l="1"/>
  <c r="G6" i="31" s="1"/>
  <c r="B16" i="30" l="1"/>
  <c r="I1" i="31"/>
</calcChain>
</file>

<file path=xl/sharedStrings.xml><?xml version="1.0" encoding="utf-8"?>
<sst xmlns="http://schemas.openxmlformats.org/spreadsheetml/2006/main" count="116" uniqueCount="97">
  <si>
    <t>Value</t>
    <phoneticPr fontId="2"/>
  </si>
  <si>
    <t>1. Calculations for emission reductions</t>
    <phoneticPr fontId="2"/>
  </si>
  <si>
    <t>Parameter</t>
  </si>
  <si>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</si>
  <si>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</si>
  <si>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</si>
  <si>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</si>
  <si>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</si>
  <si>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</si>
  <si>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</si>
  <si>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</si>
  <si>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</si>
  <si>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</si>
  <si>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</si>
  <si>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</si>
  <si>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</si>
  <si>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</si>
  <si>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</si>
  <si>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</si>
  <si>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</si>
  <si>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</si>
  <si>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</si>
  <si>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</si>
  <si>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</si>
  <si>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</si>
  <si>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</si>
  <si>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</si>
  <si>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</si>
  <si>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</si>
  <si>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</si>
  <si>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</si>
  <si>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</si>
  <si>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</si>
  <si>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</si>
  <si>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</si>
  <si>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</si>
  <si>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</si>
  <si>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</si>
  <si>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t>(1)</t>
    <phoneticPr fontId="2"/>
  </si>
  <si>
    <r>
      <t>EG</t>
    </r>
    <r>
      <rPr>
        <vertAlign val="subscript"/>
        <sz val="14"/>
        <rFont val="Arial"/>
        <family val="2"/>
      </rPr>
      <t>p</t>
    </r>
    <phoneticPr fontId="2"/>
  </si>
  <si>
    <t>MWh/p</t>
    <phoneticPr fontId="2"/>
  </si>
  <si>
    <t>Monthly recording</t>
    <phoneticPr fontId="2"/>
  </si>
  <si>
    <r>
      <t>tCO</t>
    </r>
    <r>
      <rPr>
        <vertAlign val="subscript"/>
        <sz val="14"/>
        <rFont val="Arial"/>
        <family val="2"/>
      </rPr>
      <t>2</t>
    </r>
    <r>
      <rPr>
        <sz val="14"/>
        <rFont val="Arial"/>
        <family val="2"/>
      </rPr>
      <t>/MWh</t>
    </r>
    <phoneticPr fontId="2"/>
  </si>
  <si>
    <t>JCM_PH_F_PMS_ver01.0</t>
    <phoneticPr fontId="2"/>
  </si>
  <si>
    <t>Mixed</t>
  </si>
  <si>
    <t>Diesel</t>
  </si>
  <si>
    <t>[List of Default Values]</t>
  </si>
  <si>
    <t>Grid</t>
  </si>
  <si>
    <t>Fuel type</t>
  </si>
  <si>
    <t>Option B/C</t>
    <phoneticPr fontId="2"/>
  </si>
  <si>
    <t xml:space="preserve">Invoice or receipts/ Measured data </t>
  </si>
  <si>
    <r>
      <t>Emission factor for Case 1 and 2 (tCO</t>
    </r>
    <r>
      <rPr>
        <vertAlign val="subscript"/>
        <sz val="11"/>
        <color indexed="8"/>
        <rFont val="Arial"/>
        <family val="2"/>
      </rPr>
      <t>2</t>
    </r>
    <r>
      <rPr>
        <sz val="11"/>
        <color indexed="8"/>
        <rFont val="Arial"/>
        <family val="2"/>
      </rPr>
      <t xml:space="preserve">/MWh) </t>
    </r>
    <phoneticPr fontId="2"/>
  </si>
  <si>
    <r>
      <t>Case 1 (tCO</t>
    </r>
    <r>
      <rPr>
        <vertAlign val="subscript"/>
        <sz val="11"/>
        <color indexed="8"/>
        <rFont val="Arial"/>
        <family val="2"/>
      </rPr>
      <t>2</t>
    </r>
    <r>
      <rPr>
        <sz val="11"/>
        <color indexed="8"/>
        <rFont val="Arial"/>
        <family val="2"/>
      </rPr>
      <t xml:space="preserve">/MWh) </t>
    </r>
    <phoneticPr fontId="2"/>
  </si>
  <si>
    <r>
      <t>Case 2 (tCO</t>
    </r>
    <r>
      <rPr>
        <vertAlign val="subscript"/>
        <sz val="11"/>
        <color indexed="8"/>
        <rFont val="Arial"/>
        <family val="2"/>
      </rPr>
      <t>2</t>
    </r>
    <r>
      <rPr>
        <sz val="11"/>
        <color indexed="8"/>
        <rFont val="Arial"/>
        <family val="2"/>
      </rPr>
      <t>/MWh)</t>
    </r>
    <phoneticPr fontId="2"/>
  </si>
  <si>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</si>
  <si>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</si>
  <si>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2"/>
  </si>
  <si>
    <r>
      <t>EG</t>
    </r>
    <r>
      <rPr>
        <vertAlign val="subscript"/>
        <sz val="11"/>
        <color theme="0"/>
        <rFont val="ＭＳ Ｐゴシック"/>
        <family val="3"/>
        <charset val="128"/>
        <scheme val="minor"/>
      </rPr>
      <t>i,p</t>
    </r>
  </si>
  <si>
    <r>
      <t>EF</t>
    </r>
    <r>
      <rPr>
        <vertAlign val="subscript"/>
        <sz val="11"/>
        <color theme="0"/>
        <rFont val="ＭＳ Ｐゴシック"/>
        <family val="2"/>
        <scheme val="minor"/>
      </rPr>
      <t>RE</t>
    </r>
    <r>
      <rPr>
        <vertAlign val="subscript"/>
        <sz val="11"/>
        <color theme="0"/>
        <rFont val="ＭＳ Ｐゴシック"/>
        <family val="3"/>
        <charset val="128"/>
        <scheme val="minor"/>
      </rPr>
      <t>,i</t>
    </r>
  </si>
  <si>
    <t>MWh/p</t>
  </si>
  <si>
    <r>
      <t>tCO</t>
    </r>
    <r>
      <rPr>
        <b/>
        <vertAlign val="subscript"/>
        <sz val="11"/>
        <color theme="0"/>
        <rFont val="Arial"/>
        <family val="2"/>
      </rPr>
      <t>2</t>
    </r>
    <r>
      <rPr>
        <b/>
        <sz val="11"/>
        <color theme="0"/>
        <rFont val="Arial"/>
        <family val="2"/>
      </rPr>
      <t>/MWh</t>
    </r>
  </si>
  <si>
    <t>Fuel type</t>
    <phoneticPr fontId="2"/>
  </si>
  <si>
    <t>Units</t>
    <phoneticPr fontId="2"/>
  </si>
  <si>
    <r>
      <t xml:space="preserve">Emission reductions during the period </t>
    </r>
    <r>
      <rPr>
        <i/>
        <sz val="11"/>
        <color theme="1"/>
        <rFont val="Arial"/>
        <family val="2"/>
      </rPr>
      <t>p</t>
    </r>
    <phoneticPr fontId="2"/>
  </si>
  <si>
    <t>N/A</t>
  </si>
  <si>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</si>
  <si>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</si>
  <si>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Selected default values, etc.</t>
    <phoneticPr fontId="2"/>
  </si>
  <si>
    <r>
      <t>The reference</t>
    </r>
    <r>
      <rPr>
        <sz val="11"/>
        <rFont val="Arial"/>
        <family val="2"/>
      </rPr>
      <t xml:space="preserve"> emission factor of electricity </t>
    </r>
  </si>
  <si>
    <t>The reference emission factor based on a regional grid</t>
  </si>
  <si>
    <r>
      <t>tCO</t>
    </r>
    <r>
      <rPr>
        <vertAlign val="subscript"/>
        <sz val="11"/>
        <rFont val="Arial"/>
        <family val="2"/>
      </rPr>
      <t>2</t>
    </r>
    <r>
      <rPr>
        <sz val="11"/>
        <rFont val="Arial"/>
        <family val="2"/>
      </rPr>
      <t>/MWh</t>
    </r>
  </si>
  <si>
    <r>
      <t>EF</t>
    </r>
    <r>
      <rPr>
        <vertAlign val="subscript"/>
        <sz val="11"/>
        <rFont val="Arial"/>
        <family val="2"/>
      </rPr>
      <t>RE,grid</t>
    </r>
  </si>
  <si>
    <t>The reference emission factor based on captive power generator</t>
  </si>
  <si>
    <r>
      <t>EF</t>
    </r>
    <r>
      <rPr>
        <vertAlign val="subscript"/>
        <sz val="11"/>
        <rFont val="Arial"/>
        <family val="2"/>
      </rPr>
      <t>RE,cap</t>
    </r>
  </si>
  <si>
    <t>3. Calculations for reference emissions</t>
    <phoneticPr fontId="2"/>
  </si>
  <si>
    <r>
      <t xml:space="preserve">Reference emissions during the period </t>
    </r>
    <r>
      <rPr>
        <i/>
        <sz val="11"/>
        <color theme="1"/>
        <rFont val="Arial"/>
        <family val="2"/>
      </rPr>
      <t>p</t>
    </r>
    <phoneticPr fontId="2"/>
  </si>
  <si>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</si>
  <si>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</si>
  <si>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t>4. Calculations of the project emissions</t>
    <phoneticPr fontId="2"/>
  </si>
  <si>
    <r>
      <t xml:space="preserve">Project emissions during the period </t>
    </r>
    <r>
      <rPr>
        <i/>
        <sz val="11"/>
        <color theme="1"/>
        <rFont val="Arial"/>
        <family val="2"/>
      </rPr>
      <t>p</t>
    </r>
    <phoneticPr fontId="2"/>
  </si>
  <si>
    <r>
      <t>PE</t>
    </r>
    <r>
      <rPr>
        <vertAlign val="subscript"/>
        <sz val="11"/>
        <color indexed="8"/>
        <rFont val="Arial"/>
        <family val="2"/>
      </rPr>
      <t>p</t>
    </r>
  </si>
  <si>
    <t>-</t>
    <phoneticPr fontId="2"/>
  </si>
  <si>
    <t>Input on "PMS(input_separate)" sheet</t>
    <phoneticPr fontId="2"/>
  </si>
  <si>
    <t>Input on "PMS(input_separate)" sheet</t>
    <phoneticPr fontId="2"/>
  </si>
  <si>
    <t>Diesel</t>
    <phoneticPr fontId="2"/>
  </si>
  <si>
    <r>
      <t>The reference CO</t>
    </r>
    <r>
      <rPr>
        <vertAlign val="subscript"/>
        <sz val="11"/>
        <color theme="1"/>
        <rFont val="Arial"/>
        <family val="2"/>
      </rPr>
      <t>2</t>
    </r>
    <r>
      <rPr>
        <sz val="11"/>
        <color theme="1"/>
        <rFont val="Arial"/>
        <family val="2"/>
      </rPr>
      <t xml:space="preserve"> emission factor based on the Luzon-Visayas grid</t>
    </r>
    <phoneticPr fontId="2"/>
  </si>
  <si>
    <r>
      <t>The reference CO</t>
    </r>
    <r>
      <rPr>
        <vertAlign val="subscript"/>
        <sz val="11"/>
        <color theme="1"/>
        <rFont val="Arial"/>
        <family val="2"/>
      </rPr>
      <t>2</t>
    </r>
    <r>
      <rPr>
        <sz val="11"/>
        <color theme="1"/>
        <rFont val="Arial"/>
        <family val="2"/>
      </rPr>
      <t xml:space="preserve"> emission factor based on the Mindanao grid</t>
    </r>
    <phoneticPr fontId="2"/>
  </si>
  <si>
    <r>
      <t>Emission factor for Case 3 (tCO</t>
    </r>
    <r>
      <rPr>
        <vertAlign val="subscript"/>
        <sz val="11"/>
        <color theme="1"/>
        <rFont val="Arial"/>
        <family val="2"/>
      </rPr>
      <t>2</t>
    </r>
    <r>
      <rPr>
        <sz val="11"/>
        <color theme="1"/>
        <rFont val="Arial"/>
        <family val="2"/>
      </rPr>
      <t xml:space="preserve">/MWh) </t>
    </r>
    <phoneticPr fontId="2"/>
  </si>
  <si>
    <r>
      <t>The reference CO</t>
    </r>
    <r>
      <rPr>
        <vertAlign val="subscript"/>
        <sz val="11"/>
        <color theme="1"/>
        <rFont val="Arial"/>
        <family val="2"/>
      </rPr>
      <t>2</t>
    </r>
    <r>
      <rPr>
        <sz val="11"/>
        <color theme="1"/>
        <rFont val="Arial"/>
        <family val="2"/>
      </rPr>
      <t xml:space="preserve"> emission factor based on the captive power generator </t>
    </r>
    <phoneticPr fontId="2"/>
  </si>
  <si>
    <r>
      <t>EF</t>
    </r>
    <r>
      <rPr>
        <vertAlign val="subscript"/>
        <sz val="14"/>
        <rFont val="Arial"/>
        <family val="2"/>
      </rPr>
      <t>RE,i</t>
    </r>
    <phoneticPr fontId="2"/>
  </si>
  <si>
    <r>
      <t xml:space="preserve">Quantity of electricity generated by project run-of-river hydropower generation system(s) during period </t>
    </r>
    <r>
      <rPr>
        <i/>
        <sz val="14"/>
        <rFont val="Arial"/>
        <family val="2"/>
      </rPr>
      <t>p</t>
    </r>
    <phoneticPr fontId="2"/>
  </si>
  <si>
    <t>Invoices or receipts for selling electricity, or the measured AC output of the inverters is used to determine the amount of net electricity generation by the run-of-river hydro power generation system(s).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</si>
  <si>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In case the run-of-river hydro power generation system(s) in a proposed project activity is connected to a regional grid including through internal grid which is not connected to a captive power generator (Case 1), EF</t>
    </r>
    <r>
      <rPr>
        <vertAlign val="subscript"/>
        <sz val="14"/>
        <rFont val="Arial"/>
        <family val="2"/>
      </rPr>
      <t>RE,grid</t>
    </r>
    <r>
      <rPr>
        <sz val="14"/>
        <rFont val="Arial"/>
        <family val="2"/>
      </rPr>
      <t xml:space="preserve"> is set as following:
Luzon-Visayas grid: 0.507tCO</t>
    </r>
    <r>
      <rPr>
        <vertAlign val="subscript"/>
        <sz val="14"/>
        <rFont val="Arial"/>
        <family val="2"/>
      </rPr>
      <t>2</t>
    </r>
    <r>
      <rPr>
        <sz val="14"/>
        <rFont val="Arial"/>
        <family val="2"/>
      </rPr>
      <t>/MWh, Mindanao grid: 0.468tCO</t>
    </r>
    <r>
      <rPr>
        <vertAlign val="subscript"/>
        <sz val="14"/>
        <rFont val="Arial"/>
        <family val="2"/>
      </rPr>
      <t>2</t>
    </r>
    <r>
      <rPr>
        <sz val="14"/>
        <rFont val="Arial"/>
        <family val="2"/>
      </rPr>
      <t>/MWh
In case the run-of-river hydro power generation system(s) in a proposed project activity is connected to an internal grid connected to both a regional grid and a captive power generator (Case 2), EF</t>
    </r>
    <r>
      <rPr>
        <vertAlign val="subscript"/>
        <sz val="14"/>
        <rFont val="Arial"/>
        <family val="2"/>
      </rPr>
      <t>RE,grid</t>
    </r>
    <r>
      <rPr>
        <sz val="14"/>
        <rFont val="Arial"/>
        <family val="2"/>
      </rPr>
      <t xml:space="preserve"> is set as following:
Luzon-Visayas grid: 0.507tCO</t>
    </r>
    <r>
      <rPr>
        <vertAlign val="subscript"/>
        <sz val="14"/>
        <rFont val="Arial"/>
        <family val="2"/>
      </rPr>
      <t>2</t>
    </r>
    <r>
      <rPr>
        <sz val="14"/>
        <rFont val="Arial"/>
        <family val="2"/>
      </rPr>
      <t>/MWh, Midanao grid:  0.468tCO</t>
    </r>
    <r>
      <rPr>
        <vertAlign val="subscript"/>
        <sz val="14"/>
        <rFont val="Arial"/>
        <family val="2"/>
      </rPr>
      <t>2</t>
    </r>
    <r>
      <rPr>
        <sz val="14"/>
        <rFont val="Arial"/>
        <family val="2"/>
      </rPr>
      <t>/MWh</t>
    </r>
    <r>
      <rPr>
        <b/>
        <sz val="14"/>
        <rFont val="Arial"/>
        <family val="2"/>
      </rPr>
      <t xml:space="preserve">
</t>
    </r>
    <r>
      <rPr>
        <sz val="14"/>
        <rFont val="Arial"/>
        <family val="2"/>
      </rPr>
      <t xml:space="preserve">
In case the run-of-river hydro power generation system(s) in a proposed project activity is connected to an internal grid which is not connected to the regional grid, and only connected to a captive power generator (Case 3), EF</t>
    </r>
    <r>
      <rPr>
        <vertAlign val="subscript"/>
        <sz val="14"/>
        <rFont val="Arial"/>
        <family val="2"/>
      </rPr>
      <t>RE,cap</t>
    </r>
    <r>
      <rPr>
        <sz val="14"/>
        <rFont val="Arial"/>
        <family val="2"/>
      </rPr>
      <t>, 0.533 tCO</t>
    </r>
    <r>
      <rPr>
        <vertAlign val="subscript"/>
        <sz val="14"/>
        <rFont val="Arial"/>
        <family val="2"/>
      </rPr>
      <t>2</t>
    </r>
    <r>
      <rPr>
        <sz val="14"/>
        <rFont val="Arial"/>
        <family val="2"/>
      </rPr>
      <t>/MWh is applied.</t>
    </r>
    <phoneticPr fontId="2"/>
  </si>
  <si>
    <r>
      <t>Reference CO</t>
    </r>
    <r>
      <rPr>
        <vertAlign val="subscript"/>
        <sz val="14"/>
        <rFont val="Arial"/>
        <family val="2"/>
      </rPr>
      <t>2</t>
    </r>
    <r>
      <rPr>
        <sz val="14"/>
        <rFont val="Arial"/>
        <family val="2"/>
      </rPr>
      <t xml:space="preserve"> emission factor for the project run-of-river hydro power generation system </t>
    </r>
    <r>
      <rPr>
        <i/>
        <sz val="14"/>
        <rFont val="Arial"/>
        <family val="2"/>
      </rPr>
      <t>i</t>
    </r>
    <phoneticPr fontId="2"/>
  </si>
  <si>
    <r>
      <t>Reference CO</t>
    </r>
    <r>
      <rPr>
        <b/>
        <vertAlign val="subscript"/>
        <sz val="11"/>
        <color theme="0"/>
        <rFont val="Arial"/>
        <family val="2"/>
      </rPr>
      <t>2</t>
    </r>
    <r>
      <rPr>
        <b/>
        <sz val="11"/>
        <color theme="0"/>
        <rFont val="Arial"/>
        <family val="2"/>
      </rPr>
      <t xml:space="preserve"> emission factor for the project run-of-river hydro power generation system </t>
    </r>
    <r>
      <rPr>
        <b/>
        <i/>
        <sz val="11"/>
        <color theme="0"/>
        <rFont val="Arial"/>
        <family val="2"/>
      </rPr>
      <t>i</t>
    </r>
    <phoneticPr fontId="27"/>
  </si>
  <si>
    <t>Run-of-river hydro power generation system number</t>
    <phoneticPr fontId="27"/>
  </si>
  <si>
    <r>
      <t>Quantity of electricity generated by the project  run-of-river hydro power generation system</t>
    </r>
    <r>
      <rPr>
        <b/>
        <i/>
        <sz val="11"/>
        <color theme="0"/>
        <rFont val="Arial"/>
        <family val="2"/>
      </rPr>
      <t xml:space="preserve"> i</t>
    </r>
    <r>
      <rPr>
        <b/>
        <sz val="11"/>
        <color theme="0"/>
        <rFont val="Arial"/>
        <family val="2"/>
      </rPr>
      <t xml:space="preserve"> during the period </t>
    </r>
    <r>
      <rPr>
        <b/>
        <i/>
        <sz val="11"/>
        <color theme="0"/>
        <rFont val="Arial"/>
        <family val="2"/>
      </rPr>
      <t>p</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</si>
</sst>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
    <numFmt numFmtId="178" formatCode="0.000_ "/>
    <numFmt numFmtId="179" formatCode="_-* #,##0_-;\-* #,##0_-;_-* &quot;-&quot;??_-;_-@_-"/>
  </numFmts>
  <fonts count="3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sz val="14"/>
      <name val="Arial"/>
      <family val="2"/>
    </font>
    <font>
      <vertAlign val="subscript"/>
      <sz val="14"/>
      <name val="Arial"/>
      <family val="2"/>
    </font>
    <font>
      <sz val="14"/>
      <color theme="1"/>
      <name val="Arial"/>
      <family val="2"/>
    </font>
    <font>
      <sz val="11"/>
      <color theme="1"/>
      <name val="Arial"/>
      <family val="2"/>
    </font>
    <font>
      <b/>
      <sz val="11"/>
      <color theme="0"/>
      <name val="Arial"/>
      <family val="2"/>
    </font>
    <font>
      <sz val="6"/>
      <name val="ＭＳ Ｐゴシック"/>
      <family val="3"/>
      <charset val="128"/>
      <scheme val="minor"/>
    </font>
    <font>
      <b/>
      <i/>
      <sz val="11"/>
      <color theme="0"/>
      <name val="Arial"/>
      <family val="2"/>
    </font>
    <font>
      <vertAlign val="subscript"/>
      <sz val="11"/>
      <color theme="0"/>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i/>
      <sz val="11"/>
      <color theme="1"/>
      <name val="Arial"/>
      <family val="2"/>
    </font>
    <font>
      <vertAlign val="subscript"/>
      <sz val="11"/>
      <color theme="1"/>
      <name val="Arial"/>
      <family val="2"/>
    </font>
    <font>
      <vertAlign val="subscript"/>
      <sz val="11"/>
      <name val="Arial"/>
      <family val="2"/>
    </font>
    <font>
      <i/>
      <sz val="14"/>
      <name val="Arial"/>
      <family val="2"/>
    </font>
    <font>
      <b/>
      <sz val="14"/>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rgb="FF003366"/>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style="thin">
        <color indexed="23"/>
      </bottom>
      <diagonal/>
    </border>
    <border>
      <left style="thin">
        <color theme="1" tint="0.34998626667073579"/>
      </left>
      <right style="thin">
        <color theme="1" tint="0.34998626667073579"/>
      </right>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40" fontId="21" fillId="0" borderId="0" applyFon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3"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Fill="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lignment vertical="center"/>
    </xf>
    <xf numFmtId="0" fontId="3" fillId="0" borderId="6" xfId="0" applyFont="1" applyBorder="1" applyAlignment="1">
      <alignment horizontal="center"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22" fillId="5" borderId="1" xfId="0" quotePrefix="1" applyFont="1" applyFill="1" applyBorder="1" applyAlignment="1">
      <alignment horizontal="center" vertical="center"/>
    </xf>
    <xf numFmtId="0" fontId="22" fillId="5" borderId="1" xfId="0" applyFont="1" applyFill="1" applyBorder="1" applyAlignment="1">
      <alignment horizontal="center" vertical="center"/>
    </xf>
    <xf numFmtId="0" fontId="3" fillId="8" borderId="0" xfId="0" applyFont="1" applyFill="1" applyBorder="1" applyAlignment="1">
      <alignment horizontal="left" vertical="center"/>
    </xf>
    <xf numFmtId="0" fontId="8" fillId="7" borderId="6" xfId="0" applyFont="1" applyFill="1" applyBorder="1" applyAlignment="1">
      <alignment vertical="center" wrapText="1"/>
    </xf>
    <xf numFmtId="0" fontId="8" fillId="7" borderId="7" xfId="0" applyFont="1" applyFill="1" applyBorder="1" applyAlignment="1">
      <alignment horizontal="center" vertical="center" wrapText="1"/>
    </xf>
    <xf numFmtId="177" fontId="3" fillId="7" borderId="13" xfId="0" applyNumberFormat="1"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8" fillId="7" borderId="6" xfId="0" applyFont="1" applyFill="1" applyBorder="1" applyAlignment="1">
      <alignment horizontal="center" vertical="center"/>
    </xf>
    <xf numFmtId="0" fontId="26" fillId="9" borderId="3" xfId="0" applyFont="1" applyFill="1" applyBorder="1" applyAlignment="1">
      <alignment horizontal="center" vertical="center" wrapText="1"/>
    </xf>
    <xf numFmtId="0" fontId="0" fillId="0" borderId="0" xfId="0" applyFont="1" applyAlignment="1">
      <alignment horizontal="center" vertical="center" wrapText="1"/>
    </xf>
    <xf numFmtId="0" fontId="26" fillId="9" borderId="1" xfId="0" applyFont="1" applyFill="1" applyBorder="1" applyAlignment="1">
      <alignment horizontal="center" vertical="center" wrapText="1"/>
    </xf>
    <xf numFmtId="38" fontId="8" fillId="2" borderId="1" xfId="1" applyFont="1" applyFill="1" applyBorder="1" applyAlignment="1">
      <alignment horizontal="center" vertical="center" wrapText="1"/>
    </xf>
    <xf numFmtId="176" fontId="8" fillId="2" borderId="1" xfId="1" applyNumberFormat="1" applyFont="1" applyFill="1" applyBorder="1" applyAlignment="1">
      <alignment horizontal="right" vertical="center"/>
    </xf>
    <xf numFmtId="0" fontId="25" fillId="6" borderId="6" xfId="0" applyFont="1" applyFill="1" applyBorder="1">
      <alignment vertical="center"/>
    </xf>
    <xf numFmtId="179" fontId="3" fillId="0" borderId="6" xfId="2" applyNumberFormat="1" applyFont="1" applyBorder="1" applyAlignment="1">
      <alignment vertical="center"/>
    </xf>
    <xf numFmtId="0" fontId="25" fillId="0" borderId="6" xfId="0" applyFont="1" applyBorder="1">
      <alignment vertical="center"/>
    </xf>
    <xf numFmtId="0" fontId="25" fillId="0" borderId="6" xfId="0" applyFont="1" applyFill="1" applyBorder="1" applyAlignment="1">
      <alignment horizontal="center" vertical="center"/>
    </xf>
    <xf numFmtId="0" fontId="8" fillId="6" borderId="10"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0" borderId="6" xfId="0" applyFont="1" applyFill="1" applyBorder="1" applyAlignment="1">
      <alignment horizontal="left" vertical="center"/>
    </xf>
    <xf numFmtId="0" fontId="8" fillId="5" borderId="6" xfId="0" applyFont="1" applyFill="1" applyBorder="1">
      <alignment vertical="center"/>
    </xf>
    <xf numFmtId="0" fontId="8" fillId="0" borderId="6" xfId="0" applyFont="1" applyFill="1" applyBorder="1" applyAlignment="1">
      <alignment horizontal="left" vertical="center"/>
    </xf>
    <xf numFmtId="178" fontId="8" fillId="0" borderId="6" xfId="0" applyNumberFormat="1" applyFont="1" applyFill="1" applyBorder="1" applyAlignment="1">
      <alignment vertical="center" wrapText="1"/>
    </xf>
    <xf numFmtId="0" fontId="8" fillId="0" borderId="6" xfId="0" applyFont="1" applyFill="1" applyBorder="1">
      <alignment vertical="center"/>
    </xf>
    <xf numFmtId="0" fontId="8" fillId="2" borderId="6" xfId="0" applyFont="1" applyFill="1" applyBorder="1" applyAlignment="1">
      <alignment horizontal="center" vertical="center"/>
    </xf>
    <xf numFmtId="178" fontId="8" fillId="0" borderId="6" xfId="0" applyNumberFormat="1" applyFont="1" applyFill="1" applyBorder="1">
      <alignment vertical="center"/>
    </xf>
    <xf numFmtId="0" fontId="6" fillId="4" borderId="11" xfId="0" applyFont="1" applyFill="1" applyBorder="1">
      <alignment vertical="center"/>
    </xf>
    <xf numFmtId="0" fontId="25" fillId="6" borderId="10" xfId="0" applyFont="1" applyFill="1" applyBorder="1">
      <alignment vertical="center"/>
    </xf>
    <xf numFmtId="0" fontId="3" fillId="4" borderId="15" xfId="0" applyFont="1" applyFill="1" applyBorder="1">
      <alignment vertical="center"/>
    </xf>
    <xf numFmtId="0" fontId="25" fillId="6" borderId="16" xfId="0" applyFont="1" applyFill="1" applyBorder="1" applyAlignment="1">
      <alignment vertical="center"/>
    </xf>
    <xf numFmtId="0" fontId="3" fillId="6" borderId="16" xfId="0" applyFont="1" applyFill="1" applyBorder="1" applyAlignment="1">
      <alignment vertical="center"/>
    </xf>
    <xf numFmtId="0" fontId="3" fillId="0" borderId="16" xfId="0" applyFont="1" applyBorder="1" applyAlignment="1">
      <alignment horizontal="left" vertical="center"/>
    </xf>
    <xf numFmtId="0" fontId="3" fillId="0" borderId="16" xfId="0" applyFont="1" applyBorder="1">
      <alignment vertical="center"/>
    </xf>
    <xf numFmtId="0" fontId="3" fillId="0" borderId="16" xfId="0" applyFont="1" applyBorder="1" applyAlignment="1">
      <alignment horizontal="center" vertical="center"/>
    </xf>
    <xf numFmtId="40" fontId="24" fillId="5" borderId="1" xfId="1" applyNumberFormat="1" applyFont="1" applyFill="1" applyBorder="1">
      <alignment vertical="center"/>
    </xf>
    <xf numFmtId="0" fontId="24" fillId="5"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vertical="center" wrapText="1"/>
    </xf>
    <xf numFmtId="0" fontId="25" fillId="0" borderId="6" xfId="0" applyFont="1" applyFill="1" applyBorder="1" applyAlignment="1">
      <alignment horizontal="left" vertical="center" wrapText="1"/>
    </xf>
    <xf numFmtId="0" fontId="25" fillId="7" borderId="6" xfId="0" applyFont="1" applyFill="1" applyBorder="1" applyAlignment="1">
      <alignment vertical="center" wrapText="1"/>
    </xf>
    <xf numFmtId="0" fontId="25" fillId="0" borderId="0" xfId="0" applyFont="1" applyAlignment="1">
      <alignment horizontal="center" vertical="center"/>
    </xf>
    <xf numFmtId="0" fontId="25" fillId="8" borderId="0" xfId="0" applyFont="1" applyFill="1" applyBorder="1" applyAlignment="1">
      <alignment horizontal="left" vertical="center" wrapText="1"/>
    </xf>
    <xf numFmtId="177" fontId="25" fillId="7" borderId="6" xfId="0" applyNumberFormat="1" applyFont="1" applyFill="1" applyBorder="1" applyAlignment="1">
      <alignment horizontal="center" vertical="center"/>
    </xf>
    <xf numFmtId="0" fontId="25" fillId="0" borderId="0" xfId="0" applyFont="1">
      <alignment vertical="center"/>
    </xf>
    <xf numFmtId="0" fontId="8" fillId="5" borderId="1" xfId="0" applyFont="1" applyFill="1" applyBorder="1" applyAlignment="1">
      <alignment horizontal="right" vertical="center"/>
    </xf>
    <xf numFmtId="0" fontId="24" fillId="2" borderId="1" xfId="0" applyFont="1" applyFill="1" applyBorder="1" applyAlignment="1">
      <alignment horizontal="left" vertical="center" wrapText="1"/>
    </xf>
    <xf numFmtId="0" fontId="22" fillId="5" borderId="1" xfId="0" applyFont="1" applyFill="1" applyBorder="1" applyAlignment="1">
      <alignment vertical="center" wrapText="1"/>
    </xf>
    <xf numFmtId="0" fontId="22"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24" fillId="0" borderId="1" xfId="0" applyFont="1" applyBorder="1" applyAlignment="1">
      <alignment horizontal="left" vertical="center" wrapText="1"/>
    </xf>
    <xf numFmtId="0" fontId="22" fillId="0" borderId="1" xfId="0" applyFont="1" applyBorder="1" applyAlignment="1">
      <alignment horizontal="left" vertical="center" wrapText="1"/>
    </xf>
    <xf numFmtId="0" fontId="16" fillId="0" borderId="6" xfId="0" applyFont="1" applyFill="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2" fillId="5" borderId="1" xfId="0" applyFont="1" applyFill="1" applyBorder="1" applyAlignment="1">
      <alignment vertical="center" wrapText="1"/>
    </xf>
    <xf numFmtId="0" fontId="26" fillId="9" borderId="3"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8" fillId="5" borderId="6" xfId="0" applyFont="1" applyFill="1" applyBorder="1" applyAlignment="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1"/>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95" style="1" customWidth="1"/>
    <col min="10" max="10" width="15.75" style="1" customWidth="1"/>
    <col min="11" max="11" width="14.625" style="1" customWidth="1"/>
    <col min="12" max="16384" width="9" style="1"/>
  </cols>
  <sheetData>
    <row r="1" spans="1:11" ht="18" customHeight="1" x14ac:dyDescent="0.15">
      <c r="K1" s="15" t="s">
        <v>43</v>
      </c>
    </row>
    <row r="2" spans="1:11" ht="27.75" customHeight="1" x14ac:dyDescent="0.15">
      <c r="A2" s="18" t="s">
        <v>36</v>
      </c>
      <c r="B2" s="19"/>
      <c r="C2" s="19"/>
      <c r="D2" s="19"/>
      <c r="E2" s="19"/>
      <c r="F2" s="19"/>
      <c r="G2" s="19"/>
      <c r="H2" s="19"/>
      <c r="I2" s="19"/>
      <c r="J2" s="19"/>
      <c r="K2" s="20"/>
    </row>
    <row r="4" spans="1:11" ht="18.75" customHeight="1" x14ac:dyDescent="0.15">
      <c r="A4" s="16" t="s">
        <v>3</v>
      </c>
      <c r="B4" s="5"/>
    </row>
    <row r="5" spans="1:11" ht="18.75" customHeight="1" x14ac:dyDescent="0.15">
      <c r="A5" s="5"/>
      <c r="B5" s="21" t="s">
        <v>7</v>
      </c>
      <c r="C5" s="21" t="s">
        <v>8</v>
      </c>
      <c r="D5" s="21" t="s">
        <v>9</v>
      </c>
      <c r="E5" s="21" t="s">
        <v>10</v>
      </c>
      <c r="F5" s="21" t="s">
        <v>11</v>
      </c>
      <c r="G5" s="21" t="s">
        <v>12</v>
      </c>
      <c r="H5" s="21" t="s">
        <v>13</v>
      </c>
      <c r="I5" s="21" t="s">
        <v>14</v>
      </c>
      <c r="J5" s="21" t="s">
        <v>15</v>
      </c>
      <c r="K5" s="21" t="s">
        <v>16</v>
      </c>
    </row>
    <row r="6" spans="1:11" s="11" customFormat="1" ht="39" customHeight="1" x14ac:dyDescent="0.15">
      <c r="B6" s="21" t="s">
        <v>17</v>
      </c>
      <c r="C6" s="21" t="s">
        <v>18</v>
      </c>
      <c r="D6" s="21" t="s">
        <v>19</v>
      </c>
      <c r="E6" s="21" t="s">
        <v>20</v>
      </c>
      <c r="F6" s="21" t="s">
        <v>21</v>
      </c>
      <c r="G6" s="21" t="s">
        <v>22</v>
      </c>
      <c r="H6" s="21" t="s">
        <v>23</v>
      </c>
      <c r="I6" s="21" t="s">
        <v>24</v>
      </c>
      <c r="J6" s="21" t="s">
        <v>25</v>
      </c>
      <c r="K6" s="21" t="s">
        <v>26</v>
      </c>
    </row>
    <row r="7" spans="1:11" ht="270" customHeight="1" x14ac:dyDescent="0.15">
      <c r="B7" s="36" t="s">
        <v>38</v>
      </c>
      <c r="C7" s="37" t="s">
        <v>39</v>
      </c>
      <c r="D7" s="83" t="s">
        <v>90</v>
      </c>
      <c r="E7" s="71">
        <f>SUM('PMS(input_separate)'!B5:B104)</f>
        <v>0</v>
      </c>
      <c r="F7" s="72" t="s">
        <v>40</v>
      </c>
      <c r="G7" s="73" t="s">
        <v>49</v>
      </c>
      <c r="H7" s="74" t="s">
        <v>50</v>
      </c>
      <c r="I7" s="84" t="s">
        <v>91</v>
      </c>
      <c r="J7" s="82" t="s">
        <v>41</v>
      </c>
      <c r="K7" s="82" t="s">
        <v>82</v>
      </c>
    </row>
    <row r="8" spans="1:11" ht="8.25" customHeight="1" x14ac:dyDescent="0.15"/>
    <row r="9" spans="1:11" ht="20.100000000000001" customHeight="1" x14ac:dyDescent="0.15">
      <c r="A9" s="16" t="s">
        <v>4</v>
      </c>
    </row>
    <row r="10" spans="1:11" ht="20.100000000000001" customHeight="1" x14ac:dyDescent="0.15">
      <c r="B10" s="21" t="s">
        <v>7</v>
      </c>
      <c r="C10" s="85" t="s">
        <v>8</v>
      </c>
      <c r="D10" s="85"/>
      <c r="E10" s="21" t="s">
        <v>9</v>
      </c>
      <c r="F10" s="21" t="s">
        <v>10</v>
      </c>
      <c r="G10" s="85" t="s">
        <v>11</v>
      </c>
      <c r="H10" s="85"/>
      <c r="I10" s="85"/>
      <c r="J10" s="85" t="s">
        <v>12</v>
      </c>
      <c r="K10" s="85"/>
    </row>
    <row r="11" spans="1:11" ht="39" customHeight="1" x14ac:dyDescent="0.15">
      <c r="B11" s="21" t="s">
        <v>18</v>
      </c>
      <c r="C11" s="85" t="s">
        <v>19</v>
      </c>
      <c r="D11" s="85"/>
      <c r="E11" s="21" t="s">
        <v>20</v>
      </c>
      <c r="F11" s="21" t="s">
        <v>21</v>
      </c>
      <c r="G11" s="85" t="s">
        <v>23</v>
      </c>
      <c r="H11" s="85"/>
      <c r="I11" s="85"/>
      <c r="J11" s="85" t="s">
        <v>26</v>
      </c>
      <c r="K11" s="85"/>
    </row>
    <row r="12" spans="1:11" ht="262.5" customHeight="1" x14ac:dyDescent="0.15">
      <c r="B12" s="37" t="s">
        <v>89</v>
      </c>
      <c r="C12" s="92" t="s">
        <v>93</v>
      </c>
      <c r="D12" s="92"/>
      <c r="E12" s="81" t="s">
        <v>81</v>
      </c>
      <c r="F12" s="37" t="s">
        <v>42</v>
      </c>
      <c r="G12" s="87" t="s">
        <v>92</v>
      </c>
      <c r="H12" s="87"/>
      <c r="I12" s="87"/>
      <c r="J12" s="86" t="s">
        <v>83</v>
      </c>
      <c r="K12" s="86"/>
    </row>
    <row r="13" spans="1:11" ht="6.75" customHeight="1" x14ac:dyDescent="0.15">
      <c r="G13" s="80"/>
    </row>
    <row r="14" spans="1:11" ht="18.75" customHeight="1" x14ac:dyDescent="0.15">
      <c r="A14" s="17" t="s">
        <v>5</v>
      </c>
      <c r="B14" s="3"/>
    </row>
    <row r="15" spans="1:11" ht="21.75" thickBot="1" x14ac:dyDescent="0.2">
      <c r="B15" s="89" t="s">
        <v>33</v>
      </c>
      <c r="C15" s="89"/>
      <c r="D15" s="22" t="s">
        <v>21</v>
      </c>
    </row>
    <row r="16" spans="1:11" ht="21.75" thickBot="1" x14ac:dyDescent="0.2">
      <c r="B16" s="90">
        <f>ROUNDDOWN('PMS(calc_process)'!G6, 0)</f>
        <v>0</v>
      </c>
      <c r="C16" s="91"/>
      <c r="D16" s="23" t="s">
        <v>37</v>
      </c>
    </row>
    <row r="17" spans="1:10" ht="20.100000000000001" customHeight="1" x14ac:dyDescent="0.15">
      <c r="B17" s="4"/>
      <c r="C17" s="4"/>
      <c r="F17" s="12"/>
      <c r="G17" s="12"/>
    </row>
    <row r="18" spans="1:10" ht="18.75" customHeight="1" x14ac:dyDescent="0.15">
      <c r="A18" s="16" t="s">
        <v>6</v>
      </c>
    </row>
    <row r="19" spans="1:10" ht="18" customHeight="1" x14ac:dyDescent="0.15">
      <c r="B19" s="24" t="s">
        <v>28</v>
      </c>
      <c r="C19" s="88" t="s">
        <v>29</v>
      </c>
      <c r="D19" s="88"/>
      <c r="E19" s="88"/>
      <c r="F19" s="88"/>
      <c r="G19" s="88"/>
      <c r="H19" s="88"/>
      <c r="I19" s="88"/>
      <c r="J19" s="13"/>
    </row>
    <row r="20" spans="1:10" ht="18" customHeight="1" x14ac:dyDescent="0.15">
      <c r="B20" s="24" t="s">
        <v>27</v>
      </c>
      <c r="C20" s="88" t="s">
        <v>30</v>
      </c>
      <c r="D20" s="88"/>
      <c r="E20" s="88"/>
      <c r="F20" s="88"/>
      <c r="G20" s="88"/>
      <c r="H20" s="88"/>
      <c r="I20" s="88"/>
      <c r="J20" s="13"/>
    </row>
    <row r="21" spans="1:10" ht="18" customHeight="1" x14ac:dyDescent="0.15">
      <c r="B21" s="24" t="s">
        <v>31</v>
      </c>
      <c r="C21" s="88" t="s">
        <v>32</v>
      </c>
      <c r="D21" s="88"/>
      <c r="E21" s="88"/>
      <c r="F21" s="88"/>
      <c r="G21" s="88"/>
      <c r="H21" s="88"/>
      <c r="I21" s="88"/>
      <c r="J21" s="13"/>
    </row>
  </sheetData>
  <mergeCells count="14">
    <mergeCell ref="C20:I20"/>
    <mergeCell ref="C21:I21"/>
    <mergeCell ref="C10:D10"/>
    <mergeCell ref="C11:D11"/>
    <mergeCell ref="B15:C15"/>
    <mergeCell ref="B16:C16"/>
    <mergeCell ref="C12:D12"/>
    <mergeCell ref="C19:I19"/>
    <mergeCell ref="J10:K10"/>
    <mergeCell ref="J11:K11"/>
    <mergeCell ref="J12:K12"/>
    <mergeCell ref="G10:I10"/>
    <mergeCell ref="G11:I11"/>
    <mergeCell ref="G12:I12"/>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4"/>
  <sheetViews>
    <sheetView view="pageBreakPreview" zoomScale="85" zoomScaleNormal="80" zoomScaleSheetLayoutView="85" workbookViewId="0"/>
  </sheetViews>
  <sheetFormatPr defaultColWidth="9" defaultRowHeight="13.5" x14ac:dyDescent="0.15"/>
  <cols>
    <col min="1" max="1" width="25.875" style="45" customWidth="1"/>
    <col min="2" max="2" width="54" style="45" customWidth="1"/>
    <col min="3" max="3" width="47.625" style="45" customWidth="1"/>
    <col min="4" max="16384" width="9" style="45"/>
  </cols>
  <sheetData>
    <row r="1" spans="1:3" ht="16.5" customHeight="1" x14ac:dyDescent="0.15">
      <c r="A1" s="44"/>
      <c r="B1" s="44" t="s">
        <v>54</v>
      </c>
      <c r="C1" s="44" t="s">
        <v>55</v>
      </c>
    </row>
    <row r="2" spans="1:3" ht="16.5" x14ac:dyDescent="0.15">
      <c r="A2" s="44" t="s">
        <v>56</v>
      </c>
      <c r="B2" s="46" t="s">
        <v>57</v>
      </c>
      <c r="C2" s="46" t="s">
        <v>58</v>
      </c>
    </row>
    <row r="3" spans="1:3" ht="43.5" customHeight="1" x14ac:dyDescent="0.15">
      <c r="A3" s="93" t="s">
        <v>95</v>
      </c>
      <c r="B3" s="46" t="s">
        <v>96</v>
      </c>
      <c r="C3" s="46" t="s">
        <v>94</v>
      </c>
    </row>
    <row r="4" spans="1:3" ht="16.5" x14ac:dyDescent="0.15">
      <c r="A4" s="94"/>
      <c r="B4" s="46" t="s">
        <v>59</v>
      </c>
      <c r="C4" s="46" t="s">
        <v>60</v>
      </c>
    </row>
    <row r="5" spans="1:3" ht="14.25" x14ac:dyDescent="0.15">
      <c r="A5" s="47">
        <v>1</v>
      </c>
      <c r="B5" s="48"/>
      <c r="C5" s="48"/>
    </row>
    <row r="6" spans="1:3" ht="14.25" x14ac:dyDescent="0.15">
      <c r="A6" s="47">
        <v>2</v>
      </c>
      <c r="B6" s="48"/>
      <c r="C6" s="48"/>
    </row>
    <row r="7" spans="1:3" ht="14.25" x14ac:dyDescent="0.15">
      <c r="A7" s="47">
        <v>3</v>
      </c>
      <c r="B7" s="48"/>
      <c r="C7" s="48"/>
    </row>
    <row r="8" spans="1:3" ht="14.25" x14ac:dyDescent="0.15">
      <c r="A8" s="47">
        <v>4</v>
      </c>
      <c r="B8" s="48"/>
      <c r="C8" s="48"/>
    </row>
    <row r="9" spans="1:3" ht="14.25" x14ac:dyDescent="0.15">
      <c r="A9" s="47">
        <v>5</v>
      </c>
      <c r="B9" s="48"/>
      <c r="C9" s="48"/>
    </row>
    <row r="10" spans="1:3" ht="14.25" x14ac:dyDescent="0.15">
      <c r="A10" s="47">
        <v>6</v>
      </c>
      <c r="B10" s="48"/>
      <c r="C10" s="48"/>
    </row>
    <row r="11" spans="1:3" ht="14.25" x14ac:dyDescent="0.15">
      <c r="A11" s="47">
        <v>7</v>
      </c>
      <c r="B11" s="48"/>
      <c r="C11" s="48"/>
    </row>
    <row r="12" spans="1:3" ht="14.25" x14ac:dyDescent="0.15">
      <c r="A12" s="47">
        <v>8</v>
      </c>
      <c r="B12" s="48"/>
      <c r="C12" s="48"/>
    </row>
    <row r="13" spans="1:3" ht="14.25" x14ac:dyDescent="0.15">
      <c r="A13" s="47">
        <v>9</v>
      </c>
      <c r="B13" s="48"/>
      <c r="C13" s="48"/>
    </row>
    <row r="14" spans="1:3" ht="14.25" x14ac:dyDescent="0.15">
      <c r="A14" s="47">
        <v>10</v>
      </c>
      <c r="B14" s="48"/>
      <c r="C14" s="48"/>
    </row>
    <row r="15" spans="1:3" ht="14.25" x14ac:dyDescent="0.15">
      <c r="A15" s="47">
        <v>11</v>
      </c>
      <c r="B15" s="48"/>
      <c r="C15" s="48"/>
    </row>
    <row r="16" spans="1:3" ht="14.25" x14ac:dyDescent="0.15">
      <c r="A16" s="47">
        <v>12</v>
      </c>
      <c r="B16" s="48"/>
      <c r="C16" s="48"/>
    </row>
    <row r="17" spans="1:3" ht="14.25" x14ac:dyDescent="0.15">
      <c r="A17" s="47">
        <v>13</v>
      </c>
      <c r="B17" s="48"/>
      <c r="C17" s="48"/>
    </row>
    <row r="18" spans="1:3" ht="14.25" x14ac:dyDescent="0.15">
      <c r="A18" s="47">
        <v>14</v>
      </c>
      <c r="B18" s="48"/>
      <c r="C18" s="48"/>
    </row>
    <row r="19" spans="1:3" ht="14.25" x14ac:dyDescent="0.15">
      <c r="A19" s="47">
        <v>15</v>
      </c>
      <c r="B19" s="48"/>
      <c r="C19" s="48"/>
    </row>
    <row r="20" spans="1:3" ht="14.25" x14ac:dyDescent="0.15">
      <c r="A20" s="47">
        <v>16</v>
      </c>
      <c r="B20" s="48"/>
      <c r="C20" s="48"/>
    </row>
    <row r="21" spans="1:3" ht="14.25" x14ac:dyDescent="0.15">
      <c r="A21" s="47">
        <v>17</v>
      </c>
      <c r="B21" s="48"/>
      <c r="C21" s="48"/>
    </row>
    <row r="22" spans="1:3" ht="14.25" x14ac:dyDescent="0.15">
      <c r="A22" s="47">
        <v>18</v>
      </c>
      <c r="B22" s="48"/>
      <c r="C22" s="48"/>
    </row>
    <row r="23" spans="1:3" ht="14.25" x14ac:dyDescent="0.15">
      <c r="A23" s="47">
        <v>19</v>
      </c>
      <c r="B23" s="48"/>
      <c r="C23" s="48"/>
    </row>
    <row r="24" spans="1:3" ht="14.25" x14ac:dyDescent="0.15">
      <c r="A24" s="47">
        <v>20</v>
      </c>
      <c r="B24" s="48"/>
      <c r="C24" s="48"/>
    </row>
    <row r="25" spans="1:3" ht="14.25" x14ac:dyDescent="0.15">
      <c r="A25" s="47">
        <v>21</v>
      </c>
      <c r="B25" s="48"/>
      <c r="C25" s="48"/>
    </row>
    <row r="26" spans="1:3" ht="14.25" x14ac:dyDescent="0.15">
      <c r="A26" s="47">
        <v>22</v>
      </c>
      <c r="B26" s="48"/>
      <c r="C26" s="48"/>
    </row>
    <row r="27" spans="1:3" ht="14.25" x14ac:dyDescent="0.15">
      <c r="A27" s="47">
        <v>23</v>
      </c>
      <c r="B27" s="48"/>
      <c r="C27" s="48"/>
    </row>
    <row r="28" spans="1:3" ht="14.25" x14ac:dyDescent="0.15">
      <c r="A28" s="47">
        <v>24</v>
      </c>
      <c r="B28" s="48"/>
      <c r="C28" s="48"/>
    </row>
    <row r="29" spans="1:3" ht="14.25" x14ac:dyDescent="0.15">
      <c r="A29" s="47">
        <v>25</v>
      </c>
      <c r="B29" s="48"/>
      <c r="C29" s="48"/>
    </row>
    <row r="30" spans="1:3" ht="14.25" x14ac:dyDescent="0.15">
      <c r="A30" s="47">
        <v>26</v>
      </c>
      <c r="B30" s="48"/>
      <c r="C30" s="48"/>
    </row>
    <row r="31" spans="1:3" ht="14.25" x14ac:dyDescent="0.15">
      <c r="A31" s="47">
        <v>27</v>
      </c>
      <c r="B31" s="48"/>
      <c r="C31" s="48"/>
    </row>
    <row r="32" spans="1:3" ht="14.25" x14ac:dyDescent="0.15">
      <c r="A32" s="47">
        <v>28</v>
      </c>
      <c r="B32" s="48"/>
      <c r="C32" s="48"/>
    </row>
    <row r="33" spans="1:3" ht="14.25" x14ac:dyDescent="0.15">
      <c r="A33" s="47">
        <v>29</v>
      </c>
      <c r="B33" s="48"/>
      <c r="C33" s="48"/>
    </row>
    <row r="34" spans="1:3" ht="14.25" x14ac:dyDescent="0.15">
      <c r="A34" s="47">
        <v>30</v>
      </c>
      <c r="B34" s="48"/>
      <c r="C34" s="48"/>
    </row>
    <row r="35" spans="1:3" ht="14.25" x14ac:dyDescent="0.15">
      <c r="A35" s="47">
        <v>31</v>
      </c>
      <c r="B35" s="48"/>
      <c r="C35" s="48"/>
    </row>
    <row r="36" spans="1:3" ht="14.25" x14ac:dyDescent="0.15">
      <c r="A36" s="47">
        <v>32</v>
      </c>
      <c r="B36" s="48"/>
      <c r="C36" s="48"/>
    </row>
    <row r="37" spans="1:3" ht="14.25" x14ac:dyDescent="0.15">
      <c r="A37" s="47">
        <v>33</v>
      </c>
      <c r="B37" s="48"/>
      <c r="C37" s="48"/>
    </row>
    <row r="38" spans="1:3" ht="14.25" x14ac:dyDescent="0.15">
      <c r="A38" s="47">
        <v>34</v>
      </c>
      <c r="B38" s="48"/>
      <c r="C38" s="48"/>
    </row>
    <row r="39" spans="1:3" ht="14.25" x14ac:dyDescent="0.15">
      <c r="A39" s="47">
        <v>35</v>
      </c>
      <c r="B39" s="48"/>
      <c r="C39" s="48"/>
    </row>
    <row r="40" spans="1:3" ht="14.25" x14ac:dyDescent="0.15">
      <c r="A40" s="47">
        <v>36</v>
      </c>
      <c r="B40" s="48"/>
      <c r="C40" s="48"/>
    </row>
    <row r="41" spans="1:3" ht="14.25" x14ac:dyDescent="0.15">
      <c r="A41" s="47">
        <v>37</v>
      </c>
      <c r="B41" s="48"/>
      <c r="C41" s="48"/>
    </row>
    <row r="42" spans="1:3" ht="14.25" x14ac:dyDescent="0.15">
      <c r="A42" s="47">
        <v>38</v>
      </c>
      <c r="B42" s="48"/>
      <c r="C42" s="48"/>
    </row>
    <row r="43" spans="1:3" ht="14.25" x14ac:dyDescent="0.15">
      <c r="A43" s="47">
        <v>39</v>
      </c>
      <c r="B43" s="48"/>
      <c r="C43" s="48"/>
    </row>
    <row r="44" spans="1:3" ht="14.25" x14ac:dyDescent="0.15">
      <c r="A44" s="47">
        <v>40</v>
      </c>
      <c r="B44" s="48"/>
      <c r="C44" s="48"/>
    </row>
    <row r="45" spans="1:3" ht="14.25" x14ac:dyDescent="0.15">
      <c r="A45" s="47">
        <v>41</v>
      </c>
      <c r="B45" s="48"/>
      <c r="C45" s="48"/>
    </row>
    <row r="46" spans="1:3" ht="14.25" x14ac:dyDescent="0.15">
      <c r="A46" s="47">
        <v>42</v>
      </c>
      <c r="B46" s="48"/>
      <c r="C46" s="48"/>
    </row>
    <row r="47" spans="1:3" ht="14.25" x14ac:dyDescent="0.15">
      <c r="A47" s="47">
        <v>43</v>
      </c>
      <c r="B47" s="48"/>
      <c r="C47" s="48"/>
    </row>
    <row r="48" spans="1:3" ht="14.25" x14ac:dyDescent="0.15">
      <c r="A48" s="47">
        <v>44</v>
      </c>
      <c r="B48" s="48"/>
      <c r="C48" s="48"/>
    </row>
    <row r="49" spans="1:3" ht="14.25" x14ac:dyDescent="0.15">
      <c r="A49" s="47">
        <v>45</v>
      </c>
      <c r="B49" s="48"/>
      <c r="C49" s="48"/>
    </row>
    <row r="50" spans="1:3" ht="14.25" x14ac:dyDescent="0.15">
      <c r="A50" s="47">
        <v>46</v>
      </c>
      <c r="B50" s="48"/>
      <c r="C50" s="48"/>
    </row>
    <row r="51" spans="1:3" ht="14.25" x14ac:dyDescent="0.15">
      <c r="A51" s="47">
        <v>47</v>
      </c>
      <c r="B51" s="48"/>
      <c r="C51" s="48"/>
    </row>
    <row r="52" spans="1:3" ht="14.25" x14ac:dyDescent="0.15">
      <c r="A52" s="47">
        <v>48</v>
      </c>
      <c r="B52" s="48"/>
      <c r="C52" s="48"/>
    </row>
    <row r="53" spans="1:3" ht="14.25" x14ac:dyDescent="0.15">
      <c r="A53" s="47">
        <v>49</v>
      </c>
      <c r="B53" s="48"/>
      <c r="C53" s="48"/>
    </row>
    <row r="54" spans="1:3" ht="14.25" x14ac:dyDescent="0.15">
      <c r="A54" s="47">
        <v>50</v>
      </c>
      <c r="B54" s="48"/>
      <c r="C54" s="48"/>
    </row>
    <row r="55" spans="1:3" ht="14.25" x14ac:dyDescent="0.15">
      <c r="A55" s="47">
        <v>51</v>
      </c>
      <c r="B55" s="48"/>
      <c r="C55" s="48"/>
    </row>
    <row r="56" spans="1:3" ht="14.25" x14ac:dyDescent="0.15">
      <c r="A56" s="47">
        <v>52</v>
      </c>
      <c r="B56" s="48"/>
      <c r="C56" s="48"/>
    </row>
    <row r="57" spans="1:3" ht="14.25" x14ac:dyDescent="0.15">
      <c r="A57" s="47">
        <v>53</v>
      </c>
      <c r="B57" s="48"/>
      <c r="C57" s="48"/>
    </row>
    <row r="58" spans="1:3" ht="14.25" x14ac:dyDescent="0.15">
      <c r="A58" s="47">
        <v>54</v>
      </c>
      <c r="B58" s="48"/>
      <c r="C58" s="48"/>
    </row>
    <row r="59" spans="1:3" ht="14.25" x14ac:dyDescent="0.15">
      <c r="A59" s="47">
        <v>55</v>
      </c>
      <c r="B59" s="48"/>
      <c r="C59" s="48"/>
    </row>
    <row r="60" spans="1:3" ht="14.25" x14ac:dyDescent="0.15">
      <c r="A60" s="47">
        <v>56</v>
      </c>
      <c r="B60" s="48"/>
      <c r="C60" s="48"/>
    </row>
    <row r="61" spans="1:3" ht="14.25" x14ac:dyDescent="0.15">
      <c r="A61" s="47">
        <v>57</v>
      </c>
      <c r="B61" s="48"/>
      <c r="C61" s="48"/>
    </row>
    <row r="62" spans="1:3" ht="14.25" x14ac:dyDescent="0.15">
      <c r="A62" s="47">
        <v>58</v>
      </c>
      <c r="B62" s="48"/>
      <c r="C62" s="48"/>
    </row>
    <row r="63" spans="1:3" ht="14.25" x14ac:dyDescent="0.15">
      <c r="A63" s="47">
        <v>59</v>
      </c>
      <c r="B63" s="48"/>
      <c r="C63" s="48"/>
    </row>
    <row r="64" spans="1:3" ht="14.25" x14ac:dyDescent="0.15">
      <c r="A64" s="47">
        <v>60</v>
      </c>
      <c r="B64" s="48"/>
      <c r="C64" s="48"/>
    </row>
    <row r="65" spans="1:3" ht="14.25" x14ac:dyDescent="0.15">
      <c r="A65" s="47">
        <v>61</v>
      </c>
      <c r="B65" s="48"/>
      <c r="C65" s="48"/>
    </row>
    <row r="66" spans="1:3" ht="14.25" x14ac:dyDescent="0.15">
      <c r="A66" s="47">
        <v>62</v>
      </c>
      <c r="B66" s="48"/>
      <c r="C66" s="48"/>
    </row>
    <row r="67" spans="1:3" ht="14.25" x14ac:dyDescent="0.15">
      <c r="A67" s="47">
        <v>63</v>
      </c>
      <c r="B67" s="48"/>
      <c r="C67" s="48"/>
    </row>
    <row r="68" spans="1:3" ht="14.25" x14ac:dyDescent="0.15">
      <c r="A68" s="47">
        <v>64</v>
      </c>
      <c r="B68" s="48"/>
      <c r="C68" s="48"/>
    </row>
    <row r="69" spans="1:3" ht="14.25" x14ac:dyDescent="0.15">
      <c r="A69" s="47">
        <v>65</v>
      </c>
      <c r="B69" s="48"/>
      <c r="C69" s="48"/>
    </row>
    <row r="70" spans="1:3" ht="14.25" x14ac:dyDescent="0.15">
      <c r="A70" s="47">
        <v>66</v>
      </c>
      <c r="B70" s="48"/>
      <c r="C70" s="48"/>
    </row>
    <row r="71" spans="1:3" ht="14.25" x14ac:dyDescent="0.15">
      <c r="A71" s="47">
        <v>67</v>
      </c>
      <c r="B71" s="48"/>
      <c r="C71" s="48"/>
    </row>
    <row r="72" spans="1:3" ht="14.25" x14ac:dyDescent="0.15">
      <c r="A72" s="47">
        <v>68</v>
      </c>
      <c r="B72" s="48"/>
      <c r="C72" s="48"/>
    </row>
    <row r="73" spans="1:3" ht="14.25" x14ac:dyDescent="0.15">
      <c r="A73" s="47">
        <v>69</v>
      </c>
      <c r="B73" s="48"/>
      <c r="C73" s="48"/>
    </row>
    <row r="74" spans="1:3" ht="14.25" x14ac:dyDescent="0.15">
      <c r="A74" s="47">
        <v>70</v>
      </c>
      <c r="B74" s="48"/>
      <c r="C74" s="48"/>
    </row>
    <row r="75" spans="1:3" ht="14.25" x14ac:dyDescent="0.15">
      <c r="A75" s="47">
        <v>71</v>
      </c>
      <c r="B75" s="48"/>
      <c r="C75" s="48"/>
    </row>
    <row r="76" spans="1:3" ht="14.25" x14ac:dyDescent="0.15">
      <c r="A76" s="47">
        <v>72</v>
      </c>
      <c r="B76" s="48"/>
      <c r="C76" s="48"/>
    </row>
    <row r="77" spans="1:3" ht="14.25" x14ac:dyDescent="0.15">
      <c r="A77" s="47">
        <v>73</v>
      </c>
      <c r="B77" s="48"/>
      <c r="C77" s="48"/>
    </row>
    <row r="78" spans="1:3" ht="14.25" x14ac:dyDescent="0.15">
      <c r="A78" s="47">
        <v>74</v>
      </c>
      <c r="B78" s="48"/>
      <c r="C78" s="48"/>
    </row>
    <row r="79" spans="1:3" ht="14.25" x14ac:dyDescent="0.15">
      <c r="A79" s="47">
        <v>75</v>
      </c>
      <c r="B79" s="48"/>
      <c r="C79" s="48"/>
    </row>
    <row r="80" spans="1:3" ht="14.25" x14ac:dyDescent="0.15">
      <c r="A80" s="47">
        <v>76</v>
      </c>
      <c r="B80" s="48"/>
      <c r="C80" s="48"/>
    </row>
    <row r="81" spans="1:3" ht="14.25" x14ac:dyDescent="0.15">
      <c r="A81" s="47">
        <v>77</v>
      </c>
      <c r="B81" s="48"/>
      <c r="C81" s="48"/>
    </row>
    <row r="82" spans="1:3" ht="14.25" x14ac:dyDescent="0.15">
      <c r="A82" s="47">
        <v>78</v>
      </c>
      <c r="B82" s="48"/>
      <c r="C82" s="48"/>
    </row>
    <row r="83" spans="1:3" ht="14.25" x14ac:dyDescent="0.15">
      <c r="A83" s="47">
        <v>79</v>
      </c>
      <c r="B83" s="48"/>
      <c r="C83" s="48"/>
    </row>
    <row r="84" spans="1:3" ht="14.25" x14ac:dyDescent="0.15">
      <c r="A84" s="47">
        <v>80</v>
      </c>
      <c r="B84" s="48"/>
      <c r="C84" s="48"/>
    </row>
    <row r="85" spans="1:3" ht="14.25" x14ac:dyDescent="0.15">
      <c r="A85" s="47">
        <v>81</v>
      </c>
      <c r="B85" s="48"/>
      <c r="C85" s="48"/>
    </row>
    <row r="86" spans="1:3" ht="14.25" x14ac:dyDescent="0.15">
      <c r="A86" s="47">
        <v>82</v>
      </c>
      <c r="B86" s="48"/>
      <c r="C86" s="48"/>
    </row>
    <row r="87" spans="1:3" ht="14.25" x14ac:dyDescent="0.15">
      <c r="A87" s="47">
        <v>83</v>
      </c>
      <c r="B87" s="48"/>
      <c r="C87" s="48"/>
    </row>
    <row r="88" spans="1:3" ht="14.25" x14ac:dyDescent="0.15">
      <c r="A88" s="47">
        <v>84</v>
      </c>
      <c r="B88" s="48"/>
      <c r="C88" s="48"/>
    </row>
    <row r="89" spans="1:3" ht="14.25" x14ac:dyDescent="0.15">
      <c r="A89" s="47">
        <v>85</v>
      </c>
      <c r="B89" s="48"/>
      <c r="C89" s="48"/>
    </row>
    <row r="90" spans="1:3" ht="14.25" x14ac:dyDescent="0.15">
      <c r="A90" s="47">
        <v>86</v>
      </c>
      <c r="B90" s="48"/>
      <c r="C90" s="48"/>
    </row>
    <row r="91" spans="1:3" ht="14.25" x14ac:dyDescent="0.15">
      <c r="A91" s="47">
        <v>87</v>
      </c>
      <c r="B91" s="48"/>
      <c r="C91" s="48"/>
    </row>
    <row r="92" spans="1:3" ht="14.25" x14ac:dyDescent="0.15">
      <c r="A92" s="47">
        <v>88</v>
      </c>
      <c r="B92" s="48"/>
      <c r="C92" s="48"/>
    </row>
    <row r="93" spans="1:3" ht="14.25" x14ac:dyDescent="0.15">
      <c r="A93" s="47">
        <v>89</v>
      </c>
      <c r="B93" s="48"/>
      <c r="C93" s="48"/>
    </row>
    <row r="94" spans="1:3" ht="14.25" x14ac:dyDescent="0.15">
      <c r="A94" s="47">
        <v>90</v>
      </c>
      <c r="B94" s="48"/>
      <c r="C94" s="48"/>
    </row>
    <row r="95" spans="1:3" ht="14.25" x14ac:dyDescent="0.15">
      <c r="A95" s="47">
        <v>91</v>
      </c>
      <c r="B95" s="48"/>
      <c r="C95" s="48"/>
    </row>
    <row r="96" spans="1:3" ht="14.25" x14ac:dyDescent="0.15">
      <c r="A96" s="47">
        <v>92</v>
      </c>
      <c r="B96" s="48"/>
      <c r="C96" s="48"/>
    </row>
    <row r="97" spans="1:3" ht="14.25" x14ac:dyDescent="0.15">
      <c r="A97" s="47">
        <v>93</v>
      </c>
      <c r="B97" s="48"/>
      <c r="C97" s="48"/>
    </row>
    <row r="98" spans="1:3" ht="14.25" x14ac:dyDescent="0.15">
      <c r="A98" s="47">
        <v>94</v>
      </c>
      <c r="B98" s="48"/>
      <c r="C98" s="48"/>
    </row>
    <row r="99" spans="1:3" ht="14.25" x14ac:dyDescent="0.15">
      <c r="A99" s="47">
        <v>95</v>
      </c>
      <c r="B99" s="48"/>
      <c r="C99" s="48"/>
    </row>
    <row r="100" spans="1:3" ht="14.25" x14ac:dyDescent="0.15">
      <c r="A100" s="47">
        <v>96</v>
      </c>
      <c r="B100" s="48"/>
      <c r="C100" s="48"/>
    </row>
    <row r="101" spans="1:3" ht="14.25" x14ac:dyDescent="0.15">
      <c r="A101" s="47">
        <v>97</v>
      </c>
      <c r="B101" s="48"/>
      <c r="C101" s="48"/>
    </row>
    <row r="102" spans="1:3" ht="14.25" x14ac:dyDescent="0.15">
      <c r="A102" s="47">
        <v>98</v>
      </c>
      <c r="B102" s="48"/>
      <c r="C102" s="48"/>
    </row>
    <row r="103" spans="1:3" ht="14.25" x14ac:dyDescent="0.15">
      <c r="A103" s="47">
        <v>99</v>
      </c>
      <c r="B103" s="48"/>
      <c r="C103" s="48"/>
    </row>
    <row r="104" spans="1:3" ht="14.25" x14ac:dyDescent="0.15">
      <c r="A104" s="47">
        <v>100</v>
      </c>
      <c r="B104" s="48"/>
      <c r="C104" s="48"/>
    </row>
  </sheetData>
  <mergeCells count="1">
    <mergeCell ref="A3:A4"/>
  </mergeCells>
  <phoneticPr fontId="27"/>
  <dataValidations count="1">
    <dataValidation type="list" showInputMessage="1" showErrorMessage="1" sqref="C5:C104" xr:uid="{00000000-0002-0000-0100-000000000000}">
      <formula1>"0.507, 0.468, 0.533"</formula1>
    </dataValidation>
  </dataValidations>
  <pageMargins left="0.7" right="0.7" top="0.75" bottom="0.75" header="0.3" footer="0.3"/>
  <pageSetup paperSize="9" scale="68"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3"/>
  <sheetViews>
    <sheetView showGridLines="0" view="pageBreakPreview" zoomScale="70" zoomScaleNormal="100" zoomScaleSheetLayoutView="70" workbookViewId="0">
      <selection activeCell="I14" sqref="I14"/>
    </sheetView>
  </sheetViews>
  <sheetFormatPr defaultColWidth="9" defaultRowHeight="14.25" x14ac:dyDescent="0.15"/>
  <cols>
    <col min="1" max="4" width="3.625" style="1" customWidth="1"/>
    <col min="5" max="5" width="70.125" style="1" customWidth="1"/>
    <col min="6" max="7" width="12.625" style="1" customWidth="1"/>
    <col min="8" max="8" width="13.25" style="1" customWidth="1"/>
    <col min="9" max="9" width="10.875" style="6" customWidth="1"/>
    <col min="10" max="16384" width="9" style="1"/>
  </cols>
  <sheetData>
    <row r="1" spans="1:11" ht="18" customHeight="1" x14ac:dyDescent="0.15">
      <c r="I1" s="15" t="str">
        <f>'PMS(input)'!K1</f>
        <v>JCM_PH_F_PMS_ver01.0</v>
      </c>
    </row>
    <row r="2" spans="1:11" ht="27.75" customHeight="1" x14ac:dyDescent="0.15">
      <c r="A2" s="95" t="s">
        <v>35</v>
      </c>
      <c r="B2" s="95"/>
      <c r="C2" s="95"/>
      <c r="D2" s="95"/>
      <c r="E2" s="95"/>
      <c r="F2" s="95"/>
      <c r="G2" s="95"/>
      <c r="H2" s="95"/>
      <c r="I2" s="95"/>
    </row>
    <row r="3" spans="1:11" ht="18" customHeight="1" x14ac:dyDescent="0.15">
      <c r="A3" s="96" t="s">
        <v>34</v>
      </c>
      <c r="B3" s="97"/>
      <c r="C3" s="97"/>
      <c r="D3" s="97"/>
      <c r="E3" s="97"/>
      <c r="F3" s="97"/>
      <c r="G3" s="97"/>
      <c r="H3" s="97"/>
      <c r="I3" s="97"/>
    </row>
    <row r="4" spans="1:11" ht="11.25" customHeight="1" x14ac:dyDescent="0.15"/>
    <row r="5" spans="1:11" ht="18.75" customHeight="1" x14ac:dyDescent="0.15">
      <c r="A5" s="32" t="s">
        <v>1</v>
      </c>
      <c r="B5" s="25"/>
      <c r="C5" s="25"/>
      <c r="D5" s="25"/>
      <c r="E5" s="26"/>
      <c r="F5" s="27" t="s">
        <v>61</v>
      </c>
      <c r="G5" s="27" t="s">
        <v>0</v>
      </c>
      <c r="H5" s="27" t="s">
        <v>62</v>
      </c>
      <c r="I5" s="27" t="s">
        <v>2</v>
      </c>
    </row>
    <row r="6" spans="1:11" ht="18.75" customHeight="1" x14ac:dyDescent="0.15">
      <c r="A6" s="33"/>
      <c r="B6" s="49" t="s">
        <v>63</v>
      </c>
      <c r="C6" s="28"/>
      <c r="D6" s="28"/>
      <c r="E6" s="49"/>
      <c r="F6" s="29" t="s">
        <v>64</v>
      </c>
      <c r="G6" s="50">
        <f>G12-G14</f>
        <v>0</v>
      </c>
      <c r="H6" s="51" t="s">
        <v>65</v>
      </c>
      <c r="I6" s="52" t="s">
        <v>66</v>
      </c>
    </row>
    <row r="7" spans="1:11" ht="18.75" customHeight="1" x14ac:dyDescent="0.15">
      <c r="A7" s="32" t="s">
        <v>67</v>
      </c>
      <c r="B7" s="25"/>
      <c r="C7" s="25"/>
      <c r="D7" s="25"/>
      <c r="E7" s="26"/>
      <c r="F7" s="26"/>
      <c r="G7" s="26"/>
      <c r="H7" s="26"/>
      <c r="I7" s="27"/>
      <c r="J7" s="14"/>
      <c r="K7" s="14"/>
    </row>
    <row r="8" spans="1:11" ht="18.75" customHeight="1" x14ac:dyDescent="0.15">
      <c r="A8" s="34"/>
      <c r="B8" s="53" t="s">
        <v>68</v>
      </c>
      <c r="C8" s="54"/>
      <c r="D8" s="54"/>
      <c r="E8" s="55"/>
      <c r="F8" s="56"/>
      <c r="G8" s="30"/>
      <c r="H8" s="30"/>
      <c r="I8" s="31"/>
    </row>
    <row r="9" spans="1:11" ht="18.75" customHeight="1" x14ac:dyDescent="0.15">
      <c r="A9" s="34"/>
      <c r="B9" s="35"/>
      <c r="C9" s="57" t="s">
        <v>69</v>
      </c>
      <c r="D9" s="57"/>
      <c r="E9" s="57"/>
      <c r="F9" s="58" t="s">
        <v>44</v>
      </c>
      <c r="G9" s="59"/>
      <c r="H9" s="60" t="s">
        <v>70</v>
      </c>
      <c r="I9" s="61" t="s">
        <v>71</v>
      </c>
    </row>
    <row r="10" spans="1:11" ht="18.75" customHeight="1" x14ac:dyDescent="0.15">
      <c r="A10" s="34"/>
      <c r="B10" s="35"/>
      <c r="C10" s="98" t="s">
        <v>72</v>
      </c>
      <c r="D10" s="98"/>
      <c r="E10" s="98"/>
      <c r="F10" s="75" t="s">
        <v>84</v>
      </c>
      <c r="G10" s="62">
        <v>0.53300000000000003</v>
      </c>
      <c r="H10" s="60" t="s">
        <v>70</v>
      </c>
      <c r="I10" s="61" t="s">
        <v>73</v>
      </c>
    </row>
    <row r="11" spans="1:11" ht="36" customHeight="1" x14ac:dyDescent="0.15">
      <c r="A11" s="32" t="s">
        <v>74</v>
      </c>
      <c r="B11" s="63"/>
      <c r="C11" s="25"/>
      <c r="D11" s="27"/>
      <c r="E11" s="27"/>
      <c r="F11" s="27"/>
      <c r="G11" s="26"/>
      <c r="H11" s="26"/>
      <c r="I11" s="27"/>
    </row>
    <row r="12" spans="1:11" ht="36" customHeight="1" x14ac:dyDescent="0.15">
      <c r="A12" s="34"/>
      <c r="B12" s="64" t="s">
        <v>75</v>
      </c>
      <c r="C12" s="28"/>
      <c r="D12" s="28"/>
      <c r="E12" s="49"/>
      <c r="F12" s="29" t="s">
        <v>64</v>
      </c>
      <c r="G12" s="50">
        <f>SUMPRODUCT('PMS(input_separate)'!B5:B104,'PMS(input_separate)'!C5:C104)</f>
        <v>0</v>
      </c>
      <c r="H12" s="29" t="s">
        <v>76</v>
      </c>
      <c r="I12" s="31" t="s">
        <v>77</v>
      </c>
    </row>
    <row r="13" spans="1:11" ht="18.75" customHeight="1" x14ac:dyDescent="0.15">
      <c r="A13" s="32" t="s">
        <v>78</v>
      </c>
      <c r="B13" s="25"/>
      <c r="C13" s="25"/>
      <c r="D13" s="25"/>
      <c r="E13" s="26"/>
      <c r="F13" s="27"/>
      <c r="G13" s="26"/>
      <c r="H13" s="26"/>
      <c r="I13" s="27"/>
    </row>
    <row r="14" spans="1:11" ht="18.75" customHeight="1" x14ac:dyDescent="0.15">
      <c r="A14" s="65"/>
      <c r="B14" s="66" t="s">
        <v>79</v>
      </c>
      <c r="C14" s="67"/>
      <c r="D14" s="67"/>
      <c r="E14" s="66"/>
      <c r="F14" s="68" t="s">
        <v>64</v>
      </c>
      <c r="G14" s="69">
        <v>0</v>
      </c>
      <c r="H14" s="69" t="s">
        <v>76</v>
      </c>
      <c r="I14" s="70" t="s">
        <v>80</v>
      </c>
    </row>
    <row r="15" spans="1:11" x14ac:dyDescent="0.15">
      <c r="A15" s="2"/>
      <c r="B15" s="2"/>
      <c r="C15" s="8"/>
      <c r="D15" s="2"/>
      <c r="E15" s="8"/>
      <c r="F15" s="10"/>
      <c r="G15" s="9"/>
      <c r="H15" s="9"/>
      <c r="I15" s="7"/>
    </row>
    <row r="16" spans="1:11" ht="21.75" customHeight="1" x14ac:dyDescent="0.15">
      <c r="E16" s="2" t="s">
        <v>46</v>
      </c>
      <c r="F16" s="10"/>
      <c r="G16" s="9"/>
      <c r="H16" s="9"/>
    </row>
    <row r="17" spans="5:8" ht="39.75" customHeight="1" x14ac:dyDescent="0.15">
      <c r="E17" s="38" t="s">
        <v>51</v>
      </c>
      <c r="F17" s="4"/>
    </row>
    <row r="18" spans="5:8" ht="33" x14ac:dyDescent="0.15">
      <c r="E18" s="39" t="s">
        <v>47</v>
      </c>
      <c r="F18" s="40" t="s">
        <v>48</v>
      </c>
      <c r="G18" s="41" t="s">
        <v>52</v>
      </c>
      <c r="H18" s="42" t="s">
        <v>53</v>
      </c>
    </row>
    <row r="19" spans="5:8" ht="19.5" customHeight="1" x14ac:dyDescent="0.15">
      <c r="E19" s="76" t="s">
        <v>85</v>
      </c>
      <c r="F19" s="43" t="s">
        <v>44</v>
      </c>
      <c r="G19" s="79">
        <v>0.50700000000000001</v>
      </c>
      <c r="H19" s="79">
        <v>0.50700000000000001</v>
      </c>
    </row>
    <row r="20" spans="5:8" ht="19.5" customHeight="1" x14ac:dyDescent="0.15">
      <c r="E20" s="76" t="s">
        <v>86</v>
      </c>
      <c r="F20" s="43" t="s">
        <v>44</v>
      </c>
      <c r="G20" s="79">
        <v>0.46800000000000003</v>
      </c>
      <c r="H20" s="79">
        <v>0.46800000000000003</v>
      </c>
    </row>
    <row r="21" spans="5:8" ht="19.5" customHeight="1" x14ac:dyDescent="0.15">
      <c r="E21" s="77"/>
      <c r="F21" s="6"/>
      <c r="G21" s="6"/>
      <c r="H21" s="6"/>
    </row>
    <row r="22" spans="5:8" ht="19.5" customHeight="1" x14ac:dyDescent="0.15">
      <c r="E22" s="78" t="s">
        <v>87</v>
      </c>
    </row>
    <row r="23" spans="5:8" ht="19.5" customHeight="1" x14ac:dyDescent="0.15">
      <c r="E23" s="76" t="s">
        <v>88</v>
      </c>
      <c r="F23" s="43" t="s">
        <v>45</v>
      </c>
      <c r="G23" s="43">
        <v>0.53300000000000003</v>
      </c>
    </row>
  </sheetData>
  <mergeCells count="3">
    <mergeCell ref="A2:I2"/>
    <mergeCell ref="A3:I3"/>
    <mergeCell ref="C10:E10"/>
  </mergeCells>
  <phoneticPr fontId="2"/>
  <dataValidations count="1">
    <dataValidation type="list" allowBlank="1" showInputMessage="1" showErrorMessage="1" sqref="F12"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PMS(input)</vt:lpstr>
      <vt:lpstr>PMS(input_separate)</vt:lpstr>
      <vt:lpstr>PMS(calc_process)</vt:lpstr>
      <vt:lpstr>'PMS(calc_process)'!tCO2_MWh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MURC</cp:lastModifiedBy>
  <cp:lastPrinted>2016-12-22T06:12:20Z</cp:lastPrinted>
  <dcterms:created xsi:type="dcterms:W3CDTF">2012-01-13T02:28:29Z</dcterms:created>
  <dcterms:modified xsi:type="dcterms:W3CDTF">2019-11-19T02:27:47Z</dcterms:modified>
</cp:coreProperties>
</file>