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4573C1B4-25B2-4370-9E98-E058DF89A8DB}" xr6:coauthVersionLast="47" xr6:coauthVersionMax="47" xr10:uidLastSave="{00000000-0000-0000-0000-000000000000}"/>
  <bookViews>
    <workbookView xWindow="28680" yWindow="-120" windowWidth="29040" windowHeight="15990" tabRatio="923"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5" l="1"/>
  <c r="C2" i="32"/>
  <c r="C1" i="32"/>
  <c r="C2" i="35"/>
  <c r="C1" i="35"/>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2" i="35"/>
  <c r="C11" i="35"/>
  <c r="C10" i="35"/>
  <c r="C9" i="35"/>
  <c r="C7" i="35"/>
  <c r="C8" i="35"/>
  <c r="K13" i="34"/>
  <c r="H13" i="34"/>
  <c r="I2" i="36"/>
  <c r="I1" i="36"/>
  <c r="L2" i="34"/>
  <c r="L1" i="34"/>
  <c r="F8" i="34"/>
  <c r="C2" i="33"/>
  <c r="C1" i="33"/>
  <c r="I2" i="31"/>
  <c r="G12" i="31"/>
  <c r="G6" i="31" s="1"/>
  <c r="B17" i="30" s="1"/>
  <c r="E8" i="30"/>
  <c r="I1" i="31"/>
  <c r="G12" i="36" l="1"/>
  <c r="G6" i="36" s="1"/>
  <c r="D17" i="34" s="1"/>
</calcChain>
</file>

<file path=xl/sharedStrings.xml><?xml version="1.0" encoding="utf-8"?>
<sst xmlns="http://schemas.openxmlformats.org/spreadsheetml/2006/main" count="218" uniqueCount="99">
  <si>
    <r>
      <t>Monitoring Spreadsheet: JCM_MN_AM003_ver</t>
    </r>
    <r>
      <rPr>
        <sz val="11"/>
        <rFont val="Arial"/>
        <family val="2"/>
      </rPr>
      <t>03.0</t>
    </r>
    <phoneticPr fontId="2"/>
  </si>
  <si>
    <t>Reference Number:</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</si>
  <si>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</si>
  <si>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</si>
  <si>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</si>
  <si>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</si>
  <si>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</si>
  <si>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</si>
  <si>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</si>
  <si>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</si>
  <si>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</si>
  <si>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</si>
  <si>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</si>
  <si>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</si>
  <si>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</si>
  <si>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</si>
  <si>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</si>
  <si>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</si>
  <si>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</si>
  <si>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</si>
  <si>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</si>
  <si>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</si>
  <si>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</si>
  <si>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</si>
  <si>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</si>
  <si>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</si>
  <si>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</si>
  <si>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t>MWh/p</t>
  </si>
  <si>
    <t>Option B/C</t>
  </si>
  <si>
    <t xml:space="preserve">Invoice or receipts/ Measured data </t>
  </si>
  <si>
    <t>Invoice or receipts for selling electricity, or the measured AC output of the inverters is used to determine the amount of net electricity generation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</si>
  <si>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Monthly recording</t>
  </si>
  <si>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</si>
  <si>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</si>
  <si>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</si>
  <si>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</si>
  <si>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t>-</t>
    <phoneticPr fontId="2"/>
  </si>
  <si>
    <r>
      <t>tCO</t>
    </r>
    <r>
      <rPr>
        <vertAlign val="subscript"/>
        <sz val="11"/>
        <rFont val="Arial"/>
        <family val="2"/>
      </rPr>
      <t>2</t>
    </r>
    <r>
      <rPr>
        <sz val="11"/>
        <rFont val="Arial"/>
        <family val="2"/>
      </rPr>
      <t>/MWh</t>
    </r>
  </si>
  <si>
    <r>
      <t>In case the PV system in a proposed project activity is connected to the national grid (CES, WES, AUES, EES, and/or SES) including through internal grid which is not connected to a captive power generator, EF</t>
    </r>
    <r>
      <rPr>
        <vertAlign val="subscript"/>
        <sz val="11"/>
        <rFont val="Arial"/>
        <family val="2"/>
      </rPr>
      <t>REgrid</t>
    </r>
    <r>
      <rPr>
        <sz val="11"/>
        <rFont val="Arial"/>
        <family val="2"/>
      </rPr>
      <t>, 0.68 tCO</t>
    </r>
    <r>
      <rPr>
        <vertAlign val="subscript"/>
        <sz val="11"/>
        <rFont val="Arial"/>
        <family val="2"/>
      </rPr>
      <t>2</t>
    </r>
    <r>
      <rPr>
        <sz val="11"/>
        <rFont val="Arial"/>
        <family val="2"/>
      </rPr>
      <t>/MWh is applied.
In case the PV system in a proposed project activity is connected to  internal grid which is connected to both the national grid (CES, WES, AUES, EES, and/or SES) and a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</si>
  <si>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</si>
  <si>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</si>
  <si>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</si>
  <si>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</si>
  <si>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</si>
  <si>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</si>
  <si>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</si>
  <si>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</si>
  <si>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</si>
  <si>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</si>
  <si>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</si>
  <si>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</si>
  <si>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</si>
  <si>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</si>
  <si>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</si>
  <si>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</si>
  <si>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</si>
  <si>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</si>
  <si>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</si>
  <si>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</si>
  <si>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</si>
  <si>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</si>
  <si>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</si>
  <si>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</si>
  <si>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</si>
  <si>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</si>
  <si>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</si>
  <si>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</si>
  <si>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</si>
  <si>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</si>
  <si>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r>
      <t>The reference CO</t>
    </r>
    <r>
      <rPr>
        <vertAlign val="subscript"/>
        <sz val="11"/>
        <rFont val="Arial"/>
        <family val="2"/>
      </rPr>
      <t>2</t>
    </r>
    <r>
      <rPr>
        <sz val="11"/>
        <rFont val="Arial"/>
        <family val="2"/>
      </rPr>
      <t xml:space="preserve"> emission factor based on the national grid</t>
    </r>
    <phoneticPr fontId="2"/>
  </si>
  <si>
    <t>Mixed</t>
  </si>
  <si>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</si>
  <si>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</si>
  <si>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t>Diesel</t>
  </si>
  <si>
    <r>
      <t>EF</t>
    </r>
    <r>
      <rPr>
        <vertAlign val="subscript"/>
        <sz val="11"/>
        <rFont val="Arial"/>
        <family val="2"/>
      </rPr>
      <t>RE,cap</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</si>
  <si>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</si>
  <si>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</si>
  <si>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</si>
  <si>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</si>
  <si>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</si>
  <si>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</si>
  <si>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</si>
  <si>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</si>
  <si>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</si>
  <si>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</si>
  <si>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</si>
  <si>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</si>
  <si>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</si>
  <si>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</si>
  <si>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</si>
  <si>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</si>
  <si>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</si>
  <si>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</si>
  <si>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</si>
  <si>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</si>
  <si>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5"/>
  </si>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</sst>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_ ;[Red]\-#,##0\ "/>
    <numFmt numFmtId="179" formatCode="#,##0_);[Red]\(#,##0\)"/>
    <numFmt numFmtId="180" formatCode="#,##0.000_);[Red]\(#,##0.000\)"/>
    <numFmt numFmtId="181" formatCode="0.00_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lignment vertical="center"/>
    </xf>
    <xf numFmtId="0" fontId="7" fillId="0" borderId="4" xfId="0" applyFont="1" applyBorder="1" applyAlignment="1">
      <alignment horizontal="lef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Font="1" applyBorder="1">
      <alignment vertical="center"/>
    </xf>
    <xf numFmtId="0" fontId="5" fillId="4" borderId="4" xfId="0" applyFont="1" applyFill="1" applyBorder="1" applyAlignment="1">
      <alignment horizontal="center" vertical="center" wrapText="1"/>
    </xf>
    <xf numFmtId="0" fontId="7" fillId="0" borderId="4" xfId="0" applyFont="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20" fillId="0" borderId="0" xfId="0" applyFont="1" applyAlignment="1">
      <alignment horizontal="right" vertical="center"/>
    </xf>
    <xf numFmtId="0" fontId="20" fillId="0" borderId="0" xfId="0" applyFont="1" applyAlignment="1">
      <alignment horizontal="center" vertical="center"/>
    </xf>
    <xf numFmtId="181" fontId="7" fillId="7" borderId="4" xfId="0" applyNumberFormat="1" applyFont="1" applyFill="1" applyBorder="1">
      <alignment vertical="center"/>
    </xf>
    <xf numFmtId="0" fontId="3" fillId="0" borderId="4" xfId="0" applyFont="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lignment horizontal="center" vertical="center" wrapText="1"/>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5" zoomScaleNormal="70" zoomScaleSheetLayoutView="85" workbookViewId="0"/>
  </sheetViews>
  <sheetFormatPr defaultColWidth="9" defaultRowHeight="13.8" x14ac:dyDescent="0.2"/>
  <cols>
    <col min="1" max="1" width="2.77734375" style="1" customWidth="1"/>
    <col min="2" max="2" width="11.77734375" style="1" customWidth="1"/>
    <col min="3" max="3" width="12.6640625" style="1" customWidth="1"/>
    <col min="4" max="4" width="20.21875" style="1" customWidth="1"/>
    <col min="5" max="6" width="10.6640625" style="1" customWidth="1"/>
    <col min="7" max="7" width="11.6640625" style="1" customWidth="1"/>
    <col min="8" max="8" width="13.6640625" style="1" customWidth="1"/>
    <col min="9" max="9" width="75.6640625" style="1" customWidth="1"/>
    <col min="10" max="10" width="12.44140625" style="1" customWidth="1"/>
    <col min="11" max="11" width="13.88671875" style="1" customWidth="1"/>
    <col min="12" max="16384" width="9" style="1"/>
  </cols>
  <sheetData>
    <row r="1" spans="1:11" ht="18" customHeight="1" x14ac:dyDescent="0.2">
      <c r="K1" s="9" t="s">
        <v>0</v>
      </c>
    </row>
    <row r="2" spans="1:11" ht="18" customHeight="1" x14ac:dyDescent="0.2">
      <c r="K2" s="9" t="s">
        <v>1</v>
      </c>
    </row>
    <row r="3" spans="1:11" ht="24" customHeight="1" x14ac:dyDescent="0.2">
      <c r="A3" s="31" t="s">
        <v>2</v>
      </c>
      <c r="B3" s="10"/>
      <c r="C3" s="10"/>
      <c r="D3" s="10"/>
      <c r="E3" s="10"/>
      <c r="F3" s="10"/>
      <c r="G3" s="10"/>
      <c r="H3" s="10"/>
      <c r="I3" s="10"/>
      <c r="J3" s="10"/>
      <c r="K3" s="11"/>
    </row>
    <row r="5" spans="1:11" ht="15" customHeight="1" x14ac:dyDescent="0.2">
      <c r="A5" s="3" t="s">
        <v>3</v>
      </c>
      <c r="B5" s="3"/>
    </row>
    <row r="6" spans="1:11" ht="15" customHeight="1" x14ac:dyDescent="0.2">
      <c r="A6" s="3"/>
      <c r="B6" s="36" t="s">
        <v>4</v>
      </c>
      <c r="C6" s="36" t="s">
        <v>5</v>
      </c>
      <c r="D6" s="36" t="s">
        <v>6</v>
      </c>
      <c r="E6" s="36" t="s">
        <v>7</v>
      </c>
      <c r="F6" s="36" t="s">
        <v>8</v>
      </c>
      <c r="G6" s="36" t="s">
        <v>9</v>
      </c>
      <c r="H6" s="36" t="s">
        <v>10</v>
      </c>
      <c r="I6" s="36" t="s">
        <v>11</v>
      </c>
      <c r="J6" s="36" t="s">
        <v>12</v>
      </c>
      <c r="K6" s="36" t="s">
        <v>13</v>
      </c>
    </row>
    <row r="7" spans="1:11" s="6" customFormat="1" ht="39" customHeight="1" x14ac:dyDescent="0.2">
      <c r="B7" s="36" t="s">
        <v>14</v>
      </c>
      <c r="C7" s="36" t="s">
        <v>15</v>
      </c>
      <c r="D7" s="36" t="s">
        <v>16</v>
      </c>
      <c r="E7" s="36" t="s">
        <v>17</v>
      </c>
      <c r="F7" s="36" t="s">
        <v>18</v>
      </c>
      <c r="G7" s="36" t="s">
        <v>19</v>
      </c>
      <c r="H7" s="36" t="s">
        <v>20</v>
      </c>
      <c r="I7" s="36" t="s">
        <v>21</v>
      </c>
      <c r="J7" s="36" t="s">
        <v>22</v>
      </c>
      <c r="K7" s="36" t="s">
        <v>23</v>
      </c>
    </row>
    <row r="8" spans="1:11" ht="200.1" customHeight="1" x14ac:dyDescent="0.2">
      <c r="B8" s="37" t="s">
        <v>24</v>
      </c>
      <c r="C8" s="38" t="s">
        <v>25</v>
      </c>
      <c r="D8" s="39" t="s">
        <v>26</v>
      </c>
      <c r="E8" s="40">
        <f>SUM('MPS(input_separate)'!B7:B106)</f>
        <v>0</v>
      </c>
      <c r="F8" s="38" t="s">
        <v>27</v>
      </c>
      <c r="G8" s="42" t="s">
        <v>28</v>
      </c>
      <c r="H8" s="42" t="s">
        <v>29</v>
      </c>
      <c r="I8" s="43" t="s">
        <v>30</v>
      </c>
      <c r="J8" s="43" t="s">
        <v>31</v>
      </c>
      <c r="K8" s="43" t="s">
        <v>32</v>
      </c>
    </row>
    <row r="9" spans="1:11" ht="8.25" customHeight="1" x14ac:dyDescent="0.2"/>
    <row r="10" spans="1:11" ht="15" customHeight="1" x14ac:dyDescent="0.2">
      <c r="A10" s="3" t="s">
        <v>33</v>
      </c>
    </row>
    <row r="11" spans="1:11" ht="15" customHeight="1" x14ac:dyDescent="0.2">
      <c r="B11" s="57" t="s">
        <v>4</v>
      </c>
      <c r="C11" s="71" t="s">
        <v>5</v>
      </c>
      <c r="D11" s="71"/>
      <c r="E11" s="57" t="s">
        <v>6</v>
      </c>
      <c r="F11" s="57" t="s">
        <v>7</v>
      </c>
      <c r="G11" s="71" t="s">
        <v>8</v>
      </c>
      <c r="H11" s="71"/>
      <c r="I11" s="71"/>
      <c r="J11" s="71" t="s">
        <v>9</v>
      </c>
      <c r="K11" s="71"/>
    </row>
    <row r="12" spans="1:11" ht="39" customHeight="1" x14ac:dyDescent="0.2">
      <c r="B12" s="57" t="s">
        <v>15</v>
      </c>
      <c r="C12" s="71" t="s">
        <v>16</v>
      </c>
      <c r="D12" s="71"/>
      <c r="E12" s="57" t="s">
        <v>17</v>
      </c>
      <c r="F12" s="57" t="s">
        <v>18</v>
      </c>
      <c r="G12" s="71" t="s">
        <v>20</v>
      </c>
      <c r="H12" s="71"/>
      <c r="I12" s="71"/>
      <c r="J12" s="71" t="s">
        <v>23</v>
      </c>
      <c r="K12" s="71"/>
    </row>
    <row r="13" spans="1:11" ht="171" customHeight="1" x14ac:dyDescent="0.2">
      <c r="B13" s="63" t="s">
        <v>34</v>
      </c>
      <c r="C13" s="75" t="s">
        <v>35</v>
      </c>
      <c r="D13" s="75"/>
      <c r="E13" s="62" t="s">
        <v>36</v>
      </c>
      <c r="F13" s="32" t="s">
        <v>37</v>
      </c>
      <c r="G13" s="77" t="s">
        <v>38</v>
      </c>
      <c r="H13" s="77"/>
      <c r="I13" s="77"/>
      <c r="J13" s="76" t="s">
        <v>32</v>
      </c>
      <c r="K13" s="76"/>
    </row>
    <row r="14" spans="1:11" ht="8.25" customHeight="1" x14ac:dyDescent="0.2"/>
    <row r="15" spans="1:11" ht="15" customHeight="1" x14ac:dyDescent="0.2">
      <c r="A15" s="3" t="s">
        <v>39</v>
      </c>
      <c r="B15" s="3"/>
    </row>
    <row r="16" spans="1:11" ht="16.5" customHeight="1" thickBot="1" x14ac:dyDescent="0.25">
      <c r="B16" s="72" t="s">
        <v>40</v>
      </c>
      <c r="C16" s="72"/>
      <c r="D16" s="14" t="s">
        <v>18</v>
      </c>
    </row>
    <row r="17" spans="1:10" ht="16.8" thickBot="1" x14ac:dyDescent="0.25">
      <c r="B17" s="73">
        <f>ROUNDDOWN('MPS(calc_process)'!G6, 0)</f>
        <v>0</v>
      </c>
      <c r="C17" s="74"/>
      <c r="D17" s="64" t="s">
        <v>41</v>
      </c>
    </row>
    <row r="18" spans="1:10" ht="20.100000000000001" customHeight="1" x14ac:dyDescent="0.2">
      <c r="F18" s="7"/>
      <c r="G18" s="7"/>
    </row>
    <row r="19" spans="1:10" ht="15" customHeight="1" x14ac:dyDescent="0.2">
      <c r="A19" s="3" t="s">
        <v>42</v>
      </c>
    </row>
    <row r="20" spans="1:10" ht="15" customHeight="1" x14ac:dyDescent="0.2">
      <c r="B20" s="19" t="s">
        <v>43</v>
      </c>
      <c r="C20" s="70" t="s">
        <v>44</v>
      </c>
      <c r="D20" s="70"/>
      <c r="E20" s="70"/>
      <c r="F20" s="70"/>
      <c r="G20" s="70"/>
      <c r="H20" s="70"/>
      <c r="I20" s="70"/>
      <c r="J20" s="8"/>
    </row>
    <row r="21" spans="1:10" ht="15" customHeight="1" x14ac:dyDescent="0.2">
      <c r="B21" s="19" t="s">
        <v>45</v>
      </c>
      <c r="C21" s="70" t="s">
        <v>46</v>
      </c>
      <c r="D21" s="70"/>
      <c r="E21" s="70"/>
      <c r="F21" s="70"/>
      <c r="G21" s="70"/>
      <c r="H21" s="70"/>
      <c r="I21" s="70"/>
      <c r="J21" s="8"/>
    </row>
    <row r="22" spans="1:10" ht="15" customHeight="1" x14ac:dyDescent="0.2">
      <c r="B22" s="19" t="s">
        <v>47</v>
      </c>
      <c r="C22" s="70" t="s">
        <v>48</v>
      </c>
      <c r="D22" s="70"/>
      <c r="E22" s="70"/>
      <c r="F22" s="70"/>
      <c r="G22" s="70"/>
      <c r="H22" s="70"/>
      <c r="I22" s="70"/>
      <c r="J22" s="8"/>
    </row>
  </sheetData>
  <sheetProtection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2" x14ac:dyDescent="0.2"/>
  <cols>
    <col min="1" max="1" width="14.109375" style="26" customWidth="1"/>
    <col min="2" max="3" width="45.6640625" style="26" customWidth="1"/>
    <col min="4" max="16384" width="9" style="26"/>
  </cols>
  <sheetData>
    <row r="1" spans="1:3" ht="13.8" x14ac:dyDescent="0.2">
      <c r="A1" s="68"/>
      <c r="B1" s="68"/>
      <c r="C1" s="67" t="str">
        <f>'MPS(input)'!K1</f>
        <v>Monitoring Spreadsheet: JCM_MN_AM003_ver03.0</v>
      </c>
    </row>
    <row r="2" spans="1:3" ht="13.8" x14ac:dyDescent="0.2">
      <c r="A2" s="68"/>
      <c r="B2" s="68"/>
      <c r="C2" s="67" t="str">
        <f>'MPS(input)'!K2</f>
        <v>Reference Number:</v>
      </c>
    </row>
    <row r="3" spans="1:3" ht="16.5" customHeight="1" x14ac:dyDescent="0.2">
      <c r="A3" s="30"/>
      <c r="B3" s="27" t="s">
        <v>49</v>
      </c>
      <c r="C3" s="27" t="s">
        <v>50</v>
      </c>
    </row>
    <row r="4" spans="1:3" ht="15.6" x14ac:dyDescent="0.2">
      <c r="A4" s="30" t="s">
        <v>51</v>
      </c>
      <c r="B4" s="25" t="s">
        <v>52</v>
      </c>
      <c r="C4" s="25" t="s">
        <v>53</v>
      </c>
    </row>
    <row r="5" spans="1:3" ht="30" x14ac:dyDescent="0.2">
      <c r="A5" s="78" t="s">
        <v>54</v>
      </c>
      <c r="B5" s="25" t="s">
        <v>55</v>
      </c>
      <c r="C5" s="25" t="s">
        <v>56</v>
      </c>
    </row>
    <row r="6" spans="1:3" ht="16.2" x14ac:dyDescent="0.2">
      <c r="A6" s="79"/>
      <c r="B6" s="25" t="s">
        <v>27</v>
      </c>
      <c r="C6" s="25" t="s">
        <v>57</v>
      </c>
    </row>
    <row r="7" spans="1:3" ht="13.8" x14ac:dyDescent="0.2">
      <c r="A7" s="44">
        <v>1</v>
      </c>
      <c r="B7" s="45"/>
      <c r="C7" s="46"/>
    </row>
    <row r="8" spans="1:3" ht="13.8" x14ac:dyDescent="0.2">
      <c r="A8" s="44">
        <v>2</v>
      </c>
      <c r="B8" s="45"/>
      <c r="C8" s="46"/>
    </row>
    <row r="9" spans="1:3" ht="13.8" x14ac:dyDescent="0.2">
      <c r="A9" s="44">
        <v>3</v>
      </c>
      <c r="B9" s="45"/>
      <c r="C9" s="46"/>
    </row>
    <row r="10" spans="1:3" ht="13.8" x14ac:dyDescent="0.2">
      <c r="A10" s="44">
        <v>4</v>
      </c>
      <c r="B10" s="45"/>
      <c r="C10" s="46"/>
    </row>
    <row r="11" spans="1:3" ht="13.8" x14ac:dyDescent="0.2">
      <c r="A11" s="44">
        <v>5</v>
      </c>
      <c r="B11" s="45"/>
      <c r="C11" s="46"/>
    </row>
    <row r="12" spans="1:3" ht="13.8" x14ac:dyDescent="0.2">
      <c r="A12" s="44">
        <v>6</v>
      </c>
      <c r="B12" s="45"/>
      <c r="C12" s="46"/>
    </row>
    <row r="13" spans="1:3" ht="13.8" x14ac:dyDescent="0.2">
      <c r="A13" s="44">
        <v>7</v>
      </c>
      <c r="B13" s="45"/>
      <c r="C13" s="46"/>
    </row>
    <row r="14" spans="1:3" ht="13.8" x14ac:dyDescent="0.2">
      <c r="A14" s="44">
        <v>8</v>
      </c>
      <c r="B14" s="45"/>
      <c r="C14" s="46"/>
    </row>
    <row r="15" spans="1:3" ht="13.8" x14ac:dyDescent="0.2">
      <c r="A15" s="44">
        <v>9</v>
      </c>
      <c r="B15" s="45"/>
      <c r="C15" s="46"/>
    </row>
    <row r="16" spans="1:3" ht="13.8" x14ac:dyDescent="0.2">
      <c r="A16" s="44">
        <v>10</v>
      </c>
      <c r="B16" s="45"/>
      <c r="C16" s="46"/>
    </row>
    <row r="17" spans="1:3" ht="13.8" x14ac:dyDescent="0.2">
      <c r="A17" s="44">
        <v>11</v>
      </c>
      <c r="B17" s="45"/>
      <c r="C17" s="46"/>
    </row>
    <row r="18" spans="1:3" ht="13.8" x14ac:dyDescent="0.2">
      <c r="A18" s="44">
        <v>12</v>
      </c>
      <c r="B18" s="45"/>
      <c r="C18" s="46"/>
    </row>
    <row r="19" spans="1:3" ht="13.8" x14ac:dyDescent="0.2">
      <c r="A19" s="44">
        <v>13</v>
      </c>
      <c r="B19" s="45"/>
      <c r="C19" s="46"/>
    </row>
    <row r="20" spans="1:3" ht="13.8" x14ac:dyDescent="0.2">
      <c r="A20" s="44">
        <v>14</v>
      </c>
      <c r="B20" s="45"/>
      <c r="C20" s="46"/>
    </row>
    <row r="21" spans="1:3" ht="13.8" x14ac:dyDescent="0.2">
      <c r="A21" s="44">
        <v>15</v>
      </c>
      <c r="B21" s="45"/>
      <c r="C21" s="46"/>
    </row>
    <row r="22" spans="1:3" ht="13.8" x14ac:dyDescent="0.2">
      <c r="A22" s="44">
        <v>16</v>
      </c>
      <c r="B22" s="45"/>
      <c r="C22" s="46"/>
    </row>
    <row r="23" spans="1:3" ht="13.8" x14ac:dyDescent="0.2">
      <c r="A23" s="44">
        <v>17</v>
      </c>
      <c r="B23" s="45"/>
      <c r="C23" s="46"/>
    </row>
    <row r="24" spans="1:3" ht="13.8" x14ac:dyDescent="0.2">
      <c r="A24" s="44">
        <v>18</v>
      </c>
      <c r="B24" s="45"/>
      <c r="C24" s="46"/>
    </row>
    <row r="25" spans="1:3" ht="13.8" x14ac:dyDescent="0.2">
      <c r="A25" s="44">
        <v>19</v>
      </c>
      <c r="B25" s="45"/>
      <c r="C25" s="46"/>
    </row>
    <row r="26" spans="1:3" ht="13.8" x14ac:dyDescent="0.2">
      <c r="A26" s="44">
        <v>20</v>
      </c>
      <c r="B26" s="45"/>
      <c r="C26" s="46"/>
    </row>
    <row r="27" spans="1:3" ht="13.8" x14ac:dyDescent="0.2">
      <c r="A27" s="44">
        <v>21</v>
      </c>
      <c r="B27" s="45"/>
      <c r="C27" s="46"/>
    </row>
    <row r="28" spans="1:3" ht="13.8" x14ac:dyDescent="0.2">
      <c r="A28" s="44">
        <v>22</v>
      </c>
      <c r="B28" s="45"/>
      <c r="C28" s="46"/>
    </row>
    <row r="29" spans="1:3" ht="13.8" x14ac:dyDescent="0.2">
      <c r="A29" s="44">
        <v>23</v>
      </c>
      <c r="B29" s="45"/>
      <c r="C29" s="46"/>
    </row>
    <row r="30" spans="1:3" ht="13.8" x14ac:dyDescent="0.2">
      <c r="A30" s="44">
        <v>24</v>
      </c>
      <c r="B30" s="45"/>
      <c r="C30" s="46"/>
    </row>
    <row r="31" spans="1:3" ht="13.8" x14ac:dyDescent="0.2">
      <c r="A31" s="44">
        <v>25</v>
      </c>
      <c r="B31" s="45"/>
      <c r="C31" s="46"/>
    </row>
    <row r="32" spans="1:3" ht="13.8" x14ac:dyDescent="0.2">
      <c r="A32" s="44">
        <v>26</v>
      </c>
      <c r="B32" s="45"/>
      <c r="C32" s="46"/>
    </row>
    <row r="33" spans="1:3" ht="13.8" x14ac:dyDescent="0.2">
      <c r="A33" s="44">
        <v>27</v>
      </c>
      <c r="B33" s="45"/>
      <c r="C33" s="46"/>
    </row>
    <row r="34" spans="1:3" ht="13.8" x14ac:dyDescent="0.2">
      <c r="A34" s="44">
        <v>28</v>
      </c>
      <c r="B34" s="45"/>
      <c r="C34" s="46"/>
    </row>
    <row r="35" spans="1:3" ht="13.8" x14ac:dyDescent="0.2">
      <c r="A35" s="44">
        <v>29</v>
      </c>
      <c r="B35" s="45"/>
      <c r="C35" s="46"/>
    </row>
    <row r="36" spans="1:3" ht="13.8" x14ac:dyDescent="0.2">
      <c r="A36" s="44">
        <v>30</v>
      </c>
      <c r="B36" s="45"/>
      <c r="C36" s="46"/>
    </row>
    <row r="37" spans="1:3" ht="13.8" x14ac:dyDescent="0.2">
      <c r="A37" s="44">
        <v>31</v>
      </c>
      <c r="B37" s="45"/>
      <c r="C37" s="46"/>
    </row>
    <row r="38" spans="1:3" ht="13.8" x14ac:dyDescent="0.2">
      <c r="A38" s="44">
        <v>32</v>
      </c>
      <c r="B38" s="45"/>
      <c r="C38" s="46"/>
    </row>
    <row r="39" spans="1:3" ht="13.8" x14ac:dyDescent="0.2">
      <c r="A39" s="44">
        <v>33</v>
      </c>
      <c r="B39" s="45"/>
      <c r="C39" s="46"/>
    </row>
    <row r="40" spans="1:3" ht="13.8" x14ac:dyDescent="0.2">
      <c r="A40" s="44">
        <v>34</v>
      </c>
      <c r="B40" s="45"/>
      <c r="C40" s="46"/>
    </row>
    <row r="41" spans="1:3" ht="13.8" x14ac:dyDescent="0.2">
      <c r="A41" s="44">
        <v>35</v>
      </c>
      <c r="B41" s="45"/>
      <c r="C41" s="46"/>
    </row>
    <row r="42" spans="1:3" ht="13.8" x14ac:dyDescent="0.2">
      <c r="A42" s="44">
        <v>36</v>
      </c>
      <c r="B42" s="45"/>
      <c r="C42" s="46"/>
    </row>
    <row r="43" spans="1:3" ht="13.8" x14ac:dyDescent="0.2">
      <c r="A43" s="44">
        <v>37</v>
      </c>
      <c r="B43" s="45"/>
      <c r="C43" s="46"/>
    </row>
    <row r="44" spans="1:3" ht="13.8" x14ac:dyDescent="0.2">
      <c r="A44" s="44">
        <v>38</v>
      </c>
      <c r="B44" s="45"/>
      <c r="C44" s="46"/>
    </row>
    <row r="45" spans="1:3" ht="13.8" x14ac:dyDescent="0.2">
      <c r="A45" s="44">
        <v>39</v>
      </c>
      <c r="B45" s="45"/>
      <c r="C45" s="46"/>
    </row>
    <row r="46" spans="1:3" ht="13.8" x14ac:dyDescent="0.2">
      <c r="A46" s="44">
        <v>40</v>
      </c>
      <c r="B46" s="45"/>
      <c r="C46" s="46"/>
    </row>
    <row r="47" spans="1:3" ht="13.8" x14ac:dyDescent="0.2">
      <c r="A47" s="44">
        <v>41</v>
      </c>
      <c r="B47" s="45"/>
      <c r="C47" s="46"/>
    </row>
    <row r="48" spans="1:3" ht="13.8" x14ac:dyDescent="0.2">
      <c r="A48" s="44">
        <v>42</v>
      </c>
      <c r="B48" s="45"/>
      <c r="C48" s="46"/>
    </row>
    <row r="49" spans="1:3" ht="13.8" x14ac:dyDescent="0.2">
      <c r="A49" s="44">
        <v>43</v>
      </c>
      <c r="B49" s="45"/>
      <c r="C49" s="46"/>
    </row>
    <row r="50" spans="1:3" ht="13.8" x14ac:dyDescent="0.2">
      <c r="A50" s="44">
        <v>44</v>
      </c>
      <c r="B50" s="45"/>
      <c r="C50" s="46"/>
    </row>
    <row r="51" spans="1:3" ht="13.8" x14ac:dyDescent="0.2">
      <c r="A51" s="44">
        <v>45</v>
      </c>
      <c r="B51" s="45"/>
      <c r="C51" s="46"/>
    </row>
    <row r="52" spans="1:3" ht="13.8" x14ac:dyDescent="0.2">
      <c r="A52" s="44">
        <v>46</v>
      </c>
      <c r="B52" s="45"/>
      <c r="C52" s="46"/>
    </row>
    <row r="53" spans="1:3" ht="13.8" x14ac:dyDescent="0.2">
      <c r="A53" s="44">
        <v>47</v>
      </c>
      <c r="B53" s="45"/>
      <c r="C53" s="46"/>
    </row>
    <row r="54" spans="1:3" ht="13.8" x14ac:dyDescent="0.2">
      <c r="A54" s="44">
        <v>48</v>
      </c>
      <c r="B54" s="45"/>
      <c r="C54" s="46"/>
    </row>
    <row r="55" spans="1:3" ht="13.8" x14ac:dyDescent="0.2">
      <c r="A55" s="44">
        <v>49</v>
      </c>
      <c r="B55" s="45"/>
      <c r="C55" s="46"/>
    </row>
    <row r="56" spans="1:3" ht="13.8" x14ac:dyDescent="0.2">
      <c r="A56" s="44">
        <v>50</v>
      </c>
      <c r="B56" s="45"/>
      <c r="C56" s="46"/>
    </row>
    <row r="57" spans="1:3" ht="13.8" x14ac:dyDescent="0.2">
      <c r="A57" s="44">
        <v>51</v>
      </c>
      <c r="B57" s="45"/>
      <c r="C57" s="46"/>
    </row>
    <row r="58" spans="1:3" ht="13.8" x14ac:dyDescent="0.2">
      <c r="A58" s="44">
        <v>52</v>
      </c>
      <c r="B58" s="45"/>
      <c r="C58" s="46"/>
    </row>
    <row r="59" spans="1:3" ht="13.8" x14ac:dyDescent="0.2">
      <c r="A59" s="44">
        <v>53</v>
      </c>
      <c r="B59" s="45"/>
      <c r="C59" s="46"/>
    </row>
    <row r="60" spans="1:3" ht="13.8" x14ac:dyDescent="0.2">
      <c r="A60" s="44">
        <v>54</v>
      </c>
      <c r="B60" s="45"/>
      <c r="C60" s="46"/>
    </row>
    <row r="61" spans="1:3" ht="13.8" x14ac:dyDescent="0.2">
      <c r="A61" s="44">
        <v>55</v>
      </c>
      <c r="B61" s="45"/>
      <c r="C61" s="46"/>
    </row>
    <row r="62" spans="1:3" ht="13.8" x14ac:dyDescent="0.2">
      <c r="A62" s="44">
        <v>56</v>
      </c>
      <c r="B62" s="45"/>
      <c r="C62" s="46"/>
    </row>
    <row r="63" spans="1:3" ht="13.8" x14ac:dyDescent="0.2">
      <c r="A63" s="44">
        <v>57</v>
      </c>
      <c r="B63" s="45"/>
      <c r="C63" s="46"/>
    </row>
    <row r="64" spans="1:3" ht="13.8" x14ac:dyDescent="0.2">
      <c r="A64" s="44">
        <v>58</v>
      </c>
      <c r="B64" s="45"/>
      <c r="C64" s="46"/>
    </row>
    <row r="65" spans="1:3" ht="13.8" x14ac:dyDescent="0.2">
      <c r="A65" s="44">
        <v>59</v>
      </c>
      <c r="B65" s="45"/>
      <c r="C65" s="46"/>
    </row>
    <row r="66" spans="1:3" ht="13.8" x14ac:dyDescent="0.2">
      <c r="A66" s="44">
        <v>60</v>
      </c>
      <c r="B66" s="45"/>
      <c r="C66" s="46"/>
    </row>
    <row r="67" spans="1:3" ht="13.8" x14ac:dyDescent="0.2">
      <c r="A67" s="44">
        <v>61</v>
      </c>
      <c r="B67" s="45"/>
      <c r="C67" s="46"/>
    </row>
    <row r="68" spans="1:3" ht="13.8" x14ac:dyDescent="0.2">
      <c r="A68" s="44">
        <v>62</v>
      </c>
      <c r="B68" s="45"/>
      <c r="C68" s="46"/>
    </row>
    <row r="69" spans="1:3" ht="13.8" x14ac:dyDescent="0.2">
      <c r="A69" s="44">
        <v>63</v>
      </c>
      <c r="B69" s="45"/>
      <c r="C69" s="46"/>
    </row>
    <row r="70" spans="1:3" ht="13.8" x14ac:dyDescent="0.2">
      <c r="A70" s="44">
        <v>64</v>
      </c>
      <c r="B70" s="45"/>
      <c r="C70" s="46"/>
    </row>
    <row r="71" spans="1:3" ht="13.8" x14ac:dyDescent="0.2">
      <c r="A71" s="44">
        <v>65</v>
      </c>
      <c r="B71" s="45"/>
      <c r="C71" s="46"/>
    </row>
    <row r="72" spans="1:3" ht="13.8" x14ac:dyDescent="0.2">
      <c r="A72" s="44">
        <v>66</v>
      </c>
      <c r="B72" s="45"/>
      <c r="C72" s="46"/>
    </row>
    <row r="73" spans="1:3" ht="13.8" x14ac:dyDescent="0.2">
      <c r="A73" s="44">
        <v>67</v>
      </c>
      <c r="B73" s="45"/>
      <c r="C73" s="46"/>
    </row>
    <row r="74" spans="1:3" ht="13.8" x14ac:dyDescent="0.2">
      <c r="A74" s="44">
        <v>68</v>
      </c>
      <c r="B74" s="45"/>
      <c r="C74" s="46"/>
    </row>
    <row r="75" spans="1:3" ht="13.8" x14ac:dyDescent="0.2">
      <c r="A75" s="44">
        <v>69</v>
      </c>
      <c r="B75" s="45"/>
      <c r="C75" s="46"/>
    </row>
    <row r="76" spans="1:3" ht="13.8" x14ac:dyDescent="0.2">
      <c r="A76" s="44">
        <v>70</v>
      </c>
      <c r="B76" s="45"/>
      <c r="C76" s="46"/>
    </row>
    <row r="77" spans="1:3" ht="13.8" x14ac:dyDescent="0.2">
      <c r="A77" s="44">
        <v>71</v>
      </c>
      <c r="B77" s="45"/>
      <c r="C77" s="46"/>
    </row>
    <row r="78" spans="1:3" ht="13.8" x14ac:dyDescent="0.2">
      <c r="A78" s="44">
        <v>72</v>
      </c>
      <c r="B78" s="45"/>
      <c r="C78" s="46"/>
    </row>
    <row r="79" spans="1:3" ht="13.8" x14ac:dyDescent="0.2">
      <c r="A79" s="44">
        <v>73</v>
      </c>
      <c r="B79" s="45"/>
      <c r="C79" s="46"/>
    </row>
    <row r="80" spans="1:3" ht="13.8" x14ac:dyDescent="0.2">
      <c r="A80" s="44">
        <v>74</v>
      </c>
      <c r="B80" s="45"/>
      <c r="C80" s="46"/>
    </row>
    <row r="81" spans="1:3" ht="13.8" x14ac:dyDescent="0.2">
      <c r="A81" s="44">
        <v>75</v>
      </c>
      <c r="B81" s="45"/>
      <c r="C81" s="46"/>
    </row>
    <row r="82" spans="1:3" ht="13.8" x14ac:dyDescent="0.2">
      <c r="A82" s="44">
        <v>76</v>
      </c>
      <c r="B82" s="45"/>
      <c r="C82" s="46"/>
    </row>
    <row r="83" spans="1:3" ht="13.8" x14ac:dyDescent="0.2">
      <c r="A83" s="44">
        <v>77</v>
      </c>
      <c r="B83" s="45"/>
      <c r="C83" s="46"/>
    </row>
    <row r="84" spans="1:3" ht="13.8" x14ac:dyDescent="0.2">
      <c r="A84" s="44">
        <v>78</v>
      </c>
      <c r="B84" s="45"/>
      <c r="C84" s="46"/>
    </row>
    <row r="85" spans="1:3" ht="13.8" x14ac:dyDescent="0.2">
      <c r="A85" s="44">
        <v>79</v>
      </c>
      <c r="B85" s="45"/>
      <c r="C85" s="46"/>
    </row>
    <row r="86" spans="1:3" ht="13.8" x14ac:dyDescent="0.2">
      <c r="A86" s="44">
        <v>80</v>
      </c>
      <c r="B86" s="45"/>
      <c r="C86" s="46"/>
    </row>
    <row r="87" spans="1:3" ht="13.8" x14ac:dyDescent="0.2">
      <c r="A87" s="44">
        <v>81</v>
      </c>
      <c r="B87" s="45"/>
      <c r="C87" s="46"/>
    </row>
    <row r="88" spans="1:3" ht="13.8" x14ac:dyDescent="0.2">
      <c r="A88" s="44">
        <v>82</v>
      </c>
      <c r="B88" s="45"/>
      <c r="C88" s="46"/>
    </row>
    <row r="89" spans="1:3" ht="13.8" x14ac:dyDescent="0.2">
      <c r="A89" s="44">
        <v>83</v>
      </c>
      <c r="B89" s="45"/>
      <c r="C89" s="46"/>
    </row>
    <row r="90" spans="1:3" ht="13.8" x14ac:dyDescent="0.2">
      <c r="A90" s="44">
        <v>84</v>
      </c>
      <c r="B90" s="45"/>
      <c r="C90" s="46"/>
    </row>
    <row r="91" spans="1:3" ht="13.8" x14ac:dyDescent="0.2">
      <c r="A91" s="44">
        <v>85</v>
      </c>
      <c r="B91" s="45"/>
      <c r="C91" s="46"/>
    </row>
    <row r="92" spans="1:3" ht="13.8" x14ac:dyDescent="0.2">
      <c r="A92" s="44">
        <v>86</v>
      </c>
      <c r="B92" s="45"/>
      <c r="C92" s="46"/>
    </row>
    <row r="93" spans="1:3" ht="13.8" x14ac:dyDescent="0.2">
      <c r="A93" s="44">
        <v>87</v>
      </c>
      <c r="B93" s="45"/>
      <c r="C93" s="46"/>
    </row>
    <row r="94" spans="1:3" ht="13.8" x14ac:dyDescent="0.2">
      <c r="A94" s="44">
        <v>88</v>
      </c>
      <c r="B94" s="45"/>
      <c r="C94" s="46"/>
    </row>
    <row r="95" spans="1:3" ht="13.8" x14ac:dyDescent="0.2">
      <c r="A95" s="44">
        <v>89</v>
      </c>
      <c r="B95" s="45"/>
      <c r="C95" s="46"/>
    </row>
    <row r="96" spans="1:3" ht="13.8" x14ac:dyDescent="0.2">
      <c r="A96" s="44">
        <v>90</v>
      </c>
      <c r="B96" s="45"/>
      <c r="C96" s="46"/>
    </row>
    <row r="97" spans="1:3" ht="13.8" x14ac:dyDescent="0.2">
      <c r="A97" s="44">
        <v>91</v>
      </c>
      <c r="B97" s="45"/>
      <c r="C97" s="46"/>
    </row>
    <row r="98" spans="1:3" ht="13.8" x14ac:dyDescent="0.2">
      <c r="A98" s="44">
        <v>92</v>
      </c>
      <c r="B98" s="45"/>
      <c r="C98" s="46"/>
    </row>
    <row r="99" spans="1:3" ht="13.8" x14ac:dyDescent="0.2">
      <c r="A99" s="44">
        <v>93</v>
      </c>
      <c r="B99" s="45"/>
      <c r="C99" s="46"/>
    </row>
    <row r="100" spans="1:3" ht="13.8" x14ac:dyDescent="0.2">
      <c r="A100" s="44">
        <v>94</v>
      </c>
      <c r="B100" s="45"/>
      <c r="C100" s="46"/>
    </row>
    <row r="101" spans="1:3" ht="13.8" x14ac:dyDescent="0.2">
      <c r="A101" s="44">
        <v>95</v>
      </c>
      <c r="B101" s="45"/>
      <c r="C101" s="46"/>
    </row>
    <row r="102" spans="1:3" ht="13.8" x14ac:dyDescent="0.2">
      <c r="A102" s="44">
        <v>96</v>
      </c>
      <c r="B102" s="45"/>
      <c r="C102" s="46"/>
    </row>
    <row r="103" spans="1:3" ht="13.8" x14ac:dyDescent="0.2">
      <c r="A103" s="44">
        <v>97</v>
      </c>
      <c r="B103" s="45"/>
      <c r="C103" s="46"/>
    </row>
    <row r="104" spans="1:3" ht="13.8" x14ac:dyDescent="0.2">
      <c r="A104" s="44">
        <v>98</v>
      </c>
      <c r="B104" s="45"/>
      <c r="C104" s="46"/>
    </row>
    <row r="105" spans="1:3" ht="13.8" x14ac:dyDescent="0.2">
      <c r="A105" s="44">
        <v>99</v>
      </c>
      <c r="B105" s="45"/>
      <c r="C105" s="46"/>
    </row>
    <row r="106" spans="1:3" ht="13.8" x14ac:dyDescent="0.2">
      <c r="A106" s="44">
        <v>100</v>
      </c>
      <c r="B106" s="45"/>
      <c r="C106" s="46"/>
    </row>
  </sheetData>
  <sheetProtection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2.77734375" style="1" customWidth="1"/>
    <col min="9" max="9" width="11.109375" style="2" customWidth="1"/>
    <col min="10" max="16384" width="9" style="1"/>
  </cols>
  <sheetData>
    <row r="1" spans="1:11" ht="18" customHeight="1" x14ac:dyDescent="0.2">
      <c r="I1" s="9" t="str">
        <f>'MPS(input)'!K1</f>
        <v>Monitoring Spreadsheet: JCM_MN_AM003_ver03.0</v>
      </c>
    </row>
    <row r="2" spans="1:11" ht="18" customHeight="1" x14ac:dyDescent="0.2">
      <c r="I2" s="9" t="str">
        <f>'MPS(input)'!K2</f>
        <v>Reference Number:</v>
      </c>
    </row>
    <row r="3" spans="1:11" ht="24" customHeight="1" x14ac:dyDescent="0.2">
      <c r="A3" s="80" t="s">
        <v>58</v>
      </c>
      <c r="B3" s="80"/>
      <c r="C3" s="80"/>
      <c r="D3" s="80"/>
      <c r="E3" s="80"/>
      <c r="F3" s="80"/>
      <c r="G3" s="80"/>
      <c r="H3" s="80"/>
      <c r="I3" s="80"/>
    </row>
    <row r="4" spans="1:11" ht="11.25" customHeight="1" x14ac:dyDescent="0.2"/>
    <row r="5" spans="1:11" ht="18.75" customHeight="1" thickBot="1" x14ac:dyDescent="0.25">
      <c r="A5" s="21" t="s">
        <v>59</v>
      </c>
      <c r="B5" s="12"/>
      <c r="C5" s="12"/>
      <c r="D5" s="12"/>
      <c r="E5" s="13"/>
      <c r="F5" s="14" t="s">
        <v>60</v>
      </c>
      <c r="G5" s="52" t="s">
        <v>61</v>
      </c>
      <c r="H5" s="14" t="s">
        <v>18</v>
      </c>
      <c r="I5" s="15" t="s">
        <v>62</v>
      </c>
    </row>
    <row r="6" spans="1:11" ht="18.75" customHeight="1" thickBot="1" x14ac:dyDescent="0.25">
      <c r="A6" s="22"/>
      <c r="B6" s="16" t="s">
        <v>63</v>
      </c>
      <c r="C6" s="16"/>
      <c r="D6" s="16"/>
      <c r="E6" s="16"/>
      <c r="F6" s="49" t="s">
        <v>64</v>
      </c>
      <c r="G6" s="55">
        <f>G12-G14</f>
        <v>0</v>
      </c>
      <c r="H6" s="51" t="s">
        <v>65</v>
      </c>
      <c r="I6" s="17" t="s">
        <v>66</v>
      </c>
    </row>
    <row r="7" spans="1:11" ht="18.75" customHeight="1" x14ac:dyDescent="0.2">
      <c r="A7" s="21" t="s">
        <v>67</v>
      </c>
      <c r="B7" s="12"/>
      <c r="C7" s="12"/>
      <c r="D7" s="12"/>
      <c r="E7" s="13"/>
      <c r="F7" s="13"/>
      <c r="G7" s="53"/>
      <c r="H7" s="13"/>
      <c r="I7" s="14"/>
      <c r="J7" s="41"/>
      <c r="K7" s="41"/>
    </row>
    <row r="8" spans="1:11" ht="18.75" customHeight="1" x14ac:dyDescent="0.2">
      <c r="A8" s="23"/>
      <c r="B8" s="24" t="s">
        <v>68</v>
      </c>
      <c r="C8" s="16"/>
      <c r="D8" s="16"/>
      <c r="E8" s="16"/>
      <c r="F8" s="18"/>
      <c r="G8" s="19"/>
      <c r="H8" s="19"/>
      <c r="I8" s="17"/>
    </row>
    <row r="9" spans="1:11" ht="39" customHeight="1" x14ac:dyDescent="0.2">
      <c r="A9" s="23"/>
      <c r="B9" s="34"/>
      <c r="C9" s="81" t="s">
        <v>69</v>
      </c>
      <c r="D9" s="82"/>
      <c r="E9" s="83"/>
      <c r="F9" s="20" t="s">
        <v>70</v>
      </c>
      <c r="G9" s="69">
        <v>0.68</v>
      </c>
      <c r="H9" s="48" t="s">
        <v>37</v>
      </c>
      <c r="I9" s="33" t="s">
        <v>71</v>
      </c>
    </row>
    <row r="10" spans="1:11" ht="39" customHeight="1" x14ac:dyDescent="0.2">
      <c r="A10" s="22"/>
      <c r="B10" s="35"/>
      <c r="C10" s="81" t="s">
        <v>72</v>
      </c>
      <c r="D10" s="82"/>
      <c r="E10" s="83"/>
      <c r="F10" s="20" t="s">
        <v>73</v>
      </c>
      <c r="G10" s="47">
        <v>0.53300000000000003</v>
      </c>
      <c r="H10" s="48" t="s">
        <v>37</v>
      </c>
      <c r="I10" s="33" t="s">
        <v>74</v>
      </c>
    </row>
    <row r="11" spans="1:11" ht="18.75" customHeight="1" thickBot="1" x14ac:dyDescent="0.25">
      <c r="A11" s="21" t="s">
        <v>75</v>
      </c>
      <c r="B11" s="13"/>
      <c r="C11" s="12"/>
      <c r="D11" s="14"/>
      <c r="E11" s="14"/>
      <c r="F11" s="14"/>
      <c r="G11" s="21"/>
      <c r="H11" s="13"/>
      <c r="I11" s="14"/>
    </row>
    <row r="12" spans="1:11" ht="18.75" customHeight="1" thickBot="1" x14ac:dyDescent="0.25">
      <c r="A12" s="22"/>
      <c r="B12" s="16" t="s">
        <v>76</v>
      </c>
      <c r="C12" s="16"/>
      <c r="D12" s="16"/>
      <c r="E12" s="16"/>
      <c r="F12" s="49" t="s">
        <v>64</v>
      </c>
      <c r="G12" s="56">
        <f>SUMPRODUCT('MPS(input_separate)'!B7:B106,'MPS(input_separate)'!C7:C106)</f>
        <v>0</v>
      </c>
      <c r="H12" s="51" t="s">
        <v>65</v>
      </c>
      <c r="I12" s="17" t="s">
        <v>77</v>
      </c>
    </row>
    <row r="13" spans="1:11" ht="18.75" customHeight="1" thickBot="1" x14ac:dyDescent="0.25">
      <c r="A13" s="21" t="s">
        <v>78</v>
      </c>
      <c r="B13" s="12"/>
      <c r="C13" s="12"/>
      <c r="D13" s="12"/>
      <c r="E13" s="13"/>
      <c r="F13" s="14"/>
      <c r="G13" s="54"/>
      <c r="H13" s="13"/>
      <c r="I13" s="14"/>
    </row>
    <row r="14" spans="1:11" ht="18.75" customHeight="1" thickBot="1" x14ac:dyDescent="0.25">
      <c r="A14" s="22"/>
      <c r="B14" s="16" t="s">
        <v>79</v>
      </c>
      <c r="C14" s="16"/>
      <c r="D14" s="16"/>
      <c r="E14" s="16"/>
      <c r="F14" s="50" t="s">
        <v>64</v>
      </c>
      <c r="G14" s="56">
        <v>0</v>
      </c>
      <c r="H14" s="51" t="s">
        <v>65</v>
      </c>
      <c r="I14" s="17" t="s">
        <v>80</v>
      </c>
    </row>
    <row r="15" spans="1:11" x14ac:dyDescent="0.2">
      <c r="F15" s="5"/>
      <c r="G15" s="4"/>
      <c r="H15" s="4"/>
    </row>
    <row r="16" spans="1:11" ht="21.75" customHeight="1" x14ac:dyDescent="0.2">
      <c r="E16" s="1" t="s">
        <v>81</v>
      </c>
    </row>
    <row r="17" spans="5:8" ht="54" customHeight="1" x14ac:dyDescent="0.2">
      <c r="E17" s="28" t="s">
        <v>82</v>
      </c>
      <c r="F17" s="29" t="s">
        <v>70</v>
      </c>
      <c r="G17" s="29">
        <v>0.68</v>
      </c>
      <c r="H17" s="2"/>
    </row>
    <row r="18" spans="5:8" ht="39" customHeight="1" x14ac:dyDescent="0.2">
      <c r="E18" s="28" t="s">
        <v>83</v>
      </c>
      <c r="F18" s="29" t="s">
        <v>73</v>
      </c>
      <c r="G18" s="29">
        <v>0.53300000000000003</v>
      </c>
      <c r="H18" s="2"/>
    </row>
    <row r="19" spans="5:8" s="2" customFormat="1" x14ac:dyDescent="0.2">
      <c r="E19" s="1"/>
      <c r="F19" s="1"/>
      <c r="G19" s="1"/>
      <c r="H19" s="1"/>
    </row>
  </sheetData>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90" zoomScaleSheetLayoutView="80" workbookViewId="0"/>
  </sheetViews>
  <sheetFormatPr defaultRowHeight="13.2" x14ac:dyDescent="0.2"/>
  <cols>
    <col min="1" max="1" width="3.6640625" customWidth="1"/>
    <col min="2" max="2" width="36.33203125" customWidth="1"/>
    <col min="3" max="3" width="49.109375" customWidth="1"/>
    <col min="257" max="257" width="3.6640625" customWidth="1"/>
    <col min="258" max="258" width="36.33203125" customWidth="1"/>
    <col min="259" max="259" width="49.109375" customWidth="1"/>
    <col min="513" max="513" width="3.6640625" customWidth="1"/>
    <col min="514" max="514" width="36.33203125" customWidth="1"/>
    <col min="515" max="515" width="49.109375" customWidth="1"/>
    <col min="769" max="769" width="3.6640625" customWidth="1"/>
    <col min="770" max="770" width="36.33203125" customWidth="1"/>
    <col min="771" max="771" width="49.109375" customWidth="1"/>
    <col min="1025" max="1025" width="3.6640625" customWidth="1"/>
    <col min="1026" max="1026" width="36.33203125" customWidth="1"/>
    <col min="1027" max="1027" width="49.109375" customWidth="1"/>
    <col min="1281" max="1281" width="3.6640625" customWidth="1"/>
    <col min="1282" max="1282" width="36.33203125" customWidth="1"/>
    <col min="1283" max="1283" width="49.109375" customWidth="1"/>
    <col min="1537" max="1537" width="3.6640625" customWidth="1"/>
    <col min="1538" max="1538" width="36.33203125" customWidth="1"/>
    <col min="1539" max="1539" width="49.109375" customWidth="1"/>
    <col min="1793" max="1793" width="3.6640625" customWidth="1"/>
    <col min="1794" max="1794" width="36.33203125" customWidth="1"/>
    <col min="1795" max="1795" width="49.109375" customWidth="1"/>
    <col min="2049" max="2049" width="3.6640625" customWidth="1"/>
    <col min="2050" max="2050" width="36.33203125" customWidth="1"/>
    <col min="2051" max="2051" width="49.109375" customWidth="1"/>
    <col min="2305" max="2305" width="3.6640625" customWidth="1"/>
    <col min="2306" max="2306" width="36.33203125" customWidth="1"/>
    <col min="2307" max="2307" width="49.109375" customWidth="1"/>
    <col min="2561" max="2561" width="3.6640625" customWidth="1"/>
    <col min="2562" max="2562" width="36.33203125" customWidth="1"/>
    <col min="2563" max="2563" width="49.109375" customWidth="1"/>
    <col min="2817" max="2817" width="3.6640625" customWidth="1"/>
    <col min="2818" max="2818" width="36.33203125" customWidth="1"/>
    <col min="2819" max="2819" width="49.109375" customWidth="1"/>
    <col min="3073" max="3073" width="3.6640625" customWidth="1"/>
    <col min="3074" max="3074" width="36.33203125" customWidth="1"/>
    <col min="3075" max="3075" width="49.109375" customWidth="1"/>
    <col min="3329" max="3329" width="3.6640625" customWidth="1"/>
    <col min="3330" max="3330" width="36.33203125" customWidth="1"/>
    <col min="3331" max="3331" width="49.109375" customWidth="1"/>
    <col min="3585" max="3585" width="3.6640625" customWidth="1"/>
    <col min="3586" max="3586" width="36.33203125" customWidth="1"/>
    <col min="3587" max="3587" width="49.109375" customWidth="1"/>
    <col min="3841" max="3841" width="3.6640625" customWidth="1"/>
    <col min="3842" max="3842" width="36.33203125" customWidth="1"/>
    <col min="3843" max="3843" width="49.109375" customWidth="1"/>
    <col min="4097" max="4097" width="3.6640625" customWidth="1"/>
    <col min="4098" max="4098" width="36.33203125" customWidth="1"/>
    <col min="4099" max="4099" width="49.109375" customWidth="1"/>
    <col min="4353" max="4353" width="3.6640625" customWidth="1"/>
    <col min="4354" max="4354" width="36.33203125" customWidth="1"/>
    <col min="4355" max="4355" width="49.109375" customWidth="1"/>
    <col min="4609" max="4609" width="3.6640625" customWidth="1"/>
    <col min="4610" max="4610" width="36.33203125" customWidth="1"/>
    <col min="4611" max="4611" width="49.109375" customWidth="1"/>
    <col min="4865" max="4865" width="3.6640625" customWidth="1"/>
    <col min="4866" max="4866" width="36.33203125" customWidth="1"/>
    <col min="4867" max="4867" width="49.109375" customWidth="1"/>
    <col min="5121" max="5121" width="3.6640625" customWidth="1"/>
    <col min="5122" max="5122" width="36.33203125" customWidth="1"/>
    <col min="5123" max="5123" width="49.109375" customWidth="1"/>
    <col min="5377" max="5377" width="3.6640625" customWidth="1"/>
    <col min="5378" max="5378" width="36.33203125" customWidth="1"/>
    <col min="5379" max="5379" width="49.109375" customWidth="1"/>
    <col min="5633" max="5633" width="3.6640625" customWidth="1"/>
    <col min="5634" max="5634" width="36.33203125" customWidth="1"/>
    <col min="5635" max="5635" width="49.109375" customWidth="1"/>
    <col min="5889" max="5889" width="3.6640625" customWidth="1"/>
    <col min="5890" max="5890" width="36.33203125" customWidth="1"/>
    <col min="5891" max="5891" width="49.109375" customWidth="1"/>
    <col min="6145" max="6145" width="3.6640625" customWidth="1"/>
    <col min="6146" max="6146" width="36.33203125" customWidth="1"/>
    <col min="6147" max="6147" width="49.109375" customWidth="1"/>
    <col min="6401" max="6401" width="3.6640625" customWidth="1"/>
    <col min="6402" max="6402" width="36.33203125" customWidth="1"/>
    <col min="6403" max="6403" width="49.109375" customWidth="1"/>
    <col min="6657" max="6657" width="3.6640625" customWidth="1"/>
    <col min="6658" max="6658" width="36.33203125" customWidth="1"/>
    <col min="6659" max="6659" width="49.109375" customWidth="1"/>
    <col min="6913" max="6913" width="3.6640625" customWidth="1"/>
    <col min="6914" max="6914" width="36.33203125" customWidth="1"/>
    <col min="6915" max="6915" width="49.109375" customWidth="1"/>
    <col min="7169" max="7169" width="3.6640625" customWidth="1"/>
    <col min="7170" max="7170" width="36.33203125" customWidth="1"/>
    <col min="7171" max="7171" width="49.109375" customWidth="1"/>
    <col min="7425" max="7425" width="3.6640625" customWidth="1"/>
    <col min="7426" max="7426" width="36.33203125" customWidth="1"/>
    <col min="7427" max="7427" width="49.109375" customWidth="1"/>
    <col min="7681" max="7681" width="3.6640625" customWidth="1"/>
    <col min="7682" max="7682" width="36.33203125" customWidth="1"/>
    <col min="7683" max="7683" width="49.109375" customWidth="1"/>
    <col min="7937" max="7937" width="3.6640625" customWidth="1"/>
    <col min="7938" max="7938" width="36.33203125" customWidth="1"/>
    <col min="7939" max="7939" width="49.109375" customWidth="1"/>
    <col min="8193" max="8193" width="3.6640625" customWidth="1"/>
    <col min="8194" max="8194" width="36.33203125" customWidth="1"/>
    <col min="8195" max="8195" width="49.109375" customWidth="1"/>
    <col min="8449" max="8449" width="3.6640625" customWidth="1"/>
    <col min="8450" max="8450" width="36.33203125" customWidth="1"/>
    <col min="8451" max="8451" width="49.109375" customWidth="1"/>
    <col min="8705" max="8705" width="3.6640625" customWidth="1"/>
    <col min="8706" max="8706" width="36.33203125" customWidth="1"/>
    <col min="8707" max="8707" width="49.109375" customWidth="1"/>
    <col min="8961" max="8961" width="3.6640625" customWidth="1"/>
    <col min="8962" max="8962" width="36.33203125" customWidth="1"/>
    <col min="8963" max="8963" width="49.109375" customWidth="1"/>
    <col min="9217" max="9217" width="3.6640625" customWidth="1"/>
    <col min="9218" max="9218" width="36.33203125" customWidth="1"/>
    <col min="9219" max="9219" width="49.109375" customWidth="1"/>
    <col min="9473" max="9473" width="3.6640625" customWidth="1"/>
    <col min="9474" max="9474" width="36.33203125" customWidth="1"/>
    <col min="9475" max="9475" width="49.109375" customWidth="1"/>
    <col min="9729" max="9729" width="3.6640625" customWidth="1"/>
    <col min="9730" max="9730" width="36.33203125" customWidth="1"/>
    <col min="9731" max="9731" width="49.109375" customWidth="1"/>
    <col min="9985" max="9985" width="3.6640625" customWidth="1"/>
    <col min="9986" max="9986" width="36.33203125" customWidth="1"/>
    <col min="9987" max="9987" width="49.109375" customWidth="1"/>
    <col min="10241" max="10241" width="3.6640625" customWidth="1"/>
    <col min="10242" max="10242" width="36.33203125" customWidth="1"/>
    <col min="10243" max="10243" width="49.109375" customWidth="1"/>
    <col min="10497" max="10497" width="3.6640625" customWidth="1"/>
    <col min="10498" max="10498" width="36.33203125" customWidth="1"/>
    <col min="10499" max="10499" width="49.109375" customWidth="1"/>
    <col min="10753" max="10753" width="3.6640625" customWidth="1"/>
    <col min="10754" max="10754" width="36.33203125" customWidth="1"/>
    <col min="10755" max="10755" width="49.109375" customWidth="1"/>
    <col min="11009" max="11009" width="3.6640625" customWidth="1"/>
    <col min="11010" max="11010" width="36.33203125" customWidth="1"/>
    <col min="11011" max="11011" width="49.109375" customWidth="1"/>
    <col min="11265" max="11265" width="3.6640625" customWidth="1"/>
    <col min="11266" max="11266" width="36.33203125" customWidth="1"/>
    <col min="11267" max="11267" width="49.109375" customWidth="1"/>
    <col min="11521" max="11521" width="3.6640625" customWidth="1"/>
    <col min="11522" max="11522" width="36.33203125" customWidth="1"/>
    <col min="11523" max="11523" width="49.109375" customWidth="1"/>
    <col min="11777" max="11777" width="3.6640625" customWidth="1"/>
    <col min="11778" max="11778" width="36.33203125" customWidth="1"/>
    <col min="11779" max="11779" width="49.109375" customWidth="1"/>
    <col min="12033" max="12033" width="3.6640625" customWidth="1"/>
    <col min="12034" max="12034" width="36.33203125" customWidth="1"/>
    <col min="12035" max="12035" width="49.109375" customWidth="1"/>
    <col min="12289" max="12289" width="3.6640625" customWidth="1"/>
    <col min="12290" max="12290" width="36.33203125" customWidth="1"/>
    <col min="12291" max="12291" width="49.109375" customWidth="1"/>
    <col min="12545" max="12545" width="3.6640625" customWidth="1"/>
    <col min="12546" max="12546" width="36.33203125" customWidth="1"/>
    <col min="12547" max="12547" width="49.109375" customWidth="1"/>
    <col min="12801" max="12801" width="3.6640625" customWidth="1"/>
    <col min="12802" max="12802" width="36.33203125" customWidth="1"/>
    <col min="12803" max="12803" width="49.109375" customWidth="1"/>
    <col min="13057" max="13057" width="3.6640625" customWidth="1"/>
    <col min="13058" max="13058" width="36.33203125" customWidth="1"/>
    <col min="13059" max="13059" width="49.109375" customWidth="1"/>
    <col min="13313" max="13313" width="3.6640625" customWidth="1"/>
    <col min="13314" max="13314" width="36.33203125" customWidth="1"/>
    <col min="13315" max="13315" width="49.109375" customWidth="1"/>
    <col min="13569" max="13569" width="3.6640625" customWidth="1"/>
    <col min="13570" max="13570" width="36.33203125" customWidth="1"/>
    <col min="13571" max="13571" width="49.109375" customWidth="1"/>
    <col min="13825" max="13825" width="3.6640625" customWidth="1"/>
    <col min="13826" max="13826" width="36.33203125" customWidth="1"/>
    <col min="13827" max="13827" width="49.109375" customWidth="1"/>
    <col min="14081" max="14081" width="3.6640625" customWidth="1"/>
    <col min="14082" max="14082" width="36.33203125" customWidth="1"/>
    <col min="14083" max="14083" width="49.109375" customWidth="1"/>
    <col min="14337" max="14337" width="3.6640625" customWidth="1"/>
    <col min="14338" max="14338" width="36.33203125" customWidth="1"/>
    <col min="14339" max="14339" width="49.109375" customWidth="1"/>
    <col min="14593" max="14593" width="3.6640625" customWidth="1"/>
    <col min="14594" max="14594" width="36.33203125" customWidth="1"/>
    <col min="14595" max="14595" width="49.109375" customWidth="1"/>
    <col min="14849" max="14849" width="3.6640625" customWidth="1"/>
    <col min="14850" max="14850" width="36.33203125" customWidth="1"/>
    <col min="14851" max="14851" width="49.109375" customWidth="1"/>
    <col min="15105" max="15105" width="3.6640625" customWidth="1"/>
    <col min="15106" max="15106" width="36.33203125" customWidth="1"/>
    <col min="15107" max="15107" width="49.109375" customWidth="1"/>
    <col min="15361" max="15361" width="3.6640625" customWidth="1"/>
    <col min="15362" max="15362" width="36.33203125" customWidth="1"/>
    <col min="15363" max="15363" width="49.109375" customWidth="1"/>
    <col min="15617" max="15617" width="3.6640625" customWidth="1"/>
    <col min="15618" max="15618" width="36.33203125" customWidth="1"/>
    <col min="15619" max="15619" width="49.109375" customWidth="1"/>
    <col min="15873" max="15873" width="3.6640625" customWidth="1"/>
    <col min="15874" max="15874" width="36.33203125" customWidth="1"/>
    <col min="15875" max="15875" width="49.109375" customWidth="1"/>
    <col min="16129" max="16129" width="3.6640625" customWidth="1"/>
    <col min="16130" max="16130" width="36.33203125" customWidth="1"/>
    <col min="16131" max="16131" width="49.109375" customWidth="1"/>
  </cols>
  <sheetData>
    <row r="1" spans="1:3" ht="18" customHeight="1" x14ac:dyDescent="0.2">
      <c r="C1" s="9" t="str">
        <f>'MPS(input)'!K1</f>
        <v>Monitoring Spreadsheet: JCM_MN_AM003_ver03.0</v>
      </c>
    </row>
    <row r="2" spans="1:3" ht="18" customHeight="1" x14ac:dyDescent="0.2">
      <c r="C2" s="9" t="str">
        <f>'MPS(input)'!K2</f>
        <v>Reference Number:</v>
      </c>
    </row>
    <row r="3" spans="1:3" ht="24" customHeight="1" x14ac:dyDescent="0.2">
      <c r="A3" s="84" t="s">
        <v>84</v>
      </c>
      <c r="B3" s="84"/>
      <c r="C3" s="84"/>
    </row>
    <row r="5" spans="1:3" ht="21" customHeight="1" x14ac:dyDescent="0.2">
      <c r="B5" s="57" t="s">
        <v>85</v>
      </c>
      <c r="C5" s="57" t="s">
        <v>86</v>
      </c>
    </row>
    <row r="6" spans="1:3" ht="54" customHeight="1" x14ac:dyDescent="0.2">
      <c r="B6" s="58"/>
      <c r="C6" s="58"/>
    </row>
    <row r="7" spans="1:3" ht="54" customHeight="1" x14ac:dyDescent="0.2">
      <c r="B7" s="58"/>
      <c r="C7" s="58"/>
    </row>
    <row r="8" spans="1:3" ht="54" customHeight="1" x14ac:dyDescent="0.2">
      <c r="B8" s="58"/>
      <c r="C8" s="58"/>
    </row>
    <row r="9" spans="1:3" ht="54" customHeight="1" x14ac:dyDescent="0.2">
      <c r="B9" s="58"/>
      <c r="C9" s="58"/>
    </row>
    <row r="10" spans="1:3" ht="54" customHeight="1" x14ac:dyDescent="0.2">
      <c r="B10" s="58"/>
      <c r="C10" s="58"/>
    </row>
    <row r="11" spans="1:3" ht="54" customHeight="1" x14ac:dyDescent="0.2">
      <c r="B11" s="58"/>
      <c r="C11" s="58"/>
    </row>
    <row r="12" spans="1:3" ht="54" customHeight="1" x14ac:dyDescent="0.2">
      <c r="B12" s="58"/>
      <c r="C12" s="58"/>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70" zoomScaleSheetLayoutView="70" workbookViewId="0"/>
  </sheetViews>
  <sheetFormatPr defaultColWidth="9" defaultRowHeight="13.8" x14ac:dyDescent="0.2"/>
  <cols>
    <col min="1" max="1" width="2.77734375" style="1" customWidth="1"/>
    <col min="2" max="2" width="10.109375" style="1" customWidth="1"/>
    <col min="3" max="3" width="11.77734375" style="1" customWidth="1"/>
    <col min="4" max="4" width="12.6640625" style="1" customWidth="1"/>
    <col min="5" max="5" width="20.21875" style="1" customWidth="1"/>
    <col min="6" max="7" width="10.6640625" style="1" customWidth="1"/>
    <col min="8" max="8" width="11.6640625" style="1" customWidth="1"/>
    <col min="9" max="9" width="13.6640625" style="1" customWidth="1"/>
    <col min="10" max="10" width="75.6640625" style="1" customWidth="1"/>
    <col min="11" max="11" width="12.44140625" style="1" customWidth="1"/>
    <col min="12" max="12" width="13.88671875" style="1" customWidth="1"/>
    <col min="13" max="16384" width="9" style="1"/>
  </cols>
  <sheetData>
    <row r="1" spans="1:12" ht="18" customHeight="1" x14ac:dyDescent="0.2">
      <c r="L1" s="9" t="str">
        <f>'MPS(input)'!K1</f>
        <v>Monitoring Spreadsheet: JCM_MN_AM003_ver03.0</v>
      </c>
    </row>
    <row r="2" spans="1:12" ht="18" customHeight="1" x14ac:dyDescent="0.2">
      <c r="L2" s="9" t="str">
        <f>'MPS(input)'!K2</f>
        <v>Reference Number:</v>
      </c>
    </row>
    <row r="3" spans="1:12" ht="24" customHeight="1" x14ac:dyDescent="0.2">
      <c r="A3" s="31" t="s">
        <v>87</v>
      </c>
      <c r="B3" s="31"/>
      <c r="C3" s="10"/>
      <c r="D3" s="10"/>
      <c r="E3" s="10"/>
      <c r="F3" s="10"/>
      <c r="G3" s="10"/>
      <c r="H3" s="10"/>
      <c r="I3" s="10"/>
      <c r="J3" s="10"/>
      <c r="K3" s="10"/>
      <c r="L3" s="11"/>
    </row>
    <row r="5" spans="1:12" ht="15" customHeight="1" x14ac:dyDescent="0.2">
      <c r="A5" s="3" t="s">
        <v>88</v>
      </c>
      <c r="B5" s="3"/>
      <c r="C5" s="3"/>
    </row>
    <row r="6" spans="1:12" ht="15" customHeight="1" x14ac:dyDescent="0.2">
      <c r="A6" s="3"/>
      <c r="B6" s="57" t="s">
        <v>4</v>
      </c>
      <c r="C6" s="59" t="s">
        <v>5</v>
      </c>
      <c r="D6" s="57" t="s">
        <v>6</v>
      </c>
      <c r="E6" s="57" t="s">
        <v>7</v>
      </c>
      <c r="F6" s="57" t="s">
        <v>8</v>
      </c>
      <c r="G6" s="57" t="s">
        <v>9</v>
      </c>
      <c r="H6" s="57" t="s">
        <v>10</v>
      </c>
      <c r="I6" s="57" t="s">
        <v>11</v>
      </c>
      <c r="J6" s="57" t="s">
        <v>12</v>
      </c>
      <c r="K6" s="57" t="s">
        <v>13</v>
      </c>
      <c r="L6" s="57" t="s">
        <v>89</v>
      </c>
    </row>
    <row r="7" spans="1:12" s="6" customFormat="1" ht="39" customHeight="1" x14ac:dyDescent="0.2">
      <c r="B7" s="57" t="s">
        <v>90</v>
      </c>
      <c r="C7" s="60" t="s">
        <v>14</v>
      </c>
      <c r="D7" s="36" t="s">
        <v>15</v>
      </c>
      <c r="E7" s="36" t="s">
        <v>16</v>
      </c>
      <c r="F7" s="57" t="s">
        <v>91</v>
      </c>
      <c r="G7" s="36" t="s">
        <v>18</v>
      </c>
      <c r="H7" s="36" t="s">
        <v>19</v>
      </c>
      <c r="I7" s="36" t="s">
        <v>20</v>
      </c>
      <c r="J7" s="36" t="s">
        <v>21</v>
      </c>
      <c r="K7" s="36" t="s">
        <v>22</v>
      </c>
      <c r="L7" s="36" t="s">
        <v>23</v>
      </c>
    </row>
    <row r="8" spans="1:12" ht="199.5" customHeight="1" x14ac:dyDescent="0.2">
      <c r="B8" s="66"/>
      <c r="C8" s="61" t="s">
        <v>24</v>
      </c>
      <c r="D8" s="38" t="s">
        <v>25</v>
      </c>
      <c r="E8" s="39" t="s">
        <v>26</v>
      </c>
      <c r="F8" s="40">
        <f>SUM('MRS(input_separate)'!B7:B106)</f>
        <v>0</v>
      </c>
      <c r="G8" s="38" t="s">
        <v>27</v>
      </c>
      <c r="H8" s="42" t="s">
        <v>28</v>
      </c>
      <c r="I8" s="42" t="s">
        <v>29</v>
      </c>
      <c r="J8" s="43" t="s">
        <v>30</v>
      </c>
      <c r="K8" s="43" t="s">
        <v>31</v>
      </c>
      <c r="L8" s="43" t="s">
        <v>92</v>
      </c>
    </row>
    <row r="9" spans="1:12" ht="8.25" customHeight="1" x14ac:dyDescent="0.2"/>
    <row r="10" spans="1:12" ht="15" customHeight="1" x14ac:dyDescent="0.2">
      <c r="A10" s="3" t="s">
        <v>93</v>
      </c>
      <c r="B10" s="3"/>
    </row>
    <row r="11" spans="1:12" ht="15" customHeight="1" x14ac:dyDescent="0.2">
      <c r="B11" s="71" t="s">
        <v>4</v>
      </c>
      <c r="C11" s="71"/>
      <c r="D11" s="71" t="s">
        <v>5</v>
      </c>
      <c r="E11" s="71"/>
      <c r="F11" s="57" t="s">
        <v>6</v>
      </c>
      <c r="G11" s="57" t="s">
        <v>7</v>
      </c>
      <c r="H11" s="71" t="s">
        <v>8</v>
      </c>
      <c r="I11" s="71"/>
      <c r="J11" s="71"/>
      <c r="K11" s="71" t="s">
        <v>9</v>
      </c>
      <c r="L11" s="71"/>
    </row>
    <row r="12" spans="1:12" ht="39" customHeight="1" x14ac:dyDescent="0.2">
      <c r="B12" s="71" t="s">
        <v>15</v>
      </c>
      <c r="C12" s="71"/>
      <c r="D12" s="71" t="s">
        <v>16</v>
      </c>
      <c r="E12" s="71"/>
      <c r="F12" s="57" t="s">
        <v>17</v>
      </c>
      <c r="G12" s="57" t="s">
        <v>18</v>
      </c>
      <c r="H12" s="71" t="s">
        <v>20</v>
      </c>
      <c r="I12" s="71"/>
      <c r="J12" s="71"/>
      <c r="K12" s="71" t="s">
        <v>23</v>
      </c>
      <c r="L12" s="71"/>
    </row>
    <row r="13" spans="1:12" ht="171" customHeight="1" x14ac:dyDescent="0.2">
      <c r="B13" s="89" t="s">
        <v>34</v>
      </c>
      <c r="C13" s="89"/>
      <c r="D13" s="75" t="s">
        <v>35</v>
      </c>
      <c r="E13" s="75"/>
      <c r="F13" s="62" t="s">
        <v>36</v>
      </c>
      <c r="G13" s="32" t="s">
        <v>37</v>
      </c>
      <c r="H13" s="95" t="str">
        <f>'MPS(input)'!G13</f>
        <v>In case the PV system in a proposed project activity is connected to the national grid (CES, WES, AUES, EES, and/or SES) including through internal grid which is not connected to a captive power generator, EFREgrid, 0.68 tCO2/MWh is applied.
In case the PV system in a proposed project activity is connected to  internal grid which is connected to both the national grid (CES, WES, AUES, EES, and/or SES) and a captive power generator, EFRE,cap, 0.533 tCO2/MWh is applied.
In case the PV system in a proposed project activity is connected to an internal grid which is not connected to the national grid, EFRE,cap, 0.533 tCO2/MWh is applied.</v>
      </c>
      <c r="I13" s="95"/>
      <c r="J13" s="95"/>
      <c r="K13" s="85" t="str">
        <f>'MPS(input)'!J13</f>
        <v>Input on "MPS(input_separate)" sheet</v>
      </c>
      <c r="L13" s="85"/>
    </row>
    <row r="14" spans="1:12" ht="8.25" customHeight="1" x14ac:dyDescent="0.2"/>
    <row r="15" spans="1:12" ht="15" customHeight="1" x14ac:dyDescent="0.2">
      <c r="A15" s="3" t="s">
        <v>94</v>
      </c>
      <c r="B15" s="3"/>
      <c r="C15" s="3"/>
    </row>
    <row r="16" spans="1:12" ht="16.5" customHeight="1" thickBot="1" x14ac:dyDescent="0.25">
      <c r="B16" s="92" t="s">
        <v>95</v>
      </c>
      <c r="C16" s="92"/>
      <c r="D16" s="72" t="s">
        <v>40</v>
      </c>
      <c r="E16" s="72"/>
      <c r="F16" s="14" t="s">
        <v>18</v>
      </c>
    </row>
    <row r="17" spans="1:11" ht="16.8" thickBot="1" x14ac:dyDescent="0.25">
      <c r="B17" s="93"/>
      <c r="C17" s="94"/>
      <c r="D17" s="90">
        <f>ROUNDDOWN('MRS(calc_process)'!G6, 0)</f>
        <v>0</v>
      </c>
      <c r="E17" s="91"/>
      <c r="F17" s="64" t="s">
        <v>41</v>
      </c>
    </row>
    <row r="18" spans="1:11" ht="20.100000000000001" customHeight="1" x14ac:dyDescent="0.2">
      <c r="G18" s="7"/>
      <c r="H18" s="7"/>
    </row>
    <row r="19" spans="1:11" ht="15" customHeight="1" x14ac:dyDescent="0.2">
      <c r="A19" s="3" t="s">
        <v>42</v>
      </c>
      <c r="B19" s="3"/>
    </row>
    <row r="20" spans="1:11" ht="15" customHeight="1" x14ac:dyDescent="0.2">
      <c r="B20" s="87" t="s">
        <v>43</v>
      </c>
      <c r="C20" s="88"/>
      <c r="D20" s="86" t="s">
        <v>44</v>
      </c>
      <c r="E20" s="86"/>
      <c r="F20" s="86"/>
      <c r="G20" s="86"/>
      <c r="H20" s="86"/>
      <c r="I20" s="86"/>
      <c r="J20" s="86"/>
      <c r="K20" s="8"/>
    </row>
    <row r="21" spans="1:11" ht="15" customHeight="1" x14ac:dyDescent="0.2">
      <c r="B21" s="87" t="s">
        <v>45</v>
      </c>
      <c r="C21" s="88"/>
      <c r="D21" s="86" t="s">
        <v>46</v>
      </c>
      <c r="E21" s="86"/>
      <c r="F21" s="86"/>
      <c r="G21" s="86"/>
      <c r="H21" s="86"/>
      <c r="I21" s="86"/>
      <c r="J21" s="86"/>
      <c r="K21" s="8"/>
    </row>
    <row r="22" spans="1:11" ht="15" customHeight="1" x14ac:dyDescent="0.2">
      <c r="B22" s="87" t="s">
        <v>47</v>
      </c>
      <c r="C22" s="88"/>
      <c r="D22" s="86" t="s">
        <v>48</v>
      </c>
      <c r="E22" s="86"/>
      <c r="F22" s="86"/>
      <c r="G22" s="86"/>
      <c r="H22" s="86"/>
      <c r="I22" s="86"/>
      <c r="J22" s="86"/>
      <c r="K22" s="8"/>
    </row>
  </sheetData>
  <sheetProtection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2" x14ac:dyDescent="0.2"/>
  <cols>
    <col min="1" max="1" width="14.109375" style="26" customWidth="1"/>
    <col min="2" max="3" width="45.6640625" style="26" customWidth="1"/>
    <col min="4" max="16384" width="9" style="26"/>
  </cols>
  <sheetData>
    <row r="1" spans="1:3" ht="13.8" x14ac:dyDescent="0.2">
      <c r="A1" s="67"/>
      <c r="B1" s="67"/>
      <c r="C1" s="67" t="str">
        <f>'MPS(input)'!K1</f>
        <v>Monitoring Spreadsheet: JCM_MN_AM003_ver03.0</v>
      </c>
    </row>
    <row r="2" spans="1:3" ht="13.8" x14ac:dyDescent="0.2">
      <c r="A2" s="67"/>
      <c r="B2" s="67"/>
      <c r="C2" s="67" t="str">
        <f>'MPS(input)'!K2</f>
        <v>Reference Number:</v>
      </c>
    </row>
    <row r="3" spans="1:3" ht="16.5" customHeight="1" x14ac:dyDescent="0.2">
      <c r="A3" s="30"/>
      <c r="B3" s="27" t="s">
        <v>96</v>
      </c>
      <c r="C3" s="27" t="s">
        <v>97</v>
      </c>
    </row>
    <row r="4" spans="1:3" ht="15.6" x14ac:dyDescent="0.2">
      <c r="A4" s="30" t="s">
        <v>51</v>
      </c>
      <c r="B4" s="25" t="s">
        <v>52</v>
      </c>
      <c r="C4" s="25" t="s">
        <v>53</v>
      </c>
    </row>
    <row r="5" spans="1:3" ht="30" x14ac:dyDescent="0.2">
      <c r="A5" s="78" t="s">
        <v>54</v>
      </c>
      <c r="B5" s="25" t="s">
        <v>55</v>
      </c>
      <c r="C5" s="25" t="s">
        <v>56</v>
      </c>
    </row>
    <row r="6" spans="1:3" ht="16.2" x14ac:dyDescent="0.2">
      <c r="A6" s="79"/>
      <c r="B6" s="25" t="s">
        <v>27</v>
      </c>
      <c r="C6" s="25" t="s">
        <v>57</v>
      </c>
    </row>
    <row r="7" spans="1:3" ht="13.8" x14ac:dyDescent="0.2">
      <c r="A7" s="44">
        <v>1</v>
      </c>
      <c r="B7" s="45"/>
      <c r="C7" s="65">
        <f>'MPS(input_separate)'!C7</f>
        <v>0</v>
      </c>
    </row>
    <row r="8" spans="1:3" ht="13.8" x14ac:dyDescent="0.2">
      <c r="A8" s="44">
        <v>2</v>
      </c>
      <c r="B8" s="45"/>
      <c r="C8" s="65">
        <f>'MPS(input_separate)'!C8</f>
        <v>0</v>
      </c>
    </row>
    <row r="9" spans="1:3" ht="13.8" x14ac:dyDescent="0.2">
      <c r="A9" s="44">
        <v>3</v>
      </c>
      <c r="B9" s="45"/>
      <c r="C9" s="65">
        <f>'MPS(input_separate)'!C9</f>
        <v>0</v>
      </c>
    </row>
    <row r="10" spans="1:3" ht="13.8" x14ac:dyDescent="0.2">
      <c r="A10" s="44">
        <v>4</v>
      </c>
      <c r="B10" s="45"/>
      <c r="C10" s="65">
        <f>'MPS(input_separate)'!C10</f>
        <v>0</v>
      </c>
    </row>
    <row r="11" spans="1:3" ht="13.8" x14ac:dyDescent="0.2">
      <c r="A11" s="44">
        <v>5</v>
      </c>
      <c r="B11" s="45"/>
      <c r="C11" s="65">
        <f>'MPS(input_separate)'!C11</f>
        <v>0</v>
      </c>
    </row>
    <row r="12" spans="1:3" ht="13.8" x14ac:dyDescent="0.2">
      <c r="A12" s="44">
        <v>6</v>
      </c>
      <c r="B12" s="45"/>
      <c r="C12" s="65">
        <f>'MPS(input_separate)'!C12</f>
        <v>0</v>
      </c>
    </row>
    <row r="13" spans="1:3" ht="13.8" x14ac:dyDescent="0.2">
      <c r="A13" s="44">
        <v>7</v>
      </c>
      <c r="B13" s="45"/>
      <c r="C13" s="65">
        <f>'MPS(input_separate)'!C13</f>
        <v>0</v>
      </c>
    </row>
    <row r="14" spans="1:3" ht="13.8" x14ac:dyDescent="0.2">
      <c r="A14" s="44">
        <v>8</v>
      </c>
      <c r="B14" s="45"/>
      <c r="C14" s="65">
        <f>'MPS(input_separate)'!C14</f>
        <v>0</v>
      </c>
    </row>
    <row r="15" spans="1:3" ht="13.8" x14ac:dyDescent="0.2">
      <c r="A15" s="44">
        <v>9</v>
      </c>
      <c r="B15" s="45"/>
      <c r="C15" s="65">
        <f>'MPS(input_separate)'!C15</f>
        <v>0</v>
      </c>
    </row>
    <row r="16" spans="1:3" ht="13.8" x14ac:dyDescent="0.2">
      <c r="A16" s="44">
        <v>10</v>
      </c>
      <c r="B16" s="45"/>
      <c r="C16" s="65">
        <f>'MPS(input_separate)'!C16</f>
        <v>0</v>
      </c>
    </row>
    <row r="17" spans="1:3" ht="13.8" x14ac:dyDescent="0.2">
      <c r="A17" s="44">
        <v>11</v>
      </c>
      <c r="B17" s="45"/>
      <c r="C17" s="65">
        <f>'MPS(input_separate)'!C17</f>
        <v>0</v>
      </c>
    </row>
    <row r="18" spans="1:3" ht="13.8" x14ac:dyDescent="0.2">
      <c r="A18" s="44">
        <v>12</v>
      </c>
      <c r="B18" s="45"/>
      <c r="C18" s="65">
        <f>'MPS(input_separate)'!C18</f>
        <v>0</v>
      </c>
    </row>
    <row r="19" spans="1:3" ht="13.8" x14ac:dyDescent="0.2">
      <c r="A19" s="44">
        <v>13</v>
      </c>
      <c r="B19" s="45"/>
      <c r="C19" s="65">
        <f>'MPS(input_separate)'!C19</f>
        <v>0</v>
      </c>
    </row>
    <row r="20" spans="1:3" ht="13.8" x14ac:dyDescent="0.2">
      <c r="A20" s="44">
        <v>14</v>
      </c>
      <c r="B20" s="45"/>
      <c r="C20" s="65">
        <f>'MPS(input_separate)'!C20</f>
        <v>0</v>
      </c>
    </row>
    <row r="21" spans="1:3" ht="13.8" x14ac:dyDescent="0.2">
      <c r="A21" s="44">
        <v>15</v>
      </c>
      <c r="B21" s="45"/>
      <c r="C21" s="65">
        <f>'MPS(input_separate)'!C21</f>
        <v>0</v>
      </c>
    </row>
    <row r="22" spans="1:3" ht="13.8" x14ac:dyDescent="0.2">
      <c r="A22" s="44">
        <v>16</v>
      </c>
      <c r="B22" s="45"/>
      <c r="C22" s="65">
        <f>'MPS(input_separate)'!C22</f>
        <v>0</v>
      </c>
    </row>
    <row r="23" spans="1:3" ht="13.8" x14ac:dyDescent="0.2">
      <c r="A23" s="44">
        <v>17</v>
      </c>
      <c r="B23" s="45"/>
      <c r="C23" s="65">
        <f>'MPS(input_separate)'!C23</f>
        <v>0</v>
      </c>
    </row>
    <row r="24" spans="1:3" ht="13.8" x14ac:dyDescent="0.2">
      <c r="A24" s="44">
        <v>18</v>
      </c>
      <c r="B24" s="45"/>
      <c r="C24" s="65">
        <f>'MPS(input_separate)'!C24</f>
        <v>0</v>
      </c>
    </row>
    <row r="25" spans="1:3" ht="13.8" x14ac:dyDescent="0.2">
      <c r="A25" s="44">
        <v>19</v>
      </c>
      <c r="B25" s="45"/>
      <c r="C25" s="65">
        <f>'MPS(input_separate)'!C25</f>
        <v>0</v>
      </c>
    </row>
    <row r="26" spans="1:3" ht="13.8" x14ac:dyDescent="0.2">
      <c r="A26" s="44">
        <v>20</v>
      </c>
      <c r="B26" s="45"/>
      <c r="C26" s="65">
        <f>'MPS(input_separate)'!C26</f>
        <v>0</v>
      </c>
    </row>
    <row r="27" spans="1:3" ht="13.8" x14ac:dyDescent="0.2">
      <c r="A27" s="44">
        <v>21</v>
      </c>
      <c r="B27" s="45"/>
      <c r="C27" s="65">
        <f>'MPS(input_separate)'!C27</f>
        <v>0</v>
      </c>
    </row>
    <row r="28" spans="1:3" ht="13.8" x14ac:dyDescent="0.2">
      <c r="A28" s="44">
        <v>22</v>
      </c>
      <c r="B28" s="45"/>
      <c r="C28" s="65">
        <f>'MPS(input_separate)'!C28</f>
        <v>0</v>
      </c>
    </row>
    <row r="29" spans="1:3" ht="13.8" x14ac:dyDescent="0.2">
      <c r="A29" s="44">
        <v>23</v>
      </c>
      <c r="B29" s="45"/>
      <c r="C29" s="65">
        <f>'MPS(input_separate)'!C29</f>
        <v>0</v>
      </c>
    </row>
    <row r="30" spans="1:3" ht="13.8" x14ac:dyDescent="0.2">
      <c r="A30" s="44">
        <v>24</v>
      </c>
      <c r="B30" s="45"/>
      <c r="C30" s="65">
        <f>'MPS(input_separate)'!C30</f>
        <v>0</v>
      </c>
    </row>
    <row r="31" spans="1:3" ht="13.8" x14ac:dyDescent="0.2">
      <c r="A31" s="44">
        <v>25</v>
      </c>
      <c r="B31" s="45"/>
      <c r="C31" s="65">
        <f>'MPS(input_separate)'!C31</f>
        <v>0</v>
      </c>
    </row>
    <row r="32" spans="1:3" ht="13.8" x14ac:dyDescent="0.2">
      <c r="A32" s="44">
        <v>26</v>
      </c>
      <c r="B32" s="45"/>
      <c r="C32" s="65">
        <f>'MPS(input_separate)'!C32</f>
        <v>0</v>
      </c>
    </row>
    <row r="33" spans="1:3" ht="13.8" x14ac:dyDescent="0.2">
      <c r="A33" s="44">
        <v>27</v>
      </c>
      <c r="B33" s="45"/>
      <c r="C33" s="65">
        <f>'MPS(input_separate)'!C33</f>
        <v>0</v>
      </c>
    </row>
    <row r="34" spans="1:3" ht="13.8" x14ac:dyDescent="0.2">
      <c r="A34" s="44">
        <v>28</v>
      </c>
      <c r="B34" s="45"/>
      <c r="C34" s="65">
        <f>'MPS(input_separate)'!C34</f>
        <v>0</v>
      </c>
    </row>
    <row r="35" spans="1:3" ht="13.8" x14ac:dyDescent="0.2">
      <c r="A35" s="44">
        <v>29</v>
      </c>
      <c r="B35" s="45"/>
      <c r="C35" s="65">
        <f>'MPS(input_separate)'!C35</f>
        <v>0</v>
      </c>
    </row>
    <row r="36" spans="1:3" ht="13.8" x14ac:dyDescent="0.2">
      <c r="A36" s="44">
        <v>30</v>
      </c>
      <c r="B36" s="45"/>
      <c r="C36" s="65">
        <f>'MPS(input_separate)'!C36</f>
        <v>0</v>
      </c>
    </row>
    <row r="37" spans="1:3" ht="13.8" x14ac:dyDescent="0.2">
      <c r="A37" s="44">
        <v>31</v>
      </c>
      <c r="B37" s="45"/>
      <c r="C37" s="65">
        <f>'MPS(input_separate)'!C37</f>
        <v>0</v>
      </c>
    </row>
    <row r="38" spans="1:3" ht="13.8" x14ac:dyDescent="0.2">
      <c r="A38" s="44">
        <v>32</v>
      </c>
      <c r="B38" s="45"/>
      <c r="C38" s="65">
        <f>'MPS(input_separate)'!C38</f>
        <v>0</v>
      </c>
    </row>
    <row r="39" spans="1:3" ht="13.8" x14ac:dyDescent="0.2">
      <c r="A39" s="44">
        <v>33</v>
      </c>
      <c r="B39" s="45"/>
      <c r="C39" s="65">
        <f>'MPS(input_separate)'!C39</f>
        <v>0</v>
      </c>
    </row>
    <row r="40" spans="1:3" ht="13.8" x14ac:dyDescent="0.2">
      <c r="A40" s="44">
        <v>34</v>
      </c>
      <c r="B40" s="45"/>
      <c r="C40" s="65">
        <f>'MPS(input_separate)'!C40</f>
        <v>0</v>
      </c>
    </row>
    <row r="41" spans="1:3" ht="13.8" x14ac:dyDescent="0.2">
      <c r="A41" s="44">
        <v>35</v>
      </c>
      <c r="B41" s="45"/>
      <c r="C41" s="65">
        <f>'MPS(input_separate)'!C41</f>
        <v>0</v>
      </c>
    </row>
    <row r="42" spans="1:3" ht="13.8" x14ac:dyDescent="0.2">
      <c r="A42" s="44">
        <v>36</v>
      </c>
      <c r="B42" s="45"/>
      <c r="C42" s="65">
        <f>'MPS(input_separate)'!C42</f>
        <v>0</v>
      </c>
    </row>
    <row r="43" spans="1:3" ht="13.8" x14ac:dyDescent="0.2">
      <c r="A43" s="44">
        <v>37</v>
      </c>
      <c r="B43" s="45"/>
      <c r="C43" s="65">
        <f>'MPS(input_separate)'!C43</f>
        <v>0</v>
      </c>
    </row>
    <row r="44" spans="1:3" ht="13.8" x14ac:dyDescent="0.2">
      <c r="A44" s="44">
        <v>38</v>
      </c>
      <c r="B44" s="45"/>
      <c r="C44" s="65">
        <f>'MPS(input_separate)'!C44</f>
        <v>0</v>
      </c>
    </row>
    <row r="45" spans="1:3" ht="13.8" x14ac:dyDescent="0.2">
      <c r="A45" s="44">
        <v>39</v>
      </c>
      <c r="B45" s="45"/>
      <c r="C45" s="65">
        <f>'MPS(input_separate)'!C45</f>
        <v>0</v>
      </c>
    </row>
    <row r="46" spans="1:3" ht="13.8" x14ac:dyDescent="0.2">
      <c r="A46" s="44">
        <v>40</v>
      </c>
      <c r="B46" s="45"/>
      <c r="C46" s="65">
        <f>'MPS(input_separate)'!C46</f>
        <v>0</v>
      </c>
    </row>
    <row r="47" spans="1:3" ht="13.8" x14ac:dyDescent="0.2">
      <c r="A47" s="44">
        <v>41</v>
      </c>
      <c r="B47" s="45"/>
      <c r="C47" s="65">
        <f>'MPS(input_separate)'!C47</f>
        <v>0</v>
      </c>
    </row>
    <row r="48" spans="1:3" ht="13.8" x14ac:dyDescent="0.2">
      <c r="A48" s="44">
        <v>42</v>
      </c>
      <c r="B48" s="45"/>
      <c r="C48" s="65">
        <f>'MPS(input_separate)'!C48</f>
        <v>0</v>
      </c>
    </row>
    <row r="49" spans="1:3" ht="13.8" x14ac:dyDescent="0.2">
      <c r="A49" s="44">
        <v>43</v>
      </c>
      <c r="B49" s="45"/>
      <c r="C49" s="65">
        <f>'MPS(input_separate)'!C49</f>
        <v>0</v>
      </c>
    </row>
    <row r="50" spans="1:3" ht="13.8" x14ac:dyDescent="0.2">
      <c r="A50" s="44">
        <v>44</v>
      </c>
      <c r="B50" s="45"/>
      <c r="C50" s="65">
        <f>'MPS(input_separate)'!C50</f>
        <v>0</v>
      </c>
    </row>
    <row r="51" spans="1:3" ht="13.8" x14ac:dyDescent="0.2">
      <c r="A51" s="44">
        <v>45</v>
      </c>
      <c r="B51" s="45"/>
      <c r="C51" s="65">
        <f>'MPS(input_separate)'!C51</f>
        <v>0</v>
      </c>
    </row>
    <row r="52" spans="1:3" ht="13.8" x14ac:dyDescent="0.2">
      <c r="A52" s="44">
        <v>46</v>
      </c>
      <c r="B52" s="45"/>
      <c r="C52" s="65">
        <f>'MPS(input_separate)'!C52</f>
        <v>0</v>
      </c>
    </row>
    <row r="53" spans="1:3" ht="13.8" x14ac:dyDescent="0.2">
      <c r="A53" s="44">
        <v>47</v>
      </c>
      <c r="B53" s="45"/>
      <c r="C53" s="65">
        <f>'MPS(input_separate)'!C53</f>
        <v>0</v>
      </c>
    </row>
    <row r="54" spans="1:3" ht="13.8" x14ac:dyDescent="0.2">
      <c r="A54" s="44">
        <v>48</v>
      </c>
      <c r="B54" s="45"/>
      <c r="C54" s="65">
        <f>'MPS(input_separate)'!C54</f>
        <v>0</v>
      </c>
    </row>
    <row r="55" spans="1:3" ht="13.8" x14ac:dyDescent="0.2">
      <c r="A55" s="44">
        <v>49</v>
      </c>
      <c r="B55" s="45"/>
      <c r="C55" s="65">
        <f>'MPS(input_separate)'!C55</f>
        <v>0</v>
      </c>
    </row>
    <row r="56" spans="1:3" ht="13.8" x14ac:dyDescent="0.2">
      <c r="A56" s="44">
        <v>50</v>
      </c>
      <c r="B56" s="45"/>
      <c r="C56" s="65">
        <f>'MPS(input_separate)'!C56</f>
        <v>0</v>
      </c>
    </row>
    <row r="57" spans="1:3" ht="13.8" x14ac:dyDescent="0.2">
      <c r="A57" s="44">
        <v>51</v>
      </c>
      <c r="B57" s="45"/>
      <c r="C57" s="65">
        <f>'MPS(input_separate)'!C57</f>
        <v>0</v>
      </c>
    </row>
    <row r="58" spans="1:3" ht="13.8" x14ac:dyDescent="0.2">
      <c r="A58" s="44">
        <v>52</v>
      </c>
      <c r="B58" s="45"/>
      <c r="C58" s="65">
        <f>'MPS(input_separate)'!C58</f>
        <v>0</v>
      </c>
    </row>
    <row r="59" spans="1:3" ht="13.8" x14ac:dyDescent="0.2">
      <c r="A59" s="44">
        <v>53</v>
      </c>
      <c r="B59" s="45"/>
      <c r="C59" s="65">
        <f>'MPS(input_separate)'!C59</f>
        <v>0</v>
      </c>
    </row>
    <row r="60" spans="1:3" ht="13.8" x14ac:dyDescent="0.2">
      <c r="A60" s="44">
        <v>54</v>
      </c>
      <c r="B60" s="45"/>
      <c r="C60" s="65">
        <f>'MPS(input_separate)'!C60</f>
        <v>0</v>
      </c>
    </row>
    <row r="61" spans="1:3" ht="13.8" x14ac:dyDescent="0.2">
      <c r="A61" s="44">
        <v>55</v>
      </c>
      <c r="B61" s="45"/>
      <c r="C61" s="65">
        <f>'MPS(input_separate)'!C61</f>
        <v>0</v>
      </c>
    </row>
    <row r="62" spans="1:3" ht="13.8" x14ac:dyDescent="0.2">
      <c r="A62" s="44">
        <v>56</v>
      </c>
      <c r="B62" s="45"/>
      <c r="C62" s="65">
        <f>'MPS(input_separate)'!C62</f>
        <v>0</v>
      </c>
    </row>
    <row r="63" spans="1:3" ht="13.8" x14ac:dyDescent="0.2">
      <c r="A63" s="44">
        <v>57</v>
      </c>
      <c r="B63" s="45"/>
      <c r="C63" s="65">
        <f>'MPS(input_separate)'!C63</f>
        <v>0</v>
      </c>
    </row>
    <row r="64" spans="1:3" ht="13.8" x14ac:dyDescent="0.2">
      <c r="A64" s="44">
        <v>58</v>
      </c>
      <c r="B64" s="45"/>
      <c r="C64" s="65">
        <f>'MPS(input_separate)'!C64</f>
        <v>0</v>
      </c>
    </row>
    <row r="65" spans="1:3" ht="13.8" x14ac:dyDescent="0.2">
      <c r="A65" s="44">
        <v>59</v>
      </c>
      <c r="B65" s="45"/>
      <c r="C65" s="65">
        <f>'MPS(input_separate)'!C65</f>
        <v>0</v>
      </c>
    </row>
    <row r="66" spans="1:3" ht="13.8" x14ac:dyDescent="0.2">
      <c r="A66" s="44">
        <v>60</v>
      </c>
      <c r="B66" s="45"/>
      <c r="C66" s="65">
        <f>'MPS(input_separate)'!C66</f>
        <v>0</v>
      </c>
    </row>
    <row r="67" spans="1:3" ht="13.8" x14ac:dyDescent="0.2">
      <c r="A67" s="44">
        <v>61</v>
      </c>
      <c r="B67" s="45"/>
      <c r="C67" s="65">
        <f>'MPS(input_separate)'!C67</f>
        <v>0</v>
      </c>
    </row>
    <row r="68" spans="1:3" ht="13.8" x14ac:dyDescent="0.2">
      <c r="A68" s="44">
        <v>62</v>
      </c>
      <c r="B68" s="45"/>
      <c r="C68" s="65">
        <f>'MPS(input_separate)'!C68</f>
        <v>0</v>
      </c>
    </row>
    <row r="69" spans="1:3" ht="13.8" x14ac:dyDescent="0.2">
      <c r="A69" s="44">
        <v>63</v>
      </c>
      <c r="B69" s="45"/>
      <c r="C69" s="65">
        <f>'MPS(input_separate)'!C69</f>
        <v>0</v>
      </c>
    </row>
    <row r="70" spans="1:3" ht="13.8" x14ac:dyDescent="0.2">
      <c r="A70" s="44">
        <v>64</v>
      </c>
      <c r="B70" s="45"/>
      <c r="C70" s="65">
        <f>'MPS(input_separate)'!C70</f>
        <v>0</v>
      </c>
    </row>
    <row r="71" spans="1:3" ht="13.8" x14ac:dyDescent="0.2">
      <c r="A71" s="44">
        <v>65</v>
      </c>
      <c r="B71" s="45"/>
      <c r="C71" s="65">
        <f>'MPS(input_separate)'!C71</f>
        <v>0</v>
      </c>
    </row>
    <row r="72" spans="1:3" ht="13.8" x14ac:dyDescent="0.2">
      <c r="A72" s="44">
        <v>66</v>
      </c>
      <c r="B72" s="45"/>
      <c r="C72" s="65">
        <f>'MPS(input_separate)'!C72</f>
        <v>0</v>
      </c>
    </row>
    <row r="73" spans="1:3" ht="13.8" x14ac:dyDescent="0.2">
      <c r="A73" s="44">
        <v>67</v>
      </c>
      <c r="B73" s="45"/>
      <c r="C73" s="65">
        <f>'MPS(input_separate)'!C73</f>
        <v>0</v>
      </c>
    </row>
    <row r="74" spans="1:3" ht="13.8" x14ac:dyDescent="0.2">
      <c r="A74" s="44">
        <v>68</v>
      </c>
      <c r="B74" s="45"/>
      <c r="C74" s="65">
        <f>'MPS(input_separate)'!C74</f>
        <v>0</v>
      </c>
    </row>
    <row r="75" spans="1:3" ht="13.8" x14ac:dyDescent="0.2">
      <c r="A75" s="44">
        <v>69</v>
      </c>
      <c r="B75" s="45"/>
      <c r="C75" s="65">
        <f>'MPS(input_separate)'!C75</f>
        <v>0</v>
      </c>
    </row>
    <row r="76" spans="1:3" ht="13.8" x14ac:dyDescent="0.2">
      <c r="A76" s="44">
        <v>70</v>
      </c>
      <c r="B76" s="45"/>
      <c r="C76" s="65">
        <f>'MPS(input_separate)'!C76</f>
        <v>0</v>
      </c>
    </row>
    <row r="77" spans="1:3" ht="13.8" x14ac:dyDescent="0.2">
      <c r="A77" s="44">
        <v>71</v>
      </c>
      <c r="B77" s="45"/>
      <c r="C77" s="65">
        <f>'MPS(input_separate)'!C77</f>
        <v>0</v>
      </c>
    </row>
    <row r="78" spans="1:3" ht="13.8" x14ac:dyDescent="0.2">
      <c r="A78" s="44">
        <v>72</v>
      </c>
      <c r="B78" s="45"/>
      <c r="C78" s="65">
        <f>'MPS(input_separate)'!C78</f>
        <v>0</v>
      </c>
    </row>
    <row r="79" spans="1:3" ht="13.8" x14ac:dyDescent="0.2">
      <c r="A79" s="44">
        <v>73</v>
      </c>
      <c r="B79" s="45"/>
      <c r="C79" s="65">
        <f>'MPS(input_separate)'!C79</f>
        <v>0</v>
      </c>
    </row>
    <row r="80" spans="1:3" ht="13.8" x14ac:dyDescent="0.2">
      <c r="A80" s="44">
        <v>74</v>
      </c>
      <c r="B80" s="45"/>
      <c r="C80" s="65">
        <f>'MPS(input_separate)'!C80</f>
        <v>0</v>
      </c>
    </row>
    <row r="81" spans="1:3" ht="13.8" x14ac:dyDescent="0.2">
      <c r="A81" s="44">
        <v>75</v>
      </c>
      <c r="B81" s="45"/>
      <c r="C81" s="65">
        <f>'MPS(input_separate)'!C81</f>
        <v>0</v>
      </c>
    </row>
    <row r="82" spans="1:3" ht="13.8" x14ac:dyDescent="0.2">
      <c r="A82" s="44">
        <v>76</v>
      </c>
      <c r="B82" s="45"/>
      <c r="C82" s="65">
        <f>'MPS(input_separate)'!C82</f>
        <v>0</v>
      </c>
    </row>
    <row r="83" spans="1:3" ht="13.8" x14ac:dyDescent="0.2">
      <c r="A83" s="44">
        <v>77</v>
      </c>
      <c r="B83" s="45"/>
      <c r="C83" s="65">
        <f>'MPS(input_separate)'!C83</f>
        <v>0</v>
      </c>
    </row>
    <row r="84" spans="1:3" ht="13.8" x14ac:dyDescent="0.2">
      <c r="A84" s="44">
        <v>78</v>
      </c>
      <c r="B84" s="45"/>
      <c r="C84" s="65">
        <f>'MPS(input_separate)'!C84</f>
        <v>0</v>
      </c>
    </row>
    <row r="85" spans="1:3" ht="13.8" x14ac:dyDescent="0.2">
      <c r="A85" s="44">
        <v>79</v>
      </c>
      <c r="B85" s="45"/>
      <c r="C85" s="65">
        <f>'MPS(input_separate)'!C85</f>
        <v>0</v>
      </c>
    </row>
    <row r="86" spans="1:3" ht="13.8" x14ac:dyDescent="0.2">
      <c r="A86" s="44">
        <v>80</v>
      </c>
      <c r="B86" s="45"/>
      <c r="C86" s="65">
        <f>'MPS(input_separate)'!C86</f>
        <v>0</v>
      </c>
    </row>
    <row r="87" spans="1:3" ht="13.8" x14ac:dyDescent="0.2">
      <c r="A87" s="44">
        <v>81</v>
      </c>
      <c r="B87" s="45"/>
      <c r="C87" s="65">
        <f>'MPS(input_separate)'!C87</f>
        <v>0</v>
      </c>
    </row>
    <row r="88" spans="1:3" ht="13.8" x14ac:dyDescent="0.2">
      <c r="A88" s="44">
        <v>82</v>
      </c>
      <c r="B88" s="45"/>
      <c r="C88" s="65">
        <f>'MPS(input_separate)'!C88</f>
        <v>0</v>
      </c>
    </row>
    <row r="89" spans="1:3" ht="13.8" x14ac:dyDescent="0.2">
      <c r="A89" s="44">
        <v>83</v>
      </c>
      <c r="B89" s="45"/>
      <c r="C89" s="65">
        <f>'MPS(input_separate)'!C89</f>
        <v>0</v>
      </c>
    </row>
    <row r="90" spans="1:3" ht="13.8" x14ac:dyDescent="0.2">
      <c r="A90" s="44">
        <v>84</v>
      </c>
      <c r="B90" s="45"/>
      <c r="C90" s="65">
        <f>'MPS(input_separate)'!C90</f>
        <v>0</v>
      </c>
    </row>
    <row r="91" spans="1:3" ht="13.8" x14ac:dyDescent="0.2">
      <c r="A91" s="44">
        <v>85</v>
      </c>
      <c r="B91" s="45"/>
      <c r="C91" s="65">
        <f>'MPS(input_separate)'!C91</f>
        <v>0</v>
      </c>
    </row>
    <row r="92" spans="1:3" ht="13.8" x14ac:dyDescent="0.2">
      <c r="A92" s="44">
        <v>86</v>
      </c>
      <c r="B92" s="45"/>
      <c r="C92" s="65">
        <f>'MPS(input_separate)'!C92</f>
        <v>0</v>
      </c>
    </row>
    <row r="93" spans="1:3" ht="13.8" x14ac:dyDescent="0.2">
      <c r="A93" s="44">
        <v>87</v>
      </c>
      <c r="B93" s="45"/>
      <c r="C93" s="65">
        <f>'MPS(input_separate)'!C93</f>
        <v>0</v>
      </c>
    </row>
    <row r="94" spans="1:3" ht="13.8" x14ac:dyDescent="0.2">
      <c r="A94" s="44">
        <v>88</v>
      </c>
      <c r="B94" s="45"/>
      <c r="C94" s="65">
        <f>'MPS(input_separate)'!C94</f>
        <v>0</v>
      </c>
    </row>
    <row r="95" spans="1:3" ht="13.8" x14ac:dyDescent="0.2">
      <c r="A95" s="44">
        <v>89</v>
      </c>
      <c r="B95" s="45"/>
      <c r="C95" s="65">
        <f>'MPS(input_separate)'!C95</f>
        <v>0</v>
      </c>
    </row>
    <row r="96" spans="1:3" ht="13.8" x14ac:dyDescent="0.2">
      <c r="A96" s="44">
        <v>90</v>
      </c>
      <c r="B96" s="45"/>
      <c r="C96" s="65">
        <f>'MPS(input_separate)'!C96</f>
        <v>0</v>
      </c>
    </row>
    <row r="97" spans="1:3" ht="13.8" x14ac:dyDescent="0.2">
      <c r="A97" s="44">
        <v>91</v>
      </c>
      <c r="B97" s="45"/>
      <c r="C97" s="65">
        <f>'MPS(input_separate)'!C97</f>
        <v>0</v>
      </c>
    </row>
    <row r="98" spans="1:3" ht="13.8" x14ac:dyDescent="0.2">
      <c r="A98" s="44">
        <v>92</v>
      </c>
      <c r="B98" s="45"/>
      <c r="C98" s="65">
        <f>'MPS(input_separate)'!C98</f>
        <v>0</v>
      </c>
    </row>
    <row r="99" spans="1:3" ht="13.8" x14ac:dyDescent="0.2">
      <c r="A99" s="44">
        <v>93</v>
      </c>
      <c r="B99" s="45"/>
      <c r="C99" s="65">
        <f>'MPS(input_separate)'!C99</f>
        <v>0</v>
      </c>
    </row>
    <row r="100" spans="1:3" ht="13.8" x14ac:dyDescent="0.2">
      <c r="A100" s="44">
        <v>94</v>
      </c>
      <c r="B100" s="45"/>
      <c r="C100" s="65">
        <f>'MPS(input_separate)'!C100</f>
        <v>0</v>
      </c>
    </row>
    <row r="101" spans="1:3" ht="13.8" x14ac:dyDescent="0.2">
      <c r="A101" s="44">
        <v>95</v>
      </c>
      <c r="B101" s="45"/>
      <c r="C101" s="65">
        <f>'MPS(input_separate)'!C101</f>
        <v>0</v>
      </c>
    </row>
    <row r="102" spans="1:3" ht="13.8" x14ac:dyDescent="0.2">
      <c r="A102" s="44">
        <v>96</v>
      </c>
      <c r="B102" s="45"/>
      <c r="C102" s="65">
        <f>'MPS(input_separate)'!C102</f>
        <v>0</v>
      </c>
    </row>
    <row r="103" spans="1:3" ht="13.8" x14ac:dyDescent="0.2">
      <c r="A103" s="44">
        <v>97</v>
      </c>
      <c r="B103" s="45"/>
      <c r="C103" s="65">
        <f>'MPS(input_separate)'!C103</f>
        <v>0</v>
      </c>
    </row>
    <row r="104" spans="1:3" ht="13.8" x14ac:dyDescent="0.2">
      <c r="A104" s="44">
        <v>98</v>
      </c>
      <c r="B104" s="45"/>
      <c r="C104" s="65">
        <f>'MPS(input_separate)'!C104</f>
        <v>0</v>
      </c>
    </row>
    <row r="105" spans="1:3" ht="13.8" x14ac:dyDescent="0.2">
      <c r="A105" s="44">
        <v>99</v>
      </c>
      <c r="B105" s="45"/>
      <c r="C105" s="65">
        <f>'MPS(input_separate)'!C105</f>
        <v>0</v>
      </c>
    </row>
    <row r="106" spans="1:3" ht="13.8" x14ac:dyDescent="0.2">
      <c r="A106" s="44">
        <v>100</v>
      </c>
      <c r="B106" s="45"/>
      <c r="C106" s="65">
        <f>'MPS(input_separate)'!C106</f>
        <v>0</v>
      </c>
    </row>
  </sheetData>
  <sheetProtection formatCells="0" formatRows="0"/>
  <mergeCells count="1">
    <mergeCell ref="A5:A6"/>
  </mergeCells>
  <phoneticPr fontId="14"/>
  <pageMargins left="0.7" right="0.7" top="0.75" bottom="0.75" header="0.3" footer="0.3"/>
  <pageSetup paperSize="9" scale="77" orientation="portrait" r:id="rId1"/>
  <rowBreaks count="1" manualBreakCount="1">
    <brk id="56" max="16383" man="1"/>
  </rowBreaks>
  <ignoredErrors>
    <ignoredError sqref="C7:C12 C14:C1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2.77734375" style="1" customWidth="1"/>
    <col min="9" max="9" width="11.109375" style="2" customWidth="1"/>
    <col min="10" max="16384" width="9" style="1"/>
  </cols>
  <sheetData>
    <row r="1" spans="1:11" ht="18" customHeight="1" x14ac:dyDescent="0.2">
      <c r="I1" s="9" t="str">
        <f>'MPS(input)'!K1</f>
        <v>Monitoring Spreadsheet: JCM_MN_AM003_ver03.0</v>
      </c>
    </row>
    <row r="2" spans="1:11" ht="18" customHeight="1" x14ac:dyDescent="0.2">
      <c r="I2" s="9" t="str">
        <f>'MPS(input)'!K2</f>
        <v>Reference Number:</v>
      </c>
    </row>
    <row r="3" spans="1:11" ht="24" customHeight="1" x14ac:dyDescent="0.2">
      <c r="A3" s="80" t="s">
        <v>98</v>
      </c>
      <c r="B3" s="80"/>
      <c r="C3" s="80"/>
      <c r="D3" s="80"/>
      <c r="E3" s="80"/>
      <c r="F3" s="80"/>
      <c r="G3" s="80"/>
      <c r="H3" s="80"/>
      <c r="I3" s="80"/>
    </row>
    <row r="4" spans="1:11" ht="11.25" customHeight="1" x14ac:dyDescent="0.2"/>
    <row r="5" spans="1:11" ht="18.75" customHeight="1" thickBot="1" x14ac:dyDescent="0.25">
      <c r="A5" s="21" t="s">
        <v>59</v>
      </c>
      <c r="B5" s="12"/>
      <c r="C5" s="12"/>
      <c r="D5" s="12"/>
      <c r="E5" s="13"/>
      <c r="F5" s="14" t="s">
        <v>60</v>
      </c>
      <c r="G5" s="52" t="s">
        <v>61</v>
      </c>
      <c r="H5" s="14" t="s">
        <v>18</v>
      </c>
      <c r="I5" s="15" t="s">
        <v>62</v>
      </c>
    </row>
    <row r="6" spans="1:11" ht="18.75" customHeight="1" thickBot="1" x14ac:dyDescent="0.25">
      <c r="A6" s="22"/>
      <c r="B6" s="16" t="s">
        <v>63</v>
      </c>
      <c r="C6" s="16"/>
      <c r="D6" s="16"/>
      <c r="E6" s="16"/>
      <c r="F6" s="49" t="s">
        <v>64</v>
      </c>
      <c r="G6" s="55">
        <f>G12-G14</f>
        <v>0</v>
      </c>
      <c r="H6" s="51" t="s">
        <v>65</v>
      </c>
      <c r="I6" s="17" t="s">
        <v>66</v>
      </c>
    </row>
    <row r="7" spans="1:11" ht="18.75" customHeight="1" x14ac:dyDescent="0.2">
      <c r="A7" s="21" t="s">
        <v>67</v>
      </c>
      <c r="B7" s="12"/>
      <c r="C7" s="12"/>
      <c r="D7" s="12"/>
      <c r="E7" s="13"/>
      <c r="F7" s="13"/>
      <c r="G7" s="53"/>
      <c r="H7" s="13"/>
      <c r="I7" s="14"/>
      <c r="J7" s="41"/>
      <c r="K7" s="41"/>
    </row>
    <row r="8" spans="1:11" ht="18.75" customHeight="1" x14ac:dyDescent="0.2">
      <c r="A8" s="23"/>
      <c r="B8" s="24" t="s">
        <v>68</v>
      </c>
      <c r="C8" s="16"/>
      <c r="D8" s="16"/>
      <c r="E8" s="16"/>
      <c r="F8" s="18"/>
      <c r="G8" s="19"/>
      <c r="H8" s="19"/>
      <c r="I8" s="17"/>
    </row>
    <row r="9" spans="1:11" ht="39" customHeight="1" x14ac:dyDescent="0.2">
      <c r="A9" s="23"/>
      <c r="B9" s="34"/>
      <c r="C9" s="81" t="s">
        <v>69</v>
      </c>
      <c r="D9" s="82"/>
      <c r="E9" s="83"/>
      <c r="F9" s="20" t="s">
        <v>70</v>
      </c>
      <c r="G9" s="69">
        <v>0.68</v>
      </c>
      <c r="H9" s="48" t="s">
        <v>37</v>
      </c>
      <c r="I9" s="33" t="s">
        <v>71</v>
      </c>
    </row>
    <row r="10" spans="1:11" ht="39" customHeight="1" x14ac:dyDescent="0.2">
      <c r="A10" s="22"/>
      <c r="B10" s="35"/>
      <c r="C10" s="81" t="s">
        <v>72</v>
      </c>
      <c r="D10" s="82"/>
      <c r="E10" s="83"/>
      <c r="F10" s="20" t="s">
        <v>73</v>
      </c>
      <c r="G10" s="47">
        <v>0.53300000000000003</v>
      </c>
      <c r="H10" s="48" t="s">
        <v>37</v>
      </c>
      <c r="I10" s="33" t="s">
        <v>74</v>
      </c>
    </row>
    <row r="11" spans="1:11" ht="18.75" customHeight="1" thickBot="1" x14ac:dyDescent="0.25">
      <c r="A11" s="21" t="s">
        <v>75</v>
      </c>
      <c r="B11" s="13"/>
      <c r="C11" s="12"/>
      <c r="D11" s="14"/>
      <c r="E11" s="14"/>
      <c r="F11" s="14"/>
      <c r="G11" s="21"/>
      <c r="H11" s="13"/>
      <c r="I11" s="14"/>
    </row>
    <row r="12" spans="1:11" ht="18.75" customHeight="1" thickBot="1" x14ac:dyDescent="0.25">
      <c r="A12" s="22"/>
      <c r="B12" s="16" t="s">
        <v>76</v>
      </c>
      <c r="C12" s="16"/>
      <c r="D12" s="16"/>
      <c r="E12" s="16"/>
      <c r="F12" s="49" t="s">
        <v>64</v>
      </c>
      <c r="G12" s="56">
        <f>SUMPRODUCT('MRS(input_separate)'!B7:B106,'MRS(input_separate)'!C7:C106)</f>
        <v>0</v>
      </c>
      <c r="H12" s="51" t="s">
        <v>65</v>
      </c>
      <c r="I12" s="17" t="s">
        <v>77</v>
      </c>
    </row>
    <row r="13" spans="1:11" ht="18.75" customHeight="1" thickBot="1" x14ac:dyDescent="0.25">
      <c r="A13" s="21" t="s">
        <v>78</v>
      </c>
      <c r="B13" s="12"/>
      <c r="C13" s="12"/>
      <c r="D13" s="12"/>
      <c r="E13" s="13"/>
      <c r="F13" s="14"/>
      <c r="G13" s="54"/>
      <c r="H13" s="13"/>
      <c r="I13" s="14"/>
    </row>
    <row r="14" spans="1:11" ht="18.75" customHeight="1" thickBot="1" x14ac:dyDescent="0.25">
      <c r="A14" s="22"/>
      <c r="B14" s="16" t="s">
        <v>79</v>
      </c>
      <c r="C14" s="16"/>
      <c r="D14" s="16"/>
      <c r="E14" s="16"/>
      <c r="F14" s="50" t="s">
        <v>64</v>
      </c>
      <c r="G14" s="56">
        <v>0</v>
      </c>
      <c r="H14" s="51" t="s">
        <v>65</v>
      </c>
      <c r="I14" s="17" t="s">
        <v>80</v>
      </c>
    </row>
    <row r="15" spans="1:11" x14ac:dyDescent="0.2">
      <c r="F15" s="5"/>
      <c r="G15" s="4"/>
      <c r="H15" s="4"/>
    </row>
    <row r="16" spans="1:11" ht="21.75" customHeight="1" x14ac:dyDescent="0.2">
      <c r="E16" s="1" t="s">
        <v>81</v>
      </c>
    </row>
    <row r="17" spans="5:8" ht="54" customHeight="1" x14ac:dyDescent="0.2">
      <c r="E17" s="28" t="s">
        <v>82</v>
      </c>
      <c r="F17" s="29" t="s">
        <v>70</v>
      </c>
      <c r="G17" s="29">
        <v>0.68</v>
      </c>
      <c r="H17" s="2"/>
    </row>
    <row r="18" spans="5:8" ht="39" customHeight="1" x14ac:dyDescent="0.2">
      <c r="E18" s="28" t="s">
        <v>83</v>
      </c>
      <c r="F18" s="29" t="s">
        <v>73</v>
      </c>
      <c r="G18" s="29">
        <v>0.53300000000000003</v>
      </c>
      <c r="H18" s="2"/>
    </row>
    <row r="19" spans="5:8" s="2" customFormat="1" x14ac:dyDescent="0.2">
      <c r="E19" s="1"/>
      <c r="F19" s="1"/>
      <c r="G19" s="1"/>
      <c r="H19" s="1"/>
    </row>
  </sheetData>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1C28B365-75F6-4607-B9FE-B54D7BEDCA3C}">
  <ds:schemaRefs>
    <ds:schemaRef ds:uri="http://schemas.microsoft.com/sharepoint/v3/contenttype/forms"/>
  </ds:schemaRefs>
</ds:datastoreItem>
</file>

<file path=customXml/itemProps2.xml><?xml version="1.0" encoding="utf-8"?>
<ds:datastoreItem xmlns:ds="http://schemas.openxmlformats.org/officeDocument/2006/customXml" ds:itemID="{92E3511D-6448-4114-8707-2E733615F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817D99-6693-4329-AD59-A940CB6DA5C6}">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2024-08-05T04:24:03Z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