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99_Spreadsheet保護解除等作業\JCM_Approved_Methodology\1_Mongolia\"/>
    </mc:Choice>
  </mc:AlternateContent>
  <bookViews>
    <workbookView xWindow="0" yWindow="0" windowWidth="19200" windowHeight="11115"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'MPS(calc_process)'!$A$1:$I$25</definedName>
    <definedName name="_xlnm.Print_Area" localSheetId="0">'MPS(input)'!$A$1:$K$25</definedName>
    <definedName name="_xlnm.Print_Area" localSheetId="4">'MRS(calc_process)'!$A$1:$I$25</definedName>
    <definedName name="_xlnm.Print_Area" localSheetId="3">'MRS(input)'!$A$1:$L$25</definedName>
    <definedName name="RdcRFL">'MPS(calc_process)'!$F$22:$F$24</definedName>
  </definedNames>
  <calcPr calcId="152511"/>
</workbook>
</file>

<file path=xl/calcChain.xml><?xml version="1.0" encoding="utf-8"?>
<calcChain xmlns="http://schemas.openxmlformats.org/spreadsheetml/2006/main">
  <c r="I2" i="34" l="1"/>
  <c r="L2" i="33"/>
  <c r="C2" i="32"/>
  <c r="I2" i="31"/>
  <c r="I1" i="34" l="1"/>
  <c r="L1" i="33"/>
  <c r="G10" i="34"/>
  <c r="F16" i="33"/>
  <c r="G9" i="34" s="1"/>
  <c r="F15" i="33"/>
  <c r="G8" i="34" s="1"/>
  <c r="K16" i="33"/>
  <c r="K15" i="33"/>
  <c r="H16" i="33"/>
  <c r="H15" i="33"/>
  <c r="G18" i="34" l="1"/>
  <c r="G17" i="34"/>
  <c r="G16" i="34" l="1"/>
  <c r="G15" i="34" l="1"/>
  <c r="G13" i="34"/>
  <c r="G12" i="34" s="1"/>
  <c r="C1" i="32"/>
  <c r="G6" i="34" l="1"/>
  <c r="D20" i="33" s="1"/>
  <c r="G9" i="31"/>
  <c r="G8" i="31"/>
  <c r="G17" i="31"/>
  <c r="G10" i="31"/>
  <c r="G18" i="31"/>
  <c r="G16" i="31" l="1"/>
  <c r="G13" i="31" s="1"/>
  <c r="I1" i="31"/>
  <c r="G15" i="31" l="1"/>
  <c r="G12" i="31"/>
  <c r="G6" i="31" l="1"/>
  <c r="B20" i="30" s="1"/>
</calcChain>
</file>

<file path=xl/sharedStrings.xml><?xml version="1.0" encoding="utf-8"?>
<sst xmlns="http://schemas.openxmlformats.org/spreadsheetml/2006/main" count="270" uniqueCount="111">
  <si>
    <r>
      <t>PE</t>
    </r>
    <r>
      <rPr>
        <vertAlign val="subscript"/>
        <sz val="11"/>
        <color indexed="8"/>
        <rFont val="Arial"/>
        <family val="2"/>
      </rPr>
      <t>y</t>
    </r>
    <phoneticPr fontId="2"/>
  </si>
  <si>
    <r>
      <t>RE</t>
    </r>
    <r>
      <rPr>
        <vertAlign val="subscript"/>
        <sz val="11"/>
        <color indexed="8"/>
        <rFont val="Arial"/>
        <family val="2"/>
      </rPr>
      <t>y</t>
    </r>
    <phoneticPr fontId="2"/>
  </si>
  <si>
    <r>
      <t>tCO</t>
    </r>
    <r>
      <rPr>
        <vertAlign val="subscript"/>
        <sz val="11"/>
        <color indexed="8"/>
        <rFont val="Arial"/>
        <family val="2"/>
      </rPr>
      <t>2</t>
    </r>
    <r>
      <rPr>
        <sz val="11"/>
        <color indexed="8"/>
        <rFont val="Arial"/>
        <family val="2"/>
      </rPr>
      <t>/y</t>
    </r>
    <phoneticPr fontId="2"/>
  </si>
  <si>
    <r>
      <t>ER</t>
    </r>
    <r>
      <rPr>
        <vertAlign val="subscript"/>
        <sz val="11"/>
        <color indexed="8"/>
        <rFont val="Arial"/>
        <family val="2"/>
      </rPr>
      <t>y</t>
    </r>
    <phoneticPr fontId="2"/>
  </si>
  <si>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</si>
  <si>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</si>
  <si>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</si>
  <si>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</si>
  <si>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</si>
  <si>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</si>
  <si>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</si>
  <si>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</si>
  <si>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</si>
  <si>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Emission reductions during the period of year y</t>
    <phoneticPr fontId="2"/>
  </si>
  <si>
    <t>Reference emissions during the period of year y</t>
    <phoneticPr fontId="2"/>
  </si>
  <si>
    <t>Project emissions during the period of year y</t>
    <phoneticPr fontId="2"/>
  </si>
  <si>
    <t>Power received at the point of receipt of the transmission line L in year y</t>
  </si>
  <si>
    <t>Direct current resistance of transmission line L using currently used transmission conductors (@20 deg. C)</t>
    <phoneticPr fontId="2"/>
  </si>
  <si>
    <t xml:space="preserve">Direct current resistance of transmission line L using LL-ACSR/SA conductors (@20 deg. C) </t>
    <phoneticPr fontId="2"/>
  </si>
  <si>
    <t>Ω/km</t>
    <phoneticPr fontId="2"/>
  </si>
  <si>
    <r>
      <t>Rdc</t>
    </r>
    <r>
      <rPr>
        <vertAlign val="subscript"/>
        <sz val="11"/>
        <color indexed="8"/>
        <rFont val="Arial"/>
        <family val="2"/>
      </rPr>
      <t>RF,L</t>
    </r>
    <phoneticPr fontId="2"/>
  </si>
  <si>
    <r>
      <t>Rdc</t>
    </r>
    <r>
      <rPr>
        <vertAlign val="subscript"/>
        <sz val="11"/>
        <color indexed="8"/>
        <rFont val="Arial"/>
        <family val="2"/>
      </rPr>
      <t>PJ,L</t>
    </r>
    <phoneticPr fontId="2"/>
  </si>
  <si>
    <t>Reference transmission loss at transmission line L in year y</t>
    <phoneticPr fontId="2"/>
  </si>
  <si>
    <t>MWh/y</t>
    <phoneticPr fontId="2"/>
  </si>
  <si>
    <t>Power sent from the point of origin/supply to the transmission line L in year y</t>
    <phoneticPr fontId="2"/>
  </si>
  <si>
    <t>Project transmission loss at transmission line L in year y</t>
    <phoneticPr fontId="2"/>
  </si>
  <si>
    <t>MWh/y</t>
    <phoneticPr fontId="10"/>
  </si>
  <si>
    <r>
      <t>LOSS</t>
    </r>
    <r>
      <rPr>
        <vertAlign val="subscript"/>
        <sz val="11"/>
        <color indexed="8"/>
        <rFont val="Arial"/>
        <family val="2"/>
      </rPr>
      <t>PJ,L,y</t>
    </r>
    <phoneticPr fontId="2"/>
  </si>
  <si>
    <r>
      <t>LOSS</t>
    </r>
    <r>
      <rPr>
        <vertAlign val="subscript"/>
        <sz val="11"/>
        <color indexed="8"/>
        <rFont val="Arial"/>
        <family val="2"/>
      </rPr>
      <t>RF,L,y</t>
    </r>
    <phoneticPr fontId="2"/>
  </si>
  <si>
    <r>
      <t>tCO</t>
    </r>
    <r>
      <rPr>
        <vertAlign val="subscript"/>
        <sz val="11"/>
        <rFont val="Arial"/>
        <family val="2"/>
      </rPr>
      <t>2</t>
    </r>
    <r>
      <rPr>
        <sz val="11"/>
        <rFont val="Arial"/>
        <family val="2"/>
      </rPr>
      <t>/MWh</t>
    </r>
    <phoneticPr fontId="2"/>
  </si>
  <si>
    <r>
      <t>EF</t>
    </r>
    <r>
      <rPr>
        <vertAlign val="subscript"/>
        <sz val="11"/>
        <color indexed="8"/>
        <rFont val="Arial"/>
        <family val="2"/>
      </rPr>
      <t>Grid,y</t>
    </r>
    <phoneticPr fontId="2"/>
  </si>
  <si>
    <r>
      <t>E</t>
    </r>
    <r>
      <rPr>
        <vertAlign val="subscript"/>
        <sz val="11"/>
        <color indexed="8"/>
        <rFont val="Arial"/>
        <family val="2"/>
      </rPr>
      <t>L,send,y</t>
    </r>
    <phoneticPr fontId="2"/>
  </si>
  <si>
    <r>
      <t>E</t>
    </r>
    <r>
      <rPr>
        <vertAlign val="subscript"/>
        <sz val="11"/>
        <color indexed="8"/>
        <rFont val="Arial"/>
        <family val="2"/>
      </rPr>
      <t>L,receive,y</t>
    </r>
    <phoneticPr fontId="2"/>
  </si>
  <si>
    <r>
      <t>CO</t>
    </r>
    <r>
      <rPr>
        <vertAlign val="subscript"/>
        <sz val="11"/>
        <color indexed="8"/>
        <rFont val="Arial"/>
        <family val="2"/>
      </rPr>
      <t>2</t>
    </r>
    <r>
      <rPr>
        <sz val="11"/>
        <color indexed="8"/>
        <rFont val="Arial"/>
        <family val="2"/>
      </rPr>
      <t xml:space="preserve"> emission factor of the grid in year y</t>
    </r>
    <phoneticPr fontId="2"/>
  </si>
  <si>
    <r>
      <t xml:space="preserve">     LL-ACSR/SA 279/20mm</t>
    </r>
    <r>
      <rPr>
        <vertAlign val="superscript"/>
        <sz val="11"/>
        <color indexed="8"/>
        <rFont val="Arial"/>
        <family val="2"/>
      </rPr>
      <t>2</t>
    </r>
    <phoneticPr fontId="10"/>
  </si>
  <si>
    <r>
      <t xml:space="preserve">     LL-ACSR/SA 445/36mm</t>
    </r>
    <r>
      <rPr>
        <vertAlign val="superscript"/>
        <sz val="11"/>
        <color indexed="8"/>
        <rFont val="Arial"/>
        <family val="2"/>
      </rPr>
      <t>2</t>
    </r>
    <phoneticPr fontId="10"/>
  </si>
  <si>
    <r>
      <t xml:space="preserve">     LL-ACSR/SA 337/27mm</t>
    </r>
    <r>
      <rPr>
        <vertAlign val="superscript"/>
        <sz val="11"/>
        <color indexed="8"/>
        <rFont val="Arial"/>
        <family val="2"/>
      </rPr>
      <t>2</t>
    </r>
    <phoneticPr fontId="10"/>
  </si>
  <si>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</si>
  <si>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</si>
  <si>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</si>
  <si>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</si>
  <si>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</si>
  <si>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</si>
  <si>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</si>
  <si>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</si>
  <si>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</si>
  <si>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</si>
  <si>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</si>
  <si>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</si>
  <si>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</si>
  <si>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</si>
  <si>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</si>
  <si>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</si>
  <si>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</si>
  <si>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</si>
  <si>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</si>
  <si>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</si>
  <si>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 xml:space="preserve">Power sent from the point of origin/supply to the transmission line L in year y </t>
    <phoneticPr fontId="2"/>
  </si>
  <si>
    <t>MWh/y</t>
    <phoneticPr fontId="2"/>
  </si>
  <si>
    <t>Option C</t>
    <phoneticPr fontId="2"/>
  </si>
  <si>
    <t>Electrical power meter</t>
    <phoneticPr fontId="2"/>
  </si>
  <si>
    <t>Continuous</t>
    <phoneticPr fontId="2"/>
  </si>
  <si>
    <t>Power received at the point of receipt of the transmission line L in year y</t>
    <phoneticPr fontId="2"/>
  </si>
  <si>
    <t>Option A</t>
    <phoneticPr fontId="2"/>
  </si>
  <si>
    <t>Value as published by the government</t>
    <phoneticPr fontId="2"/>
  </si>
  <si>
    <t>Emission factor for the corresponding year is used. If such data is not available, the most recent data available at the time of submission of the monitoring report is used.</t>
    <phoneticPr fontId="2"/>
  </si>
  <si>
    <t>Annually</t>
    <phoneticPr fontId="2"/>
  </si>
  <si>
    <t>Direct current resistance of transmission line L using currently used transmission conductors</t>
    <phoneticPr fontId="2"/>
  </si>
  <si>
    <t>Ω/km</t>
    <phoneticPr fontId="2"/>
  </si>
  <si>
    <t>As per the methodology</t>
    <phoneticPr fontId="2"/>
  </si>
  <si>
    <t>Direct current resistance of transmission line L using LL-ACSR/SA conductors (@20 deg. C)</t>
    <phoneticPr fontId="2"/>
  </si>
  <si>
    <t>Measured according to IEC 60468 (Method of measurement of resistivity of metallic materials).</t>
    <phoneticPr fontId="2"/>
  </si>
  <si>
    <t>[Monitoring option]</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</si>
  <si>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</si>
  <si>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</si>
  <si>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</si>
  <si>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</si>
  <si>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</si>
  <si>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E</t>
    </r>
    <r>
      <rPr>
        <vertAlign val="subscript"/>
        <sz val="11"/>
        <rFont val="Arial"/>
        <family val="2"/>
      </rPr>
      <t>L,send,y</t>
    </r>
    <phoneticPr fontId="2"/>
  </si>
  <si>
    <r>
      <t>E</t>
    </r>
    <r>
      <rPr>
        <vertAlign val="subscript"/>
        <sz val="11"/>
        <rFont val="Arial"/>
        <family val="2"/>
      </rPr>
      <t>L,receive,y</t>
    </r>
    <phoneticPr fontId="2"/>
  </si>
  <si>
    <r>
      <t>EF</t>
    </r>
    <r>
      <rPr>
        <vertAlign val="subscript"/>
        <sz val="11"/>
        <rFont val="Arial"/>
        <family val="2"/>
      </rPr>
      <t>Grid,y</t>
    </r>
    <phoneticPr fontId="2"/>
  </si>
  <si>
    <r>
      <t>CO</t>
    </r>
    <r>
      <rPr>
        <vertAlign val="subscript"/>
        <sz val="11"/>
        <rFont val="Arial"/>
        <family val="2"/>
      </rPr>
      <t>2</t>
    </r>
    <r>
      <rPr>
        <sz val="11"/>
        <rFont val="Arial"/>
        <family val="2"/>
      </rPr>
      <t xml:space="preserve"> emission factor of the grid in year y</t>
    </r>
    <phoneticPr fontId="2"/>
  </si>
  <si>
    <r>
      <t>tCO</t>
    </r>
    <r>
      <rPr>
        <vertAlign val="subscript"/>
        <sz val="11"/>
        <rFont val="Arial"/>
        <family val="2"/>
      </rPr>
      <t>2</t>
    </r>
    <r>
      <rPr>
        <sz val="11"/>
        <rFont val="Arial"/>
        <family val="2"/>
      </rPr>
      <t>/MWh</t>
    </r>
    <phoneticPr fontId="2"/>
  </si>
  <si>
    <r>
      <t xml:space="preserve">Table 2: Project-specific parameters to be fixed </t>
    </r>
    <r>
      <rPr>
        <b/>
        <i/>
        <sz val="11"/>
        <color indexed="8"/>
        <rFont val="Arial"/>
        <family val="2"/>
      </rPr>
      <t>ex ante</t>
    </r>
    <phoneticPr fontId="2"/>
  </si>
  <si>
    <r>
      <t>Rdc</t>
    </r>
    <r>
      <rPr>
        <vertAlign val="subscript"/>
        <sz val="11"/>
        <rFont val="Arial"/>
        <family val="2"/>
      </rPr>
      <t>RF,L</t>
    </r>
    <phoneticPr fontId="2"/>
  </si>
  <si>
    <r>
      <t>Rdc</t>
    </r>
    <r>
      <rPr>
        <vertAlign val="subscript"/>
        <sz val="11"/>
        <rFont val="Arial"/>
        <family val="2"/>
      </rPr>
      <t>PJ,L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</si>
  <si>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</si>
  <si>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</si>
  <si>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/y</t>
    </r>
    <phoneticPr fontId="2"/>
  </si>
  <si>
    <t>Responsible personnel</t>
  </si>
  <si>
    <t>Role</t>
    <phoneticPr fontId="2"/>
  </si>
  <si>
    <t>Monitoring Structure Sheet [Attachment to Project Design Document]</t>
    <phoneticPr fontId="2"/>
  </si>
  <si>
    <t>- Type of electrical power meter: Three-phase four-wire system electrical power meter
- Specification: 
Electrical power meter is applied for measurement of electrical power loss. Measurement items of the electrical power meter are as follows
   1) electric energy 2) electric current 3) voltage 4) power factor
- Measuring method:
  1) An electrical power meter is connected to the secondary side of an instrument transformer. Method for connection of the electrical power meter is determined carefully.
  2) The electrical power meters are connected both of power transmission end and power reception end. Recording medium is provided to record the amount of electric power.
  3) Time synchronization of power transmission end and power reception end is considered to record the amount of electric power.
  4) The transmitted electric power and electric power loss are analyzed.
- Calibration:
  1) During  the installation of equipment
  Certified precise electric power measurement equipment is provided.
   When the electric power measured by the electrical power meter is same result measured by the certified precise electric power measurement equipment, the electrical power meter will be installed.
  2) Every year after the installation
  Same method which applied before installation of the electrical power meter will be applied every year after the installation.</t>
    <phoneticPr fontId="2"/>
  </si>
  <si>
    <t>- Type of electrical power meter: Three-phase four-wire system electrical power meter
- Specification:
Electrical power meter is applied for measurement of electrical power loss. Measurement items of the electrical power meter are as follows
  1) electric energy 2) electric current 3) voltage 4) power factor
- Measuring method:
  1) An electrical power meter is connected to the secondary side of an instrument transformer. Method for connection of the electrical power meter is determined carefully.
  2) The electrical power meters are connected both of power transmission end and power reception end. Recording mediums are provided to record the amount of electric power.
  3) Time synchronization of power transmission end and power reception end is considered to record the amount of electric power.
  4) The transmitted electric power and electric power loss are analyzed.
- Calibration:
  1) During the installation of equipment
  Certified precise electric power measurement equipment is provided.
  When the electric power measured by the electrical power meter is same result measured by the certified precise electric power measurement equipment, the electrical power meter will be installed.
  2) Every year after the installation
   Same method which applied before installation of the electrical power meter will be applied every year after the installation.</t>
    <phoneticPr fontId="2"/>
  </si>
  <si>
    <t>Monitoring Period</t>
    <phoneticPr fontId="10"/>
  </si>
  <si>
    <t>Monitoring period</t>
    <phoneticPr fontId="2"/>
  </si>
  <si>
    <r>
      <t xml:space="preserve">Table 1: Parameters monitored </t>
    </r>
    <r>
      <rPr>
        <b/>
        <i/>
        <sz val="11"/>
        <color indexed="8"/>
        <rFont val="Arial"/>
        <family val="2"/>
      </rPr>
      <t>ex post</t>
    </r>
    <phoneticPr fontId="2"/>
  </si>
  <si>
    <t>(c)</t>
    <phoneticPr fontId="2"/>
  </si>
  <si>
    <t>Monitored Values</t>
    <phoneticPr fontId="2"/>
  </si>
  <si>
    <t>(k)</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</si>
  <si>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</si>
  <si>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</si>
  <si>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N/A</t>
  </si>
  <si>
    <t>N/A</t>
    <phoneticPr fontId="2"/>
  </si>
  <si>
    <t>N/A</t>
    <phoneticPr fontId="17"/>
  </si>
  <si>
    <t>Monitoring Spreadsheet: JCM_MN_AM001_ver01.0</t>
    <phoneticPr fontId="2"/>
  </si>
  <si>
    <t xml:space="preserve">Monitoring Plan Sheet (Input Sheet) [Attachment to Project Design Document]  </t>
    <phoneticPr fontId="2"/>
  </si>
  <si>
    <t xml:space="preserve">Monitoring Report Sheet (Input Sheet) [For Verification]  </t>
    <phoneticPr fontId="2"/>
  </si>
  <si>
    <t>Monitoring Plan Sheet (Calculation Process Sheet) [Attachment to Project Design Document]</t>
    <phoneticPr fontId="2"/>
  </si>
  <si>
    <t>Monitoring Report Sheet (Calculation Process Sheet) [For Verification]</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</si>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</sst>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0_ ;[Red]\-#,##0.00\ "/>
    <numFmt numFmtId="178" formatCode="0.0000_ "/>
    <numFmt numFmtId="179" formatCode="#,##0.0_ ;[Red]\-#,##0.0\ "/>
  </numFmts>
  <fonts count="1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6"/>
      <name val="ＭＳ Ｐゴシック"/>
      <family val="2"/>
      <charset val="128"/>
      <scheme val="minor"/>
    </font>
    <font>
      <sz val="11"/>
      <color theme="1"/>
      <name val="Arial"/>
      <family val="2"/>
    </font>
    <font>
      <vertAlign val="subscript"/>
      <sz val="11"/>
      <name val="Arial"/>
      <family val="2"/>
    </font>
    <font>
      <vertAlign val="superscript"/>
      <sz val="11"/>
      <color indexed="8"/>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10">
    <border>
      <left/>
      <right/>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0" borderId="0" xfId="0" applyFont="1">
      <alignment vertical="center"/>
    </xf>
    <xf numFmtId="0" fontId="9" fillId="0" borderId="0" xfId="0" applyFont="1">
      <alignment vertical="center"/>
    </xf>
    <xf numFmtId="0" fontId="0" fillId="0" borderId="0" xfId="0" applyFont="1">
      <alignmen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3" xfId="0" applyFont="1" applyFill="1" applyBorder="1" applyAlignment="1">
      <alignment horizontal="center" vertical="center" wrapText="1"/>
    </xf>
    <xf numFmtId="0" fontId="5" fillId="4" borderId="2" xfId="0" applyFont="1" applyFill="1" applyBorder="1" applyAlignment="1">
      <alignment horizontal="centerContinuous" vertical="center" wrapText="1"/>
    </xf>
    <xf numFmtId="0" fontId="5" fillId="4" borderId="1" xfId="0" applyFont="1" applyFill="1" applyBorder="1" applyAlignment="1">
      <alignment horizontal="centerContinuous"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0" borderId="3" xfId="0" applyFont="1" applyFill="1" applyBorder="1">
      <alignment vertical="center"/>
    </xf>
    <xf numFmtId="0" fontId="3" fillId="0" borderId="2" xfId="0" applyFont="1" applyFill="1" applyBorder="1">
      <alignment vertical="center"/>
    </xf>
    <xf numFmtId="0" fontId="3" fillId="0" borderId="1" xfId="0" applyFont="1" applyFill="1" applyBorder="1">
      <alignment vertical="center"/>
    </xf>
    <xf numFmtId="0" fontId="7" fillId="5" borderId="3" xfId="0" quotePrefix="1" applyFont="1" applyFill="1" applyBorder="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quotePrefix="1" applyFont="1" applyFill="1" applyBorder="1" applyAlignment="1">
      <alignment horizontal="center" vertical="center" wrapText="1"/>
    </xf>
    <xf numFmtId="0" fontId="3" fillId="5" borderId="3" xfId="0" applyFont="1" applyFill="1" applyBorder="1">
      <alignment vertical="center"/>
    </xf>
    <xf numFmtId="0" fontId="3" fillId="5" borderId="1" xfId="0" applyFont="1" applyFill="1" applyBorder="1">
      <alignment vertical="center"/>
    </xf>
    <xf numFmtId="0" fontId="5" fillId="4" borderId="3" xfId="0" applyFont="1" applyFill="1" applyBorder="1">
      <alignment vertical="center"/>
    </xf>
    <xf numFmtId="0" fontId="3" fillId="4" borderId="3" xfId="0" applyFont="1" applyFill="1" applyBorder="1">
      <alignment vertical="center"/>
    </xf>
    <xf numFmtId="0" fontId="5" fillId="4" borderId="3" xfId="0" applyFont="1" applyFill="1" applyBorder="1" applyAlignment="1">
      <alignment horizontal="center" vertical="center" shrinkToFit="1"/>
    </xf>
    <xf numFmtId="0" fontId="3" fillId="6" borderId="3" xfId="0" applyFont="1" applyFill="1" applyBorder="1">
      <alignment vertical="center"/>
    </xf>
    <xf numFmtId="0" fontId="3" fillId="0" borderId="3" xfId="0" applyFont="1" applyFill="1" applyBorder="1" applyAlignment="1">
      <alignment horizontal="center" vertical="center"/>
    </xf>
    <xf numFmtId="178" fontId="3" fillId="7" borderId="3" xfId="0" applyNumberFormat="1" applyFont="1" applyFill="1" applyBorder="1">
      <alignment vertical="center"/>
    </xf>
    <xf numFmtId="0" fontId="3" fillId="7" borderId="3" xfId="0" applyFont="1" applyFill="1" applyBorder="1">
      <alignment vertical="center"/>
    </xf>
    <xf numFmtId="0" fontId="3" fillId="0" borderId="3" xfId="0" applyFont="1" applyBorder="1" applyAlignment="1">
      <alignment horizontal="center" vertical="center"/>
    </xf>
    <xf numFmtId="178" fontId="3" fillId="8" borderId="3" xfId="0" applyNumberFormat="1" applyFont="1" applyFill="1" applyBorder="1">
      <alignment vertical="center"/>
    </xf>
    <xf numFmtId="0" fontId="7" fillId="8" borderId="3" xfId="0" applyFont="1" applyFill="1" applyBorder="1">
      <alignment vertical="center"/>
    </xf>
    <xf numFmtId="177" fontId="7" fillId="5" borderId="3" xfId="0" applyNumberFormat="1" applyFont="1" applyFill="1" applyBorder="1">
      <alignment vertical="center"/>
    </xf>
    <xf numFmtId="0" fontId="3" fillId="6" borderId="3" xfId="0" applyFont="1" applyFill="1" applyBorder="1" applyAlignment="1">
      <alignment vertical="center"/>
    </xf>
    <xf numFmtId="0" fontId="11" fillId="0" borderId="3" xfId="0" applyFont="1" applyFill="1" applyBorder="1">
      <alignment vertical="center"/>
    </xf>
    <xf numFmtId="179" fontId="3" fillId="5" borderId="3" xfId="0" applyNumberFormat="1" applyFont="1" applyFill="1" applyBorder="1">
      <alignment vertical="center"/>
    </xf>
    <xf numFmtId="0" fontId="11" fillId="5" borderId="3" xfId="0" applyFont="1" applyFill="1" applyBorder="1">
      <alignment vertical="center"/>
    </xf>
    <xf numFmtId="179" fontId="7" fillId="5" borderId="3" xfId="0" applyNumberFormat="1" applyFont="1" applyFill="1" applyBorder="1">
      <alignment vertical="center"/>
    </xf>
    <xf numFmtId="0" fontId="5" fillId="4" borderId="4"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6" borderId="4" xfId="0" applyFont="1" applyFill="1" applyBorder="1" applyAlignment="1">
      <alignment vertical="center"/>
    </xf>
    <xf numFmtId="0" fontId="3" fillId="6" borderId="8" xfId="0" applyFont="1" applyFill="1" applyBorder="1">
      <alignment vertical="center"/>
    </xf>
    <xf numFmtId="0" fontId="3" fillId="6" borderId="7" xfId="0" applyFont="1" applyFill="1" applyBorder="1">
      <alignment vertical="center"/>
    </xf>
    <xf numFmtId="0" fontId="3" fillId="6" borderId="4" xfId="0" applyFont="1" applyFill="1" applyBorder="1">
      <alignment vertical="center"/>
    </xf>
    <xf numFmtId="0" fontId="3" fillId="5" borderId="4" xfId="0" applyFont="1" applyFill="1" applyBorder="1">
      <alignment vertical="center"/>
    </xf>
    <xf numFmtId="0" fontId="3" fillId="5" borderId="8" xfId="0" applyFont="1" applyFill="1" applyBorder="1">
      <alignment vertical="center"/>
    </xf>
    <xf numFmtId="0" fontId="3" fillId="5" borderId="7" xfId="0" applyFont="1" applyFill="1" applyBorder="1">
      <alignment vertical="center"/>
    </xf>
    <xf numFmtId="0" fontId="3" fillId="0" borderId="2" xfId="0" applyFont="1" applyBorder="1" applyAlignment="1">
      <alignment horizontal="center" vertical="center"/>
    </xf>
    <xf numFmtId="0" fontId="3" fillId="0" borderId="1" xfId="0" applyFont="1" applyBorder="1">
      <alignment vertical="center"/>
    </xf>
    <xf numFmtId="0" fontId="5" fillId="4" borderId="7" xfId="0" applyFont="1" applyFill="1" applyBorder="1">
      <alignment vertical="center"/>
    </xf>
    <xf numFmtId="176" fontId="3" fillId="0" borderId="7" xfId="0" applyNumberFormat="1" applyFont="1" applyFill="1" applyBorder="1">
      <alignment vertical="center"/>
    </xf>
    <xf numFmtId="179" fontId="3" fillId="0" borderId="7" xfId="0" applyNumberFormat="1" applyFont="1" applyFill="1" applyBorder="1">
      <alignment vertical="center"/>
    </xf>
    <xf numFmtId="176" fontId="3" fillId="0" borderId="9" xfId="0" applyNumberFormat="1" applyFont="1" applyBorder="1">
      <alignment vertical="center"/>
    </xf>
    <xf numFmtId="179" fontId="7" fillId="2" borderId="3" xfId="1" applyNumberFormat="1" applyFont="1" applyFill="1" applyBorder="1" applyProtection="1">
      <alignment vertical="center"/>
      <protection locked="0"/>
    </xf>
    <xf numFmtId="177" fontId="7" fillId="2" borderId="3" xfId="1" applyNumberFormat="1" applyFont="1" applyFill="1" applyBorder="1" applyAlignment="1" applyProtection="1">
      <alignment vertical="center" wrapText="1"/>
      <protection locked="0"/>
    </xf>
    <xf numFmtId="178" fontId="7" fillId="0" borderId="3" xfId="0" applyNumberFormat="1" applyFont="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quotePrefix="1"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quotePrefix="1" applyFont="1" applyFill="1" applyBorder="1" applyAlignment="1" applyProtection="1">
      <alignment vertical="center" wrapText="1"/>
      <protection locked="0"/>
    </xf>
    <xf numFmtId="38" fontId="7" fillId="2" borderId="3" xfId="1"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49" fontId="7" fillId="0" borderId="3" xfId="0" quotePrefix="1" applyNumberFormat="1" applyFont="1" applyFill="1" applyBorder="1" applyAlignment="1" applyProtection="1">
      <alignment horizontal="center" vertical="center"/>
      <protection locked="0"/>
    </xf>
    <xf numFmtId="49" fontId="7" fillId="0" borderId="3" xfId="0" quotePrefix="1"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xf>
    <xf numFmtId="0" fontId="7" fillId="5" borderId="2" xfId="0" applyFont="1" applyFill="1" applyBorder="1">
      <alignment vertical="center"/>
    </xf>
    <xf numFmtId="0" fontId="7" fillId="5" borderId="1" xfId="0" applyFont="1" applyFill="1" applyBorder="1">
      <alignment vertical="center"/>
    </xf>
    <xf numFmtId="178" fontId="7" fillId="5" borderId="3" xfId="0" applyNumberFormat="1" applyFont="1" applyFill="1" applyBorder="1">
      <alignment vertical="center"/>
    </xf>
    <xf numFmtId="0" fontId="5" fillId="9" borderId="4" xfId="0" applyFont="1" applyFill="1" applyBorder="1">
      <alignment vertical="center"/>
    </xf>
    <xf numFmtId="0" fontId="3" fillId="9" borderId="3" xfId="0" applyFont="1" applyFill="1" applyBorder="1">
      <alignment vertical="center"/>
    </xf>
    <xf numFmtId="0" fontId="5" fillId="9" borderId="3" xfId="0" applyFont="1" applyFill="1" applyBorder="1">
      <alignment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3" xfId="0" applyFont="1" applyFill="1" applyBorder="1" applyAlignment="1">
      <alignment horizontal="center" vertical="center" shrinkToFit="1"/>
    </xf>
    <xf numFmtId="0" fontId="3" fillId="9" borderId="7" xfId="0" applyFont="1" applyFill="1" applyBorder="1">
      <alignment vertical="center"/>
    </xf>
    <xf numFmtId="0" fontId="3" fillId="9" borderId="8" xfId="0" applyFont="1" applyFill="1" applyBorder="1">
      <alignment vertical="center"/>
    </xf>
    <xf numFmtId="0" fontId="5" fillId="9" borderId="7" xfId="0" applyFont="1" applyFill="1" applyBorder="1">
      <alignment vertical="center"/>
    </xf>
    <xf numFmtId="0" fontId="3" fillId="10" borderId="4" xfId="0" applyFont="1" applyFill="1" applyBorder="1" applyAlignment="1">
      <alignment vertical="center"/>
    </xf>
    <xf numFmtId="0" fontId="3" fillId="10" borderId="3" xfId="0" applyFont="1" applyFill="1" applyBorder="1" applyAlignment="1">
      <alignment vertical="center"/>
    </xf>
    <xf numFmtId="0" fontId="3" fillId="10" borderId="8" xfId="0" applyFont="1" applyFill="1" applyBorder="1">
      <alignment vertical="center"/>
    </xf>
    <xf numFmtId="0" fontId="3" fillId="10" borderId="7" xfId="0" applyFont="1" applyFill="1" applyBorder="1">
      <alignment vertical="center"/>
    </xf>
    <xf numFmtId="0" fontId="3" fillId="10" borderId="4" xfId="0" applyFont="1" applyFill="1" applyBorder="1">
      <alignment vertical="center"/>
    </xf>
    <xf numFmtId="0" fontId="3" fillId="10" borderId="3" xfId="0" applyFont="1" applyFill="1" applyBorder="1">
      <alignment vertical="center"/>
    </xf>
    <xf numFmtId="0" fontId="5" fillId="4"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5" borderId="3" xfId="0" applyFont="1" applyFill="1" applyBorder="1" applyAlignment="1">
      <alignment vertical="center" wrapText="1"/>
    </xf>
    <xf numFmtId="0" fontId="3" fillId="0" borderId="3" xfId="0" applyFont="1" applyFill="1" applyBorder="1" applyAlignment="1">
      <alignment vertical="center" wrapText="1"/>
    </xf>
    <xf numFmtId="0" fontId="5" fillId="4" borderId="4" xfId="0" applyFont="1" applyFill="1" applyBorder="1" applyAlignment="1">
      <alignment horizontal="center" vertical="center"/>
    </xf>
    <xf numFmtId="38" fontId="7" fillId="2" borderId="5" xfId="1" applyFont="1" applyFill="1" applyBorder="1" applyAlignment="1">
      <alignment horizontal="right" vertical="center"/>
    </xf>
    <xf numFmtId="38" fontId="7" fillId="2" borderId="6" xfId="1" applyFont="1" applyFill="1" applyBorder="1" applyAlignment="1">
      <alignment horizontal="right" vertical="center"/>
    </xf>
    <xf numFmtId="0" fontId="3" fillId="5" borderId="3" xfId="0" applyFont="1" applyFill="1" applyBorder="1" applyAlignment="1">
      <alignment vertical="center" wrapText="1"/>
    </xf>
    <xf numFmtId="0" fontId="0" fillId="5" borderId="3" xfId="0" applyFont="1" applyFill="1" applyBorder="1" applyAlignment="1">
      <alignment vertical="center" wrapText="1"/>
    </xf>
    <xf numFmtId="0" fontId="3" fillId="7" borderId="3" xfId="0" applyFont="1" applyFill="1" applyBorder="1" applyAlignment="1">
      <alignment vertical="center" wrapText="1"/>
    </xf>
    <xf numFmtId="0" fontId="0" fillId="7" borderId="3" xfId="0" applyFont="1" applyFill="1" applyBorder="1" applyAlignment="1">
      <alignment vertical="center" wrapText="1"/>
    </xf>
    <xf numFmtId="0" fontId="8" fillId="3" borderId="0" xfId="0" applyFont="1" applyFill="1" applyAlignment="1">
      <alignment vertical="center"/>
    </xf>
    <xf numFmtId="0" fontId="3" fillId="6" borderId="3" xfId="0" applyFont="1" applyFill="1" applyBorder="1" applyAlignment="1">
      <alignment vertical="center" wrapText="1"/>
    </xf>
    <xf numFmtId="0" fontId="0" fillId="6" borderId="3" xfId="0" applyFont="1" applyFill="1" applyBorder="1" applyAlignment="1">
      <alignment vertical="center" wrapText="1"/>
    </xf>
    <xf numFmtId="0" fontId="8" fillId="3" borderId="0" xfId="0" applyFont="1" applyFill="1" applyAlignment="1">
      <alignment horizontal="left" vertical="center"/>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49" fontId="7" fillId="0" borderId="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0" fontId="5" fillId="0" borderId="0" xfId="0" applyFont="1" applyFill="1" applyBorder="1" applyAlignment="1">
      <alignment horizontal="center" vertical="center"/>
    </xf>
    <xf numFmtId="38" fontId="7" fillId="0" borderId="0" xfId="1" applyFont="1" applyFill="1" applyBorder="1" applyAlignment="1">
      <alignment horizontal="right" vertical="center"/>
    </xf>
    <xf numFmtId="0" fontId="18" fillId="4" borderId="3" xfId="0" applyFont="1" applyFill="1" applyBorder="1" applyAlignment="1">
      <alignment horizontal="center" vertical="center"/>
    </xf>
    <xf numFmtId="0" fontId="3" fillId="10" borderId="3" xfId="0" applyFont="1" applyFill="1" applyBorder="1" applyAlignment="1">
      <alignment vertical="center" wrapText="1"/>
    </xf>
    <xf numFmtId="0" fontId="0" fillId="10" borderId="3"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60" zoomScaleNormal="6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80.625" style="1" customWidth="1"/>
    <col min="10" max="10" width="11.5" style="1" customWidth="1"/>
    <col min="11" max="11" width="20.625" style="1" customWidth="1"/>
    <col min="12" max="16384" width="9" style="1"/>
  </cols>
  <sheetData>
    <row r="1" spans="1:11" ht="18" customHeight="1" x14ac:dyDescent="0.15">
      <c r="K1" s="13" t="s">
        <v>105</v>
      </c>
    </row>
    <row r="2" spans="1:11" ht="18" customHeight="1" x14ac:dyDescent="0.15">
      <c r="K2" s="13" t="s">
        <v>110</v>
      </c>
    </row>
    <row r="3" spans="1:11" ht="24" customHeight="1" x14ac:dyDescent="0.15">
      <c r="A3" s="17" t="s">
        <v>106</v>
      </c>
      <c r="B3" s="18"/>
      <c r="C3" s="18"/>
      <c r="D3" s="18"/>
      <c r="E3" s="18"/>
      <c r="F3" s="18"/>
      <c r="G3" s="18"/>
      <c r="H3" s="18"/>
      <c r="I3" s="18"/>
      <c r="J3" s="18"/>
      <c r="K3" s="19"/>
    </row>
    <row r="5" spans="1:11" ht="15" x14ac:dyDescent="0.15">
      <c r="A5" s="6" t="s">
        <v>77</v>
      </c>
      <c r="B5" s="6"/>
    </row>
    <row r="6" spans="1:11" ht="15" x14ac:dyDescent="0.15">
      <c r="A6" s="6"/>
      <c r="B6" s="20" t="s">
        <v>37</v>
      </c>
      <c r="C6" s="20" t="s">
        <v>38</v>
      </c>
      <c r="D6" s="20" t="s">
        <v>39</v>
      </c>
      <c r="E6" s="20" t="s">
        <v>40</v>
      </c>
      <c r="F6" s="20" t="s">
        <v>41</v>
      </c>
      <c r="G6" s="20" t="s">
        <v>42</v>
      </c>
      <c r="H6" s="20" t="s">
        <v>43</v>
      </c>
      <c r="I6" s="20" t="s">
        <v>44</v>
      </c>
      <c r="J6" s="20" t="s">
        <v>45</v>
      </c>
      <c r="K6" s="20" t="s">
        <v>46</v>
      </c>
    </row>
    <row r="7" spans="1:11" s="10" customFormat="1" ht="30" x14ac:dyDescent="0.15">
      <c r="B7" s="20" t="s">
        <v>47</v>
      </c>
      <c r="C7" s="20" t="s">
        <v>48</v>
      </c>
      <c r="D7" s="20" t="s">
        <v>49</v>
      </c>
      <c r="E7" s="20" t="s">
        <v>50</v>
      </c>
      <c r="F7" s="20" t="s">
        <v>51</v>
      </c>
      <c r="G7" s="20" t="s">
        <v>52</v>
      </c>
      <c r="H7" s="20" t="s">
        <v>53</v>
      </c>
      <c r="I7" s="20" t="s">
        <v>54</v>
      </c>
      <c r="J7" s="20" t="s">
        <v>55</v>
      </c>
      <c r="K7" s="20" t="s">
        <v>56</v>
      </c>
    </row>
    <row r="8" spans="1:11" ht="409.5" customHeight="1" x14ac:dyDescent="0.15">
      <c r="B8" s="28">
        <v>1</v>
      </c>
      <c r="C8" s="29" t="s">
        <v>78</v>
      </c>
      <c r="D8" s="30" t="s">
        <v>57</v>
      </c>
      <c r="E8" s="66"/>
      <c r="F8" s="29" t="s">
        <v>58</v>
      </c>
      <c r="G8" s="69" t="s">
        <v>59</v>
      </c>
      <c r="H8" s="69" t="s">
        <v>60</v>
      </c>
      <c r="I8" s="70" t="s">
        <v>92</v>
      </c>
      <c r="J8" s="71" t="s">
        <v>61</v>
      </c>
      <c r="K8" s="71"/>
    </row>
    <row r="9" spans="1:11" ht="400.5" customHeight="1" x14ac:dyDescent="0.15">
      <c r="B9" s="28">
        <v>2</v>
      </c>
      <c r="C9" s="29" t="s">
        <v>79</v>
      </c>
      <c r="D9" s="30" t="s">
        <v>62</v>
      </c>
      <c r="E9" s="66"/>
      <c r="F9" s="29" t="s">
        <v>58</v>
      </c>
      <c r="G9" s="69" t="s">
        <v>59</v>
      </c>
      <c r="H9" s="69" t="s">
        <v>60</v>
      </c>
      <c r="I9" s="70" t="s">
        <v>93</v>
      </c>
      <c r="J9" s="71" t="s">
        <v>61</v>
      </c>
      <c r="K9" s="73"/>
    </row>
    <row r="10" spans="1:11" ht="63" customHeight="1" x14ac:dyDescent="0.15">
      <c r="B10" s="31">
        <v>3</v>
      </c>
      <c r="C10" s="30" t="s">
        <v>80</v>
      </c>
      <c r="D10" s="30" t="s">
        <v>81</v>
      </c>
      <c r="E10" s="67"/>
      <c r="F10" s="30" t="s">
        <v>82</v>
      </c>
      <c r="G10" s="69" t="s">
        <v>63</v>
      </c>
      <c r="H10" s="72" t="s">
        <v>64</v>
      </c>
      <c r="I10" s="69" t="s">
        <v>65</v>
      </c>
      <c r="J10" s="69" t="s">
        <v>66</v>
      </c>
      <c r="K10" s="74"/>
    </row>
    <row r="11" spans="1:11" ht="8.25" customHeight="1" x14ac:dyDescent="0.15"/>
    <row r="12" spans="1:11" ht="15" x14ac:dyDescent="0.15">
      <c r="A12" s="6" t="s">
        <v>83</v>
      </c>
    </row>
    <row r="13" spans="1:11" ht="15" x14ac:dyDescent="0.15">
      <c r="B13" s="20" t="s">
        <v>37</v>
      </c>
      <c r="C13" s="96" t="s">
        <v>38</v>
      </c>
      <c r="D13" s="96"/>
      <c r="E13" s="20" t="s">
        <v>39</v>
      </c>
      <c r="F13" s="20" t="s">
        <v>40</v>
      </c>
      <c r="G13" s="96" t="s">
        <v>41</v>
      </c>
      <c r="H13" s="96"/>
      <c r="I13" s="96"/>
      <c r="J13" s="96" t="s">
        <v>42</v>
      </c>
      <c r="K13" s="96"/>
    </row>
    <row r="14" spans="1:11" ht="30" x14ac:dyDescent="0.15">
      <c r="B14" s="20" t="s">
        <v>48</v>
      </c>
      <c r="C14" s="96" t="s">
        <v>49</v>
      </c>
      <c r="D14" s="96"/>
      <c r="E14" s="20" t="s">
        <v>50</v>
      </c>
      <c r="F14" s="20" t="s">
        <v>51</v>
      </c>
      <c r="G14" s="96" t="s">
        <v>53</v>
      </c>
      <c r="H14" s="96"/>
      <c r="I14" s="96"/>
      <c r="J14" s="96" t="s">
        <v>56</v>
      </c>
      <c r="K14" s="96"/>
    </row>
    <row r="15" spans="1:11" ht="51" customHeight="1" x14ac:dyDescent="0.15">
      <c r="B15" s="29" t="s">
        <v>84</v>
      </c>
      <c r="C15" s="99" t="s">
        <v>67</v>
      </c>
      <c r="D15" s="99"/>
      <c r="E15" s="68"/>
      <c r="F15" s="29" t="s">
        <v>68</v>
      </c>
      <c r="G15" s="98" t="s">
        <v>69</v>
      </c>
      <c r="H15" s="98"/>
      <c r="I15" s="98"/>
      <c r="J15" s="97"/>
      <c r="K15" s="97"/>
    </row>
    <row r="16" spans="1:11" ht="51" customHeight="1" x14ac:dyDescent="0.15">
      <c r="B16" s="29" t="s">
        <v>85</v>
      </c>
      <c r="C16" s="99" t="s">
        <v>70</v>
      </c>
      <c r="D16" s="99"/>
      <c r="E16" s="68"/>
      <c r="F16" s="29" t="s">
        <v>68</v>
      </c>
      <c r="G16" s="98" t="s">
        <v>71</v>
      </c>
      <c r="H16" s="98"/>
      <c r="I16" s="98"/>
      <c r="J16" s="97"/>
      <c r="K16" s="97"/>
    </row>
    <row r="17" spans="1:10" ht="6.75" customHeight="1" x14ac:dyDescent="0.15"/>
    <row r="18" spans="1:10" ht="16.5" x14ac:dyDescent="0.15">
      <c r="A18" s="4" t="s">
        <v>86</v>
      </c>
      <c r="B18" s="4"/>
    </row>
    <row r="19" spans="1:10" ht="17.25" thickBot="1" x14ac:dyDescent="0.2">
      <c r="B19" s="101" t="s">
        <v>87</v>
      </c>
      <c r="C19" s="101"/>
      <c r="D19" s="23" t="s">
        <v>51</v>
      </c>
    </row>
    <row r="20" spans="1:10" ht="19.5" thickBot="1" x14ac:dyDescent="0.2">
      <c r="B20" s="102" t="e">
        <f>ROUNDDOWN('MPS(calc_process)'!G6, 0)</f>
        <v>#DIV/0!</v>
      </c>
      <c r="C20" s="103"/>
      <c r="D20" s="33" t="s">
        <v>88</v>
      </c>
    </row>
    <row r="21" spans="1:10" ht="20.100000000000001" customHeight="1" x14ac:dyDescent="0.15">
      <c r="B21" s="5"/>
      <c r="C21" s="5"/>
      <c r="F21" s="11"/>
      <c r="G21" s="11"/>
    </row>
    <row r="22" spans="1:10" ht="15" customHeight="1" x14ac:dyDescent="0.15">
      <c r="A22" s="6" t="s">
        <v>72</v>
      </c>
    </row>
    <row r="23" spans="1:10" ht="15" customHeight="1" x14ac:dyDescent="0.15">
      <c r="B23" s="25" t="s">
        <v>63</v>
      </c>
      <c r="C23" s="100" t="s">
        <v>73</v>
      </c>
      <c r="D23" s="100"/>
      <c r="E23" s="100"/>
      <c r="F23" s="100"/>
      <c r="G23" s="100"/>
      <c r="H23" s="100"/>
      <c r="I23" s="100"/>
      <c r="J23" s="12"/>
    </row>
    <row r="24" spans="1:10" ht="15" customHeight="1" x14ac:dyDescent="0.15">
      <c r="B24" s="25" t="s">
        <v>74</v>
      </c>
      <c r="C24" s="100" t="s">
        <v>75</v>
      </c>
      <c r="D24" s="100"/>
      <c r="E24" s="100"/>
      <c r="F24" s="100"/>
      <c r="G24" s="100"/>
      <c r="H24" s="100"/>
      <c r="I24" s="100"/>
      <c r="J24" s="12"/>
    </row>
    <row r="25" spans="1:10" ht="15" customHeight="1" x14ac:dyDescent="0.15">
      <c r="B25" s="25" t="s">
        <v>59</v>
      </c>
      <c r="C25" s="100" t="s">
        <v>76</v>
      </c>
      <c r="D25" s="100"/>
      <c r="E25" s="100"/>
      <c r="F25" s="100"/>
      <c r="G25" s="100"/>
      <c r="H25" s="100"/>
      <c r="I25" s="100"/>
      <c r="J25" s="12"/>
    </row>
  </sheetData>
  <sheetProtection algorithmName="SHA-512" hashValue="XalJgr1YVK56qQd5OvFAolQAAnUZDbB9do6aaZ+y6rCpHmbbQjmX2XYsXZasALr+zNeu+IJyJZK9I92MpYRxPA==" saltValue="/I9xKHP5cBvYF3rI4rrzAw==" spinCount="100000" sheet="1" objects="1" scenarios="1" formatCells="0" formatRows="0"/>
  <mergeCells count="17">
    <mergeCell ref="C15:D15"/>
    <mergeCell ref="G15:I15"/>
    <mergeCell ref="C24:I24"/>
    <mergeCell ref="C25:I25"/>
    <mergeCell ref="C13:D13"/>
    <mergeCell ref="C14:D14"/>
    <mergeCell ref="B19:C19"/>
    <mergeCell ref="B20:C20"/>
    <mergeCell ref="C16:D16"/>
    <mergeCell ref="C23:I23"/>
    <mergeCell ref="J13:K13"/>
    <mergeCell ref="J14:K14"/>
    <mergeCell ref="J16:K16"/>
    <mergeCell ref="G13:I13"/>
    <mergeCell ref="G14:I14"/>
    <mergeCell ref="G16:I16"/>
    <mergeCell ref="J15:K15"/>
  </mergeCells>
  <phoneticPr fontId="2"/>
  <dataValidations count="1">
    <dataValidation type="list" allowBlank="1" showInputMessage="1" showErrorMessage="1" sqref="E15">
      <formula1>RdcRFL</formula1>
    </dataValidation>
  </dataValidations>
  <pageMargins left="0.70866141732283472" right="0.70866141732283472" top="0.74803149606299213" bottom="0.74803149606299213" header="0.31496062992125984" footer="0.31496062992125984"/>
  <pageSetup paperSize="9" scale="63"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JCM_MN_AM001_ver01.0</v>
      </c>
    </row>
    <row r="2" spans="1:11" ht="18" customHeight="1" x14ac:dyDescent="0.15">
      <c r="I2" s="13" t="str">
        <f>'MPS(input)'!K2</f>
        <v>Reference Number:</v>
      </c>
    </row>
    <row r="3" spans="1:11" s="15" customFormat="1" ht="24" customHeight="1" x14ac:dyDescent="0.15">
      <c r="A3" s="108" t="s">
        <v>108</v>
      </c>
      <c r="B3" s="108"/>
      <c r="C3" s="108"/>
      <c r="D3" s="108"/>
      <c r="E3" s="108"/>
      <c r="F3" s="108"/>
      <c r="G3" s="108"/>
      <c r="H3" s="108"/>
      <c r="I3" s="108"/>
    </row>
    <row r="4" spans="1:11" ht="11.25" customHeight="1" x14ac:dyDescent="0.15"/>
    <row r="5" spans="1:11" ht="18.75" customHeight="1" thickBot="1" x14ac:dyDescent="0.2">
      <c r="A5" s="50" t="s">
        <v>6</v>
      </c>
      <c r="B5" s="35"/>
      <c r="C5" s="35"/>
      <c r="D5" s="35"/>
      <c r="E5" s="34"/>
      <c r="F5" s="23" t="s">
        <v>10</v>
      </c>
      <c r="G5" s="24" t="s">
        <v>4</v>
      </c>
      <c r="H5" s="23" t="s">
        <v>5</v>
      </c>
      <c r="I5" s="36" t="s">
        <v>11</v>
      </c>
    </row>
    <row r="6" spans="1:11" ht="18.75" customHeight="1" thickBot="1" x14ac:dyDescent="0.2">
      <c r="A6" s="51"/>
      <c r="B6" s="37" t="s">
        <v>13</v>
      </c>
      <c r="C6" s="37"/>
      <c r="D6" s="37"/>
      <c r="E6" s="37"/>
      <c r="F6" s="60" t="s">
        <v>103</v>
      </c>
      <c r="G6" s="65" t="e">
        <f>G12-G15</f>
        <v>#DIV/0!</v>
      </c>
      <c r="H6" s="61" t="s">
        <v>2</v>
      </c>
      <c r="I6" s="38" t="s">
        <v>3</v>
      </c>
    </row>
    <row r="7" spans="1:11" ht="18.75" customHeight="1" x14ac:dyDescent="0.15">
      <c r="A7" s="50" t="s">
        <v>7</v>
      </c>
      <c r="B7" s="35"/>
      <c r="C7" s="35"/>
      <c r="D7" s="35"/>
      <c r="E7" s="34"/>
      <c r="F7" s="34"/>
      <c r="G7" s="62"/>
      <c r="H7" s="34"/>
      <c r="I7" s="23"/>
      <c r="J7" s="14"/>
      <c r="K7" s="14"/>
    </row>
    <row r="8" spans="1:11" ht="41.25" customHeight="1" x14ac:dyDescent="0.15">
      <c r="A8" s="52"/>
      <c r="B8" s="109" t="s">
        <v>17</v>
      </c>
      <c r="C8" s="110"/>
      <c r="D8" s="110"/>
      <c r="E8" s="110"/>
      <c r="F8" s="38" t="s">
        <v>102</v>
      </c>
      <c r="G8" s="39">
        <f>'MPS(input)'!E15</f>
        <v>0</v>
      </c>
      <c r="H8" s="40" t="s">
        <v>19</v>
      </c>
      <c r="I8" s="41" t="s">
        <v>20</v>
      </c>
    </row>
    <row r="9" spans="1:11" ht="41.25" customHeight="1" x14ac:dyDescent="0.15">
      <c r="A9" s="52"/>
      <c r="B9" s="109" t="s">
        <v>18</v>
      </c>
      <c r="C9" s="110"/>
      <c r="D9" s="110"/>
      <c r="E9" s="110"/>
      <c r="F9" s="77" t="s">
        <v>102</v>
      </c>
      <c r="G9" s="42">
        <f>'MPS(input)'!E16</f>
        <v>0</v>
      </c>
      <c r="H9" s="43" t="s">
        <v>19</v>
      </c>
      <c r="I9" s="41" t="s">
        <v>21</v>
      </c>
    </row>
    <row r="10" spans="1:11" ht="18.75" x14ac:dyDescent="0.15">
      <c r="A10" s="51"/>
      <c r="B10" s="109" t="s">
        <v>33</v>
      </c>
      <c r="C10" s="110"/>
      <c r="D10" s="110"/>
      <c r="E10" s="110"/>
      <c r="F10" s="77" t="s">
        <v>102</v>
      </c>
      <c r="G10" s="44">
        <f>'MPS(input)'!E10</f>
        <v>0</v>
      </c>
      <c r="H10" s="29" t="s">
        <v>29</v>
      </c>
      <c r="I10" s="38" t="s">
        <v>30</v>
      </c>
    </row>
    <row r="11" spans="1:11" ht="18.75" customHeight="1" thickBot="1" x14ac:dyDescent="0.2">
      <c r="A11" s="50" t="s">
        <v>8</v>
      </c>
      <c r="B11" s="34"/>
      <c r="C11" s="35"/>
      <c r="D11" s="23"/>
      <c r="E11" s="23"/>
      <c r="F11" s="23"/>
      <c r="G11" s="50"/>
      <c r="H11" s="34"/>
      <c r="I11" s="23"/>
    </row>
    <row r="12" spans="1:11" ht="18.75" customHeight="1" thickBot="1" x14ac:dyDescent="0.2">
      <c r="A12" s="52"/>
      <c r="B12" s="56" t="s">
        <v>14</v>
      </c>
      <c r="C12" s="37"/>
      <c r="D12" s="37"/>
      <c r="E12" s="37"/>
      <c r="F12" s="60" t="s">
        <v>102</v>
      </c>
      <c r="G12" s="65" t="e">
        <f>G13*G10</f>
        <v>#DIV/0!</v>
      </c>
      <c r="H12" s="61" t="s">
        <v>2</v>
      </c>
      <c r="I12" s="41" t="s">
        <v>1</v>
      </c>
    </row>
    <row r="13" spans="1:11" ht="18.75" customHeight="1" x14ac:dyDescent="0.15">
      <c r="A13" s="51"/>
      <c r="B13" s="55"/>
      <c r="C13" s="32" t="s">
        <v>22</v>
      </c>
      <c r="D13" s="32"/>
      <c r="E13" s="32"/>
      <c r="F13" s="41" t="s">
        <v>102</v>
      </c>
      <c r="G13" s="63" t="e">
        <f>G16*G8/G9</f>
        <v>#DIV/0!</v>
      </c>
      <c r="H13" s="25" t="s">
        <v>23</v>
      </c>
      <c r="I13" s="41" t="s">
        <v>28</v>
      </c>
    </row>
    <row r="14" spans="1:11" ht="18.75" customHeight="1" thickBot="1" x14ac:dyDescent="0.2">
      <c r="A14" s="50" t="s">
        <v>9</v>
      </c>
      <c r="B14" s="35"/>
      <c r="C14" s="35"/>
      <c r="D14" s="35"/>
      <c r="E14" s="34"/>
      <c r="F14" s="23"/>
      <c r="G14" s="50"/>
      <c r="H14" s="34"/>
      <c r="I14" s="23"/>
    </row>
    <row r="15" spans="1:11" ht="18.75" customHeight="1" thickBot="1" x14ac:dyDescent="0.2">
      <c r="A15" s="52"/>
      <c r="B15" s="53" t="s">
        <v>15</v>
      </c>
      <c r="C15" s="45"/>
      <c r="D15" s="45"/>
      <c r="E15" s="45"/>
      <c r="F15" s="60" t="s">
        <v>102</v>
      </c>
      <c r="G15" s="65">
        <f>G16*G10</f>
        <v>0</v>
      </c>
      <c r="H15" s="61" t="s">
        <v>2</v>
      </c>
      <c r="I15" s="41" t="s">
        <v>0</v>
      </c>
    </row>
    <row r="16" spans="1:11" ht="18.75" customHeight="1" x14ac:dyDescent="0.15">
      <c r="A16" s="52"/>
      <c r="B16" s="54"/>
      <c r="C16" s="57" t="s">
        <v>25</v>
      </c>
      <c r="D16" s="32"/>
      <c r="E16" s="32"/>
      <c r="F16" s="41" t="s">
        <v>102</v>
      </c>
      <c r="G16" s="64">
        <f>G17-G18</f>
        <v>0</v>
      </c>
      <c r="H16" s="46" t="s">
        <v>26</v>
      </c>
      <c r="I16" s="41" t="s">
        <v>27</v>
      </c>
    </row>
    <row r="17" spans="1:9" ht="37.5" customHeight="1" x14ac:dyDescent="0.15">
      <c r="A17" s="52"/>
      <c r="B17" s="54"/>
      <c r="C17" s="58"/>
      <c r="D17" s="104" t="s">
        <v>24</v>
      </c>
      <c r="E17" s="105"/>
      <c r="F17" s="38" t="s">
        <v>102</v>
      </c>
      <c r="G17" s="47">
        <f>'MPS(input)'!E8</f>
        <v>0</v>
      </c>
      <c r="H17" s="48" t="s">
        <v>26</v>
      </c>
      <c r="I17" s="41" t="s">
        <v>31</v>
      </c>
    </row>
    <row r="18" spans="1:9" ht="39.75" customHeight="1" x14ac:dyDescent="0.15">
      <c r="A18" s="51"/>
      <c r="B18" s="55"/>
      <c r="C18" s="59"/>
      <c r="D18" s="104" t="s">
        <v>16</v>
      </c>
      <c r="E18" s="105"/>
      <c r="F18" s="77" t="s">
        <v>102</v>
      </c>
      <c r="G18" s="49">
        <f>'MPS(input)'!E9</f>
        <v>0</v>
      </c>
      <c r="H18" s="48" t="s">
        <v>26</v>
      </c>
      <c r="I18" s="41" t="s">
        <v>32</v>
      </c>
    </row>
    <row r="19" spans="1:9" x14ac:dyDescent="0.15">
      <c r="A19" s="2"/>
      <c r="B19" s="2"/>
      <c r="C19" s="2"/>
      <c r="D19" s="2"/>
      <c r="E19" s="2"/>
      <c r="F19" s="9"/>
      <c r="G19" s="8"/>
      <c r="H19" s="8"/>
      <c r="I19" s="3"/>
    </row>
    <row r="20" spans="1:9" ht="21.75" customHeight="1" x14ac:dyDescent="0.15">
      <c r="E20" s="2" t="s">
        <v>12</v>
      </c>
      <c r="F20" s="5"/>
    </row>
    <row r="21" spans="1:9" ht="32.25" customHeight="1" x14ac:dyDescent="0.15">
      <c r="E21" s="106" t="s">
        <v>17</v>
      </c>
      <c r="F21" s="107"/>
      <c r="G21" s="107"/>
      <c r="H21" s="3"/>
    </row>
    <row r="22" spans="1:9" ht="21.75" customHeight="1" x14ac:dyDescent="0.15">
      <c r="E22" s="40" t="s">
        <v>34</v>
      </c>
      <c r="F22" s="40">
        <v>0.1158</v>
      </c>
      <c r="G22" s="40" t="s">
        <v>19</v>
      </c>
      <c r="H22" s="3"/>
    </row>
    <row r="23" spans="1:9" ht="21.75" customHeight="1" x14ac:dyDescent="0.15">
      <c r="E23" s="40" t="s">
        <v>36</v>
      </c>
      <c r="F23" s="40">
        <v>9.3899999999999997E-2</v>
      </c>
      <c r="G23" s="40" t="s">
        <v>19</v>
      </c>
      <c r="H23" s="2"/>
    </row>
    <row r="24" spans="1:9" ht="21.75" customHeight="1" x14ac:dyDescent="0.15">
      <c r="E24" s="40" t="s">
        <v>35</v>
      </c>
      <c r="F24" s="40">
        <v>7.1800000000000003E-2</v>
      </c>
      <c r="G24" s="40" t="s">
        <v>19</v>
      </c>
      <c r="H24" s="2"/>
    </row>
    <row r="25" spans="1:9" s="7" customFormat="1" x14ac:dyDescent="0.15">
      <c r="E25" s="2"/>
      <c r="F25" s="2"/>
      <c r="G25" s="2"/>
      <c r="H25" s="2"/>
    </row>
  </sheetData>
  <sheetProtection password="C5C3" sheet="1" objects="1" scenarios="1"/>
  <mergeCells count="7">
    <mergeCell ref="D17:E17"/>
    <mergeCell ref="D18:E18"/>
    <mergeCell ref="E21:G21"/>
    <mergeCell ref="A3:I3"/>
    <mergeCell ref="B8:E8"/>
    <mergeCell ref="B9:E9"/>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16" customWidth="1"/>
    <col min="2" max="2" width="36.375" style="16" customWidth="1"/>
    <col min="3" max="3" width="49.125" style="16" customWidth="1"/>
    <col min="4" max="256" width="9" style="16"/>
    <col min="257" max="257" width="3.625" style="16" customWidth="1"/>
    <col min="258" max="258" width="36.375" style="16" customWidth="1"/>
    <col min="259" max="259" width="49.125" style="16" customWidth="1"/>
    <col min="260" max="512" width="9" style="16"/>
    <col min="513" max="513" width="3.625" style="16" customWidth="1"/>
    <col min="514" max="514" width="36.375" style="16" customWidth="1"/>
    <col min="515" max="515" width="49.125" style="16" customWidth="1"/>
    <col min="516" max="768" width="9" style="16"/>
    <col min="769" max="769" width="3.625" style="16" customWidth="1"/>
    <col min="770" max="770" width="36.375" style="16" customWidth="1"/>
    <col min="771" max="771" width="49.125" style="16" customWidth="1"/>
    <col min="772" max="1024" width="9" style="16"/>
    <col min="1025" max="1025" width="3.625" style="16" customWidth="1"/>
    <col min="1026" max="1026" width="36.375" style="16" customWidth="1"/>
    <col min="1027" max="1027" width="49.125" style="16" customWidth="1"/>
    <col min="1028" max="1280" width="9" style="16"/>
    <col min="1281" max="1281" width="3.625" style="16" customWidth="1"/>
    <col min="1282" max="1282" width="36.375" style="16" customWidth="1"/>
    <col min="1283" max="1283" width="49.125" style="16" customWidth="1"/>
    <col min="1284" max="1536" width="9" style="16"/>
    <col min="1537" max="1537" width="3.625" style="16" customWidth="1"/>
    <col min="1538" max="1538" width="36.375" style="16" customWidth="1"/>
    <col min="1539" max="1539" width="49.125" style="16" customWidth="1"/>
    <col min="1540" max="1792" width="9" style="16"/>
    <col min="1793" max="1793" width="3.625" style="16" customWidth="1"/>
    <col min="1794" max="1794" width="36.375" style="16" customWidth="1"/>
    <col min="1795" max="1795" width="49.125" style="16" customWidth="1"/>
    <col min="1796" max="2048" width="9" style="16"/>
    <col min="2049" max="2049" width="3.625" style="16" customWidth="1"/>
    <col min="2050" max="2050" width="36.375" style="16" customWidth="1"/>
    <col min="2051" max="2051" width="49.125" style="16" customWidth="1"/>
    <col min="2052" max="2304" width="9" style="16"/>
    <col min="2305" max="2305" width="3.625" style="16" customWidth="1"/>
    <col min="2306" max="2306" width="36.375" style="16" customWidth="1"/>
    <col min="2307" max="2307" width="49.125" style="16" customWidth="1"/>
    <col min="2308" max="2560" width="9" style="16"/>
    <col min="2561" max="2561" width="3.625" style="16" customWidth="1"/>
    <col min="2562" max="2562" width="36.375" style="16" customWidth="1"/>
    <col min="2563" max="2563" width="49.125" style="16" customWidth="1"/>
    <col min="2564" max="2816" width="9" style="16"/>
    <col min="2817" max="2817" width="3.625" style="16" customWidth="1"/>
    <col min="2818" max="2818" width="36.375" style="16" customWidth="1"/>
    <col min="2819" max="2819" width="49.125" style="16" customWidth="1"/>
    <col min="2820" max="3072" width="9" style="16"/>
    <col min="3073" max="3073" width="3.625" style="16" customWidth="1"/>
    <col min="3074" max="3074" width="36.375" style="16" customWidth="1"/>
    <col min="3075" max="3075" width="49.125" style="16" customWidth="1"/>
    <col min="3076" max="3328" width="9" style="16"/>
    <col min="3329" max="3329" width="3.625" style="16" customWidth="1"/>
    <col min="3330" max="3330" width="36.375" style="16" customWidth="1"/>
    <col min="3331" max="3331" width="49.125" style="16" customWidth="1"/>
    <col min="3332" max="3584" width="9" style="16"/>
    <col min="3585" max="3585" width="3.625" style="16" customWidth="1"/>
    <col min="3586" max="3586" width="36.375" style="16" customWidth="1"/>
    <col min="3587" max="3587" width="49.125" style="16" customWidth="1"/>
    <col min="3588" max="3840" width="9" style="16"/>
    <col min="3841" max="3841" width="3.625" style="16" customWidth="1"/>
    <col min="3842" max="3842" width="36.375" style="16" customWidth="1"/>
    <col min="3843" max="3843" width="49.125" style="16" customWidth="1"/>
    <col min="3844" max="4096" width="9" style="16"/>
    <col min="4097" max="4097" width="3.625" style="16" customWidth="1"/>
    <col min="4098" max="4098" width="36.375" style="16" customWidth="1"/>
    <col min="4099" max="4099" width="49.125" style="16" customWidth="1"/>
    <col min="4100" max="4352" width="9" style="16"/>
    <col min="4353" max="4353" width="3.625" style="16" customWidth="1"/>
    <col min="4354" max="4354" width="36.375" style="16" customWidth="1"/>
    <col min="4355" max="4355" width="49.125" style="16" customWidth="1"/>
    <col min="4356" max="4608" width="9" style="16"/>
    <col min="4609" max="4609" width="3.625" style="16" customWidth="1"/>
    <col min="4610" max="4610" width="36.375" style="16" customWidth="1"/>
    <col min="4611" max="4611" width="49.125" style="16" customWidth="1"/>
    <col min="4612" max="4864" width="9" style="16"/>
    <col min="4865" max="4865" width="3.625" style="16" customWidth="1"/>
    <col min="4866" max="4866" width="36.375" style="16" customWidth="1"/>
    <col min="4867" max="4867" width="49.125" style="16" customWidth="1"/>
    <col min="4868" max="5120" width="9" style="16"/>
    <col min="5121" max="5121" width="3.625" style="16" customWidth="1"/>
    <col min="5122" max="5122" width="36.375" style="16" customWidth="1"/>
    <col min="5123" max="5123" width="49.125" style="16" customWidth="1"/>
    <col min="5124" max="5376" width="9" style="16"/>
    <col min="5377" max="5377" width="3.625" style="16" customWidth="1"/>
    <col min="5378" max="5378" width="36.375" style="16" customWidth="1"/>
    <col min="5379" max="5379" width="49.125" style="16" customWidth="1"/>
    <col min="5380" max="5632" width="9" style="16"/>
    <col min="5633" max="5633" width="3.625" style="16" customWidth="1"/>
    <col min="5634" max="5634" width="36.375" style="16" customWidth="1"/>
    <col min="5635" max="5635" width="49.125" style="16" customWidth="1"/>
    <col min="5636" max="5888" width="9" style="16"/>
    <col min="5889" max="5889" width="3.625" style="16" customWidth="1"/>
    <col min="5890" max="5890" width="36.375" style="16" customWidth="1"/>
    <col min="5891" max="5891" width="49.125" style="16" customWidth="1"/>
    <col min="5892" max="6144" width="9" style="16"/>
    <col min="6145" max="6145" width="3.625" style="16" customWidth="1"/>
    <col min="6146" max="6146" width="36.375" style="16" customWidth="1"/>
    <col min="6147" max="6147" width="49.125" style="16" customWidth="1"/>
    <col min="6148" max="6400" width="9" style="16"/>
    <col min="6401" max="6401" width="3.625" style="16" customWidth="1"/>
    <col min="6402" max="6402" width="36.375" style="16" customWidth="1"/>
    <col min="6403" max="6403" width="49.125" style="16" customWidth="1"/>
    <col min="6404" max="6656" width="9" style="16"/>
    <col min="6657" max="6657" width="3.625" style="16" customWidth="1"/>
    <col min="6658" max="6658" width="36.375" style="16" customWidth="1"/>
    <col min="6659" max="6659" width="49.125" style="16" customWidth="1"/>
    <col min="6660" max="6912" width="9" style="16"/>
    <col min="6913" max="6913" width="3.625" style="16" customWidth="1"/>
    <col min="6914" max="6914" width="36.375" style="16" customWidth="1"/>
    <col min="6915" max="6915" width="49.125" style="16" customWidth="1"/>
    <col min="6916" max="7168" width="9" style="16"/>
    <col min="7169" max="7169" width="3.625" style="16" customWidth="1"/>
    <col min="7170" max="7170" width="36.375" style="16" customWidth="1"/>
    <col min="7171" max="7171" width="49.125" style="16" customWidth="1"/>
    <col min="7172" max="7424" width="9" style="16"/>
    <col min="7425" max="7425" width="3.625" style="16" customWidth="1"/>
    <col min="7426" max="7426" width="36.375" style="16" customWidth="1"/>
    <col min="7427" max="7427" width="49.125" style="16" customWidth="1"/>
    <col min="7428" max="7680" width="9" style="16"/>
    <col min="7681" max="7681" width="3.625" style="16" customWidth="1"/>
    <col min="7682" max="7682" width="36.375" style="16" customWidth="1"/>
    <col min="7683" max="7683" width="49.125" style="16" customWidth="1"/>
    <col min="7684" max="7936" width="9" style="16"/>
    <col min="7937" max="7937" width="3.625" style="16" customWidth="1"/>
    <col min="7938" max="7938" width="36.375" style="16" customWidth="1"/>
    <col min="7939" max="7939" width="49.125" style="16" customWidth="1"/>
    <col min="7940" max="8192" width="9" style="16"/>
    <col min="8193" max="8193" width="3.625" style="16" customWidth="1"/>
    <col min="8194" max="8194" width="36.375" style="16" customWidth="1"/>
    <col min="8195" max="8195" width="49.125" style="16" customWidth="1"/>
    <col min="8196" max="8448" width="9" style="16"/>
    <col min="8449" max="8449" width="3.625" style="16" customWidth="1"/>
    <col min="8450" max="8450" width="36.375" style="16" customWidth="1"/>
    <col min="8451" max="8451" width="49.125" style="16" customWidth="1"/>
    <col min="8452" max="8704" width="9" style="16"/>
    <col min="8705" max="8705" width="3.625" style="16" customWidth="1"/>
    <col min="8706" max="8706" width="36.375" style="16" customWidth="1"/>
    <col min="8707" max="8707" width="49.125" style="16" customWidth="1"/>
    <col min="8708" max="8960" width="9" style="16"/>
    <col min="8961" max="8961" width="3.625" style="16" customWidth="1"/>
    <col min="8962" max="8962" width="36.375" style="16" customWidth="1"/>
    <col min="8963" max="8963" width="49.125" style="16" customWidth="1"/>
    <col min="8964" max="9216" width="9" style="16"/>
    <col min="9217" max="9217" width="3.625" style="16" customWidth="1"/>
    <col min="9218" max="9218" width="36.375" style="16" customWidth="1"/>
    <col min="9219" max="9219" width="49.125" style="16" customWidth="1"/>
    <col min="9220" max="9472" width="9" style="16"/>
    <col min="9473" max="9473" width="3.625" style="16" customWidth="1"/>
    <col min="9474" max="9474" width="36.375" style="16" customWidth="1"/>
    <col min="9475" max="9475" width="49.125" style="16" customWidth="1"/>
    <col min="9476" max="9728" width="9" style="16"/>
    <col min="9729" max="9729" width="3.625" style="16" customWidth="1"/>
    <col min="9730" max="9730" width="36.375" style="16" customWidth="1"/>
    <col min="9731" max="9731" width="49.125" style="16" customWidth="1"/>
    <col min="9732" max="9984" width="9" style="16"/>
    <col min="9985" max="9985" width="3.625" style="16" customWidth="1"/>
    <col min="9986" max="9986" width="36.375" style="16" customWidth="1"/>
    <col min="9987" max="9987" width="49.125" style="16" customWidth="1"/>
    <col min="9988" max="10240" width="9" style="16"/>
    <col min="10241" max="10241" width="3.625" style="16" customWidth="1"/>
    <col min="10242" max="10242" width="36.375" style="16" customWidth="1"/>
    <col min="10243" max="10243" width="49.125" style="16" customWidth="1"/>
    <col min="10244" max="10496" width="9" style="16"/>
    <col min="10497" max="10497" width="3.625" style="16" customWidth="1"/>
    <col min="10498" max="10498" width="36.375" style="16" customWidth="1"/>
    <col min="10499" max="10499" width="49.125" style="16" customWidth="1"/>
    <col min="10500" max="10752" width="9" style="16"/>
    <col min="10753" max="10753" width="3.625" style="16" customWidth="1"/>
    <col min="10754" max="10754" width="36.375" style="16" customWidth="1"/>
    <col min="10755" max="10755" width="49.125" style="16" customWidth="1"/>
    <col min="10756" max="11008" width="9" style="16"/>
    <col min="11009" max="11009" width="3.625" style="16" customWidth="1"/>
    <col min="11010" max="11010" width="36.375" style="16" customWidth="1"/>
    <col min="11011" max="11011" width="49.125" style="16" customWidth="1"/>
    <col min="11012" max="11264" width="9" style="16"/>
    <col min="11265" max="11265" width="3.625" style="16" customWidth="1"/>
    <col min="11266" max="11266" width="36.375" style="16" customWidth="1"/>
    <col min="11267" max="11267" width="49.125" style="16" customWidth="1"/>
    <col min="11268" max="11520" width="9" style="16"/>
    <col min="11521" max="11521" width="3.625" style="16" customWidth="1"/>
    <col min="11522" max="11522" width="36.375" style="16" customWidth="1"/>
    <col min="11523" max="11523" width="49.125" style="16" customWidth="1"/>
    <col min="11524" max="11776" width="9" style="16"/>
    <col min="11777" max="11777" width="3.625" style="16" customWidth="1"/>
    <col min="11778" max="11778" width="36.375" style="16" customWidth="1"/>
    <col min="11779" max="11779" width="49.125" style="16" customWidth="1"/>
    <col min="11780" max="12032" width="9" style="16"/>
    <col min="12033" max="12033" width="3.625" style="16" customWidth="1"/>
    <col min="12034" max="12034" width="36.375" style="16" customWidth="1"/>
    <col min="12035" max="12035" width="49.125" style="16" customWidth="1"/>
    <col min="12036" max="12288" width="9" style="16"/>
    <col min="12289" max="12289" width="3.625" style="16" customWidth="1"/>
    <col min="12290" max="12290" width="36.375" style="16" customWidth="1"/>
    <col min="12291" max="12291" width="49.125" style="16" customWidth="1"/>
    <col min="12292" max="12544" width="9" style="16"/>
    <col min="12545" max="12545" width="3.625" style="16" customWidth="1"/>
    <col min="12546" max="12546" width="36.375" style="16" customWidth="1"/>
    <col min="12547" max="12547" width="49.125" style="16" customWidth="1"/>
    <col min="12548" max="12800" width="9" style="16"/>
    <col min="12801" max="12801" width="3.625" style="16" customWidth="1"/>
    <col min="12802" max="12802" width="36.375" style="16" customWidth="1"/>
    <col min="12803" max="12803" width="49.125" style="16" customWidth="1"/>
    <col min="12804" max="13056" width="9" style="16"/>
    <col min="13057" max="13057" width="3.625" style="16" customWidth="1"/>
    <col min="13058" max="13058" width="36.375" style="16" customWidth="1"/>
    <col min="13059" max="13059" width="49.125" style="16" customWidth="1"/>
    <col min="13060" max="13312" width="9" style="16"/>
    <col min="13313" max="13313" width="3.625" style="16" customWidth="1"/>
    <col min="13314" max="13314" width="36.375" style="16" customWidth="1"/>
    <col min="13315" max="13315" width="49.125" style="16" customWidth="1"/>
    <col min="13316" max="13568" width="9" style="16"/>
    <col min="13569" max="13569" width="3.625" style="16" customWidth="1"/>
    <col min="13570" max="13570" width="36.375" style="16" customWidth="1"/>
    <col min="13571" max="13571" width="49.125" style="16" customWidth="1"/>
    <col min="13572" max="13824" width="9" style="16"/>
    <col min="13825" max="13825" width="3.625" style="16" customWidth="1"/>
    <col min="13826" max="13826" width="36.375" style="16" customWidth="1"/>
    <col min="13827" max="13827" width="49.125" style="16" customWidth="1"/>
    <col min="13828" max="14080" width="9" style="16"/>
    <col min="14081" max="14081" width="3.625" style="16" customWidth="1"/>
    <col min="14082" max="14082" width="36.375" style="16" customWidth="1"/>
    <col min="14083" max="14083" width="49.125" style="16" customWidth="1"/>
    <col min="14084" max="14336" width="9" style="16"/>
    <col min="14337" max="14337" width="3.625" style="16" customWidth="1"/>
    <col min="14338" max="14338" width="36.375" style="16" customWidth="1"/>
    <col min="14339" max="14339" width="49.125" style="16" customWidth="1"/>
    <col min="14340" max="14592" width="9" style="16"/>
    <col min="14593" max="14593" width="3.625" style="16" customWidth="1"/>
    <col min="14594" max="14594" width="36.375" style="16" customWidth="1"/>
    <col min="14595" max="14595" width="49.125" style="16" customWidth="1"/>
    <col min="14596" max="14848" width="9" style="16"/>
    <col min="14849" max="14849" width="3.625" style="16" customWidth="1"/>
    <col min="14850" max="14850" width="36.375" style="16" customWidth="1"/>
    <col min="14851" max="14851" width="49.125" style="16" customWidth="1"/>
    <col min="14852" max="15104" width="9" style="16"/>
    <col min="15105" max="15105" width="3.625" style="16" customWidth="1"/>
    <col min="15106" max="15106" width="36.375" style="16" customWidth="1"/>
    <col min="15107" max="15107" width="49.125" style="16" customWidth="1"/>
    <col min="15108" max="15360" width="9" style="16"/>
    <col min="15361" max="15361" width="3.625" style="16" customWidth="1"/>
    <col min="15362" max="15362" width="36.375" style="16" customWidth="1"/>
    <col min="15363" max="15363" width="49.125" style="16" customWidth="1"/>
    <col min="15364" max="15616" width="9" style="16"/>
    <col min="15617" max="15617" width="3.625" style="16" customWidth="1"/>
    <col min="15618" max="15618" width="36.375" style="16" customWidth="1"/>
    <col min="15619" max="15619" width="49.125" style="16" customWidth="1"/>
    <col min="15620" max="15872" width="9" style="16"/>
    <col min="15873" max="15873" width="3.625" style="16" customWidth="1"/>
    <col min="15874" max="15874" width="36.375" style="16" customWidth="1"/>
    <col min="15875" max="15875" width="49.125" style="16" customWidth="1"/>
    <col min="15876" max="16128" width="9" style="16"/>
    <col min="16129" max="16129" width="3.625" style="16" customWidth="1"/>
    <col min="16130" max="16130" width="36.375" style="16" customWidth="1"/>
    <col min="16131" max="16131" width="49.125" style="16" customWidth="1"/>
    <col min="16132" max="16384" width="9" style="16"/>
  </cols>
  <sheetData>
    <row r="1" spans="1:3" ht="18" customHeight="1" x14ac:dyDescent="0.15">
      <c r="C1" s="13" t="str">
        <f>'MPS(input)'!K1</f>
        <v>Monitoring Spreadsheet: JCM_MN_AM001_ver01.0</v>
      </c>
    </row>
    <row r="2" spans="1:3" ht="18" customHeight="1" x14ac:dyDescent="0.15">
      <c r="C2" s="13" t="str">
        <f>'MPS(input)'!K2</f>
        <v>Reference Number:</v>
      </c>
    </row>
    <row r="3" spans="1:3" ht="24" customHeight="1" x14ac:dyDescent="0.15">
      <c r="A3" s="111" t="s">
        <v>91</v>
      </c>
      <c r="B3" s="111"/>
      <c r="C3" s="111"/>
    </row>
    <row r="5" spans="1:3" ht="21" customHeight="1" x14ac:dyDescent="0.15">
      <c r="B5" s="20" t="s">
        <v>89</v>
      </c>
      <c r="C5" s="20" t="s">
        <v>90</v>
      </c>
    </row>
    <row r="6" spans="1:3" ht="54" customHeight="1" x14ac:dyDescent="0.15">
      <c r="B6" s="69"/>
      <c r="C6" s="69"/>
    </row>
    <row r="7" spans="1:3" ht="54" customHeight="1" x14ac:dyDescent="0.15">
      <c r="B7" s="69"/>
      <c r="C7" s="69"/>
    </row>
    <row r="8" spans="1:3" ht="54" customHeight="1" x14ac:dyDescent="0.15">
      <c r="B8" s="69"/>
      <c r="C8" s="69"/>
    </row>
    <row r="9" spans="1:3" ht="54" customHeight="1" x14ac:dyDescent="0.15">
      <c r="B9" s="69"/>
      <c r="C9" s="69"/>
    </row>
    <row r="10" spans="1:3" ht="54" customHeight="1" x14ac:dyDescent="0.15">
      <c r="B10" s="69"/>
      <c r="C10" s="69"/>
    </row>
    <row r="11" spans="1:3" ht="54" customHeight="1" x14ac:dyDescent="0.15">
      <c r="B11" s="69"/>
      <c r="C11" s="69"/>
    </row>
    <row r="12" spans="1:3" ht="54" customHeight="1" x14ac:dyDescent="0.15">
      <c r="B12" s="69"/>
      <c r="C12" s="69"/>
    </row>
  </sheetData>
  <sheetProtection algorithmName="SHA-512" hashValue="C6BhjWLbQO5Duwlq9eNzYHR51jR8daKBdmrpGqbF8u555zS6gBa0uH8jp0m5463/cdDvjHG9nlxbOjviRGo8Qg==" saltValue="4PTxoxt3AbmXtm9sshoySQ==" spinCount="100000" sheet="1" objects="1" scenarios="1" formatCells="0" formatRows="0" insertRows="0"/>
  <mergeCells count="1">
    <mergeCell ref="A3:C3"/>
  </mergeCells>
  <phoneticPr fontId="17"/>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5"/>
  <sheetViews>
    <sheetView showGridLines="0" view="pageBreakPreview" zoomScale="60" zoomScaleNormal="6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80.625" style="1" customWidth="1"/>
    <col min="11" max="11" width="11.5" style="1" customWidth="1"/>
    <col min="12" max="12" width="20.625" style="1" customWidth="1"/>
    <col min="13" max="16384" width="9" style="1"/>
  </cols>
  <sheetData>
    <row r="1" spans="1:12" ht="18" customHeight="1" x14ac:dyDescent="0.15">
      <c r="L1" s="13" t="str">
        <f>'MPS(input)'!K1</f>
        <v>Monitoring Spreadsheet: JCM_MN_AM001_ver01.0</v>
      </c>
    </row>
    <row r="2" spans="1:12" ht="18" customHeight="1" x14ac:dyDescent="0.15">
      <c r="L2" s="13" t="str">
        <f>'MPS(input)'!K2</f>
        <v>Reference Number:</v>
      </c>
    </row>
    <row r="3" spans="1:12" ht="24" customHeight="1" x14ac:dyDescent="0.15">
      <c r="A3" s="17" t="s">
        <v>107</v>
      </c>
      <c r="B3" s="18"/>
      <c r="C3" s="18"/>
      <c r="D3" s="18"/>
      <c r="E3" s="18"/>
      <c r="F3" s="18"/>
      <c r="G3" s="18"/>
      <c r="H3" s="18"/>
      <c r="I3" s="18"/>
      <c r="J3" s="18"/>
      <c r="K3" s="18"/>
      <c r="L3" s="19"/>
    </row>
    <row r="5" spans="1:12" ht="15" x14ac:dyDescent="0.15">
      <c r="A5" s="6" t="s">
        <v>96</v>
      </c>
      <c r="B5" s="6"/>
      <c r="C5" s="6"/>
    </row>
    <row r="6" spans="1:12" ht="15" x14ac:dyDescent="0.15">
      <c r="A6" s="6"/>
      <c r="B6" s="20" t="s">
        <v>37</v>
      </c>
      <c r="C6" s="20" t="s">
        <v>38</v>
      </c>
      <c r="D6" s="20" t="s">
        <v>97</v>
      </c>
      <c r="E6" s="20" t="s">
        <v>40</v>
      </c>
      <c r="F6" s="20" t="s">
        <v>41</v>
      </c>
      <c r="G6" s="20" t="s">
        <v>42</v>
      </c>
      <c r="H6" s="20" t="s">
        <v>43</v>
      </c>
      <c r="I6" s="20" t="s">
        <v>44</v>
      </c>
      <c r="J6" s="20" t="s">
        <v>45</v>
      </c>
      <c r="K6" s="20" t="s">
        <v>46</v>
      </c>
      <c r="L6" s="20" t="s">
        <v>99</v>
      </c>
    </row>
    <row r="7" spans="1:12" s="10" customFormat="1" ht="30" x14ac:dyDescent="0.15">
      <c r="B7" s="20" t="s">
        <v>95</v>
      </c>
      <c r="C7" s="20" t="s">
        <v>47</v>
      </c>
      <c r="D7" s="20" t="s">
        <v>48</v>
      </c>
      <c r="E7" s="20" t="s">
        <v>49</v>
      </c>
      <c r="F7" s="20" t="s">
        <v>98</v>
      </c>
      <c r="G7" s="20" t="s">
        <v>51</v>
      </c>
      <c r="H7" s="20" t="s">
        <v>52</v>
      </c>
      <c r="I7" s="20" t="s">
        <v>53</v>
      </c>
      <c r="J7" s="20" t="s">
        <v>54</v>
      </c>
      <c r="K7" s="20" t="s">
        <v>55</v>
      </c>
      <c r="L7" s="20" t="s">
        <v>56</v>
      </c>
    </row>
    <row r="8" spans="1:12" ht="409.5" customHeight="1" x14ac:dyDescent="0.15">
      <c r="B8" s="75"/>
      <c r="C8" s="28">
        <v>1</v>
      </c>
      <c r="D8" s="29" t="s">
        <v>78</v>
      </c>
      <c r="E8" s="30" t="s">
        <v>57</v>
      </c>
      <c r="F8" s="66"/>
      <c r="G8" s="29" t="s">
        <v>58</v>
      </c>
      <c r="H8" s="69" t="s">
        <v>59</v>
      </c>
      <c r="I8" s="69" t="s">
        <v>60</v>
      </c>
      <c r="J8" s="70" t="s">
        <v>92</v>
      </c>
      <c r="K8" s="71" t="s">
        <v>61</v>
      </c>
      <c r="L8" s="71"/>
    </row>
    <row r="9" spans="1:12" ht="400.5" customHeight="1" x14ac:dyDescent="0.15">
      <c r="B9" s="75"/>
      <c r="C9" s="28">
        <v>2</v>
      </c>
      <c r="D9" s="29" t="s">
        <v>79</v>
      </c>
      <c r="E9" s="30" t="s">
        <v>62</v>
      </c>
      <c r="F9" s="66"/>
      <c r="G9" s="29" t="s">
        <v>58</v>
      </c>
      <c r="H9" s="69" t="s">
        <v>59</v>
      </c>
      <c r="I9" s="69" t="s">
        <v>60</v>
      </c>
      <c r="J9" s="70" t="s">
        <v>93</v>
      </c>
      <c r="K9" s="71" t="s">
        <v>61</v>
      </c>
      <c r="L9" s="73"/>
    </row>
    <row r="10" spans="1:12" ht="63" customHeight="1" x14ac:dyDescent="0.15">
      <c r="B10" s="76"/>
      <c r="C10" s="31">
        <v>3</v>
      </c>
      <c r="D10" s="30" t="s">
        <v>80</v>
      </c>
      <c r="E10" s="30" t="s">
        <v>81</v>
      </c>
      <c r="F10" s="67"/>
      <c r="G10" s="30" t="s">
        <v>82</v>
      </c>
      <c r="H10" s="69" t="s">
        <v>63</v>
      </c>
      <c r="I10" s="72" t="s">
        <v>64</v>
      </c>
      <c r="J10" s="69" t="s">
        <v>65</v>
      </c>
      <c r="K10" s="69" t="s">
        <v>66</v>
      </c>
      <c r="L10" s="74"/>
    </row>
    <row r="11" spans="1:12" ht="8.25" customHeight="1" x14ac:dyDescent="0.15"/>
    <row r="12" spans="1:12" ht="15" x14ac:dyDescent="0.15">
      <c r="A12" s="6" t="s">
        <v>100</v>
      </c>
    </row>
    <row r="13" spans="1:12" ht="15" x14ac:dyDescent="0.15">
      <c r="B13" s="21" t="s">
        <v>37</v>
      </c>
      <c r="C13" s="22"/>
      <c r="D13" s="96" t="s">
        <v>38</v>
      </c>
      <c r="E13" s="96"/>
      <c r="F13" s="20" t="s">
        <v>39</v>
      </c>
      <c r="G13" s="20" t="s">
        <v>40</v>
      </c>
      <c r="H13" s="96" t="s">
        <v>41</v>
      </c>
      <c r="I13" s="96"/>
      <c r="J13" s="96"/>
      <c r="K13" s="96" t="s">
        <v>42</v>
      </c>
      <c r="L13" s="96"/>
    </row>
    <row r="14" spans="1:12" ht="30" x14ac:dyDescent="0.15">
      <c r="B14" s="21" t="s">
        <v>48</v>
      </c>
      <c r="C14" s="22"/>
      <c r="D14" s="96" t="s">
        <v>49</v>
      </c>
      <c r="E14" s="96"/>
      <c r="F14" s="20" t="s">
        <v>50</v>
      </c>
      <c r="G14" s="20" t="s">
        <v>51</v>
      </c>
      <c r="H14" s="96" t="s">
        <v>53</v>
      </c>
      <c r="I14" s="96"/>
      <c r="J14" s="96"/>
      <c r="K14" s="96" t="s">
        <v>56</v>
      </c>
      <c r="L14" s="96"/>
    </row>
    <row r="15" spans="1:12" ht="51" customHeight="1" x14ac:dyDescent="0.15">
      <c r="B15" s="78" t="s">
        <v>84</v>
      </c>
      <c r="C15" s="79"/>
      <c r="D15" s="99" t="s">
        <v>67</v>
      </c>
      <c r="E15" s="99"/>
      <c r="F15" s="80" t="str">
        <f>IF('MPS(input)'!E15&gt;0,'MPS(input)'!E15,"")</f>
        <v/>
      </c>
      <c r="G15" s="29" t="s">
        <v>68</v>
      </c>
      <c r="H15" s="112" t="str">
        <f>'MPS(input)'!G15</f>
        <v>As per the methodology</v>
      </c>
      <c r="I15" s="112"/>
      <c r="J15" s="112"/>
      <c r="K15" s="113" t="str">
        <f>IF('MPS(input)'!J15&gt;0,'MPS(input)'!J15,"")</f>
        <v/>
      </c>
      <c r="L15" s="113"/>
    </row>
    <row r="16" spans="1:12" ht="51" customHeight="1" x14ac:dyDescent="0.15">
      <c r="B16" s="78" t="s">
        <v>85</v>
      </c>
      <c r="C16" s="79"/>
      <c r="D16" s="99" t="s">
        <v>70</v>
      </c>
      <c r="E16" s="99"/>
      <c r="F16" s="80" t="str">
        <f>IF('MPS(input)'!E16&gt;0,'MPS(input)'!E16,"")</f>
        <v/>
      </c>
      <c r="G16" s="29" t="s">
        <v>68</v>
      </c>
      <c r="H16" s="112" t="str">
        <f>'MPS(input)'!G16</f>
        <v>Measured according to IEC 60468 (Method of measurement of resistivity of metallic materials).</v>
      </c>
      <c r="I16" s="112"/>
      <c r="J16" s="112"/>
      <c r="K16" s="113" t="str">
        <f>IF('MPS(input)'!J16&gt;0,'MPS(input)'!J16,"")</f>
        <v/>
      </c>
      <c r="L16" s="113"/>
    </row>
    <row r="17" spans="1:11" ht="6.75" customHeight="1" x14ac:dyDescent="0.15"/>
    <row r="18" spans="1:11" ht="16.5" x14ac:dyDescent="0.15">
      <c r="A18" s="4" t="s">
        <v>101</v>
      </c>
      <c r="B18" s="4"/>
      <c r="C18" s="4"/>
    </row>
    <row r="19" spans="1:11" ht="17.25" thickBot="1" x14ac:dyDescent="0.2">
      <c r="B19" s="118" t="s">
        <v>94</v>
      </c>
      <c r="C19" s="118"/>
      <c r="D19" s="101" t="s">
        <v>87</v>
      </c>
      <c r="E19" s="101"/>
      <c r="F19" s="23" t="s">
        <v>51</v>
      </c>
      <c r="G19" s="116"/>
      <c r="H19" s="116"/>
    </row>
    <row r="20" spans="1:11" ht="19.5" thickBot="1" x14ac:dyDescent="0.2">
      <c r="B20" s="114"/>
      <c r="C20" s="115"/>
      <c r="D20" s="102" t="e">
        <f>ROUNDDOWN('MRS(calc_process)'!G6, 0)</f>
        <v>#VALUE!</v>
      </c>
      <c r="E20" s="103"/>
      <c r="F20" s="33" t="s">
        <v>88</v>
      </c>
      <c r="G20" s="117"/>
      <c r="H20" s="117"/>
    </row>
    <row r="21" spans="1:11" ht="20.100000000000001" customHeight="1" x14ac:dyDescent="0.15">
      <c r="B21" s="5"/>
      <c r="C21" s="5"/>
      <c r="D21" s="5"/>
      <c r="G21" s="11"/>
      <c r="H21" s="11"/>
    </row>
    <row r="22" spans="1:11" ht="15" customHeight="1" x14ac:dyDescent="0.15">
      <c r="A22" s="6" t="s">
        <v>72</v>
      </c>
    </row>
    <row r="23" spans="1:11" ht="15" customHeight="1" x14ac:dyDescent="0.15">
      <c r="B23" s="26" t="s">
        <v>63</v>
      </c>
      <c r="C23" s="27"/>
      <c r="D23" s="100" t="s">
        <v>73</v>
      </c>
      <c r="E23" s="100"/>
      <c r="F23" s="100"/>
      <c r="G23" s="100"/>
      <c r="H23" s="100"/>
      <c r="I23" s="100"/>
      <c r="J23" s="100"/>
      <c r="K23" s="12"/>
    </row>
    <row r="24" spans="1:11" ht="15" customHeight="1" x14ac:dyDescent="0.15">
      <c r="B24" s="26" t="s">
        <v>74</v>
      </c>
      <c r="C24" s="27"/>
      <c r="D24" s="100" t="s">
        <v>75</v>
      </c>
      <c r="E24" s="100"/>
      <c r="F24" s="100"/>
      <c r="G24" s="100"/>
      <c r="H24" s="100"/>
      <c r="I24" s="100"/>
      <c r="J24" s="100"/>
      <c r="K24" s="12"/>
    </row>
    <row r="25" spans="1:11" ht="15" customHeight="1" x14ac:dyDescent="0.15">
      <c r="B25" s="26" t="s">
        <v>59</v>
      </c>
      <c r="C25" s="27"/>
      <c r="D25" s="100" t="s">
        <v>76</v>
      </c>
      <c r="E25" s="100"/>
      <c r="F25" s="100"/>
      <c r="G25" s="100"/>
      <c r="H25" s="100"/>
      <c r="I25" s="100"/>
      <c r="J25" s="100"/>
      <c r="K25" s="12"/>
    </row>
  </sheetData>
  <sheetProtection algorithmName="SHA-512" hashValue="M5qGvs7J6xOWYTUg1GqmN2qV9CZn/PhHtyxXVfOQgWS1yb/qqee/7gUNlqOTNXHWiP50SNA8hgIId5VKyRw5Og==" saltValue="NWDsHIQ9ZRUSIrDFvzR+AQ==" spinCount="100000" sheet="1" objects="1" scenarios="1" formatCells="0" formatRows="0"/>
  <mergeCells count="21">
    <mergeCell ref="B20:C20"/>
    <mergeCell ref="D23:J23"/>
    <mergeCell ref="D24:J24"/>
    <mergeCell ref="D25:J25"/>
    <mergeCell ref="G19:H19"/>
    <mergeCell ref="G20:H20"/>
    <mergeCell ref="D19:E19"/>
    <mergeCell ref="D20:E20"/>
    <mergeCell ref="B19:C19"/>
    <mergeCell ref="D15:E15"/>
    <mergeCell ref="H15:J15"/>
    <mergeCell ref="K15:L15"/>
    <mergeCell ref="D16:E16"/>
    <mergeCell ref="H16:J16"/>
    <mergeCell ref="K16:L16"/>
    <mergeCell ref="D13:E13"/>
    <mergeCell ref="H13:J13"/>
    <mergeCell ref="K13:L13"/>
    <mergeCell ref="D14:E14"/>
    <mergeCell ref="H14:J14"/>
    <mergeCell ref="K14:L14"/>
  </mergeCells>
  <phoneticPr fontId="17"/>
  <pageMargins left="0.70866141732283472" right="0.70866141732283472" top="0.74803149606299213" bottom="0.74803149606299213" header="0.31496062992125984" footer="0.31496062992125984"/>
  <pageSetup paperSize="9" scale="61"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5"/>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JCM_MN_AM001_ver01.0</v>
      </c>
    </row>
    <row r="2" spans="1:11" ht="18" customHeight="1" x14ac:dyDescent="0.15">
      <c r="I2" s="13" t="str">
        <f>'MPS(input)'!K2</f>
        <v>Reference Number:</v>
      </c>
    </row>
    <row r="3" spans="1:11" s="15" customFormat="1" ht="24" customHeight="1" x14ac:dyDescent="0.15">
      <c r="A3" s="108" t="s">
        <v>109</v>
      </c>
      <c r="B3" s="108"/>
      <c r="C3" s="108"/>
      <c r="D3" s="108"/>
      <c r="E3" s="108"/>
      <c r="F3" s="108"/>
      <c r="G3" s="108"/>
      <c r="H3" s="108"/>
      <c r="I3" s="108"/>
    </row>
    <row r="4" spans="1:11" ht="11.25" customHeight="1" x14ac:dyDescent="0.15"/>
    <row r="5" spans="1:11" ht="18.75" customHeight="1" thickBot="1" x14ac:dyDescent="0.2">
      <c r="A5" s="81" t="s">
        <v>6</v>
      </c>
      <c r="B5" s="82"/>
      <c r="C5" s="82"/>
      <c r="D5" s="82"/>
      <c r="E5" s="83"/>
      <c r="F5" s="84" t="s">
        <v>10</v>
      </c>
      <c r="G5" s="85" t="s">
        <v>4</v>
      </c>
      <c r="H5" s="84" t="s">
        <v>5</v>
      </c>
      <c r="I5" s="86" t="s">
        <v>11</v>
      </c>
    </row>
    <row r="6" spans="1:11" ht="18.75" customHeight="1" thickBot="1" x14ac:dyDescent="0.2">
      <c r="A6" s="87"/>
      <c r="B6" s="95" t="s">
        <v>13</v>
      </c>
      <c r="C6" s="95"/>
      <c r="D6" s="95"/>
      <c r="E6" s="95"/>
      <c r="F6" s="60" t="s">
        <v>104</v>
      </c>
      <c r="G6" s="65" t="e">
        <f>G12-G15</f>
        <v>#VALUE!</v>
      </c>
      <c r="H6" s="61" t="s">
        <v>2</v>
      </c>
      <c r="I6" s="38" t="s">
        <v>3</v>
      </c>
    </row>
    <row r="7" spans="1:11" ht="18.75" customHeight="1" x14ac:dyDescent="0.15">
      <c r="A7" s="81" t="s">
        <v>7</v>
      </c>
      <c r="B7" s="82"/>
      <c r="C7" s="82"/>
      <c r="D7" s="82"/>
      <c r="E7" s="83"/>
      <c r="F7" s="83"/>
      <c r="G7" s="89"/>
      <c r="H7" s="83"/>
      <c r="I7" s="84"/>
      <c r="J7" s="14"/>
      <c r="K7" s="14"/>
    </row>
    <row r="8" spans="1:11" ht="41.25" customHeight="1" x14ac:dyDescent="0.15">
      <c r="A8" s="88"/>
      <c r="B8" s="119" t="s">
        <v>17</v>
      </c>
      <c r="C8" s="120"/>
      <c r="D8" s="120"/>
      <c r="E8" s="120"/>
      <c r="F8" s="38" t="s">
        <v>102</v>
      </c>
      <c r="G8" s="39" t="str">
        <f>'MRS(input)'!F15</f>
        <v/>
      </c>
      <c r="H8" s="40" t="s">
        <v>19</v>
      </c>
      <c r="I8" s="41" t="s">
        <v>20</v>
      </c>
    </row>
    <row r="9" spans="1:11" ht="41.25" customHeight="1" x14ac:dyDescent="0.15">
      <c r="A9" s="88"/>
      <c r="B9" s="119" t="s">
        <v>18</v>
      </c>
      <c r="C9" s="120"/>
      <c r="D9" s="120"/>
      <c r="E9" s="120"/>
      <c r="F9" s="77" t="s">
        <v>102</v>
      </c>
      <c r="G9" s="42" t="str">
        <f>'MRS(input)'!F16</f>
        <v/>
      </c>
      <c r="H9" s="43" t="s">
        <v>19</v>
      </c>
      <c r="I9" s="41" t="s">
        <v>21</v>
      </c>
    </row>
    <row r="10" spans="1:11" ht="18.75" x14ac:dyDescent="0.15">
      <c r="A10" s="87"/>
      <c r="B10" s="119" t="s">
        <v>33</v>
      </c>
      <c r="C10" s="120"/>
      <c r="D10" s="120"/>
      <c r="E10" s="120"/>
      <c r="F10" s="77" t="s">
        <v>102</v>
      </c>
      <c r="G10" s="44">
        <f>'MRS(input)'!F10</f>
        <v>0</v>
      </c>
      <c r="H10" s="29" t="s">
        <v>29</v>
      </c>
      <c r="I10" s="38" t="s">
        <v>30</v>
      </c>
    </row>
    <row r="11" spans="1:11" ht="18.75" customHeight="1" thickBot="1" x14ac:dyDescent="0.2">
      <c r="A11" s="81" t="s">
        <v>8</v>
      </c>
      <c r="B11" s="83"/>
      <c r="C11" s="82"/>
      <c r="D11" s="84"/>
      <c r="E11" s="84"/>
      <c r="F11" s="84"/>
      <c r="G11" s="81"/>
      <c r="H11" s="83"/>
      <c r="I11" s="84"/>
    </row>
    <row r="12" spans="1:11" ht="18.75" customHeight="1" thickBot="1" x14ac:dyDescent="0.2">
      <c r="A12" s="88"/>
      <c r="B12" s="94" t="s">
        <v>14</v>
      </c>
      <c r="C12" s="95"/>
      <c r="D12" s="95"/>
      <c r="E12" s="95"/>
      <c r="F12" s="60" t="s">
        <v>102</v>
      </c>
      <c r="G12" s="65" t="e">
        <f>G13*G10</f>
        <v>#VALUE!</v>
      </c>
      <c r="H12" s="61" t="s">
        <v>2</v>
      </c>
      <c r="I12" s="41" t="s">
        <v>1</v>
      </c>
    </row>
    <row r="13" spans="1:11" ht="18.75" customHeight="1" x14ac:dyDescent="0.15">
      <c r="A13" s="87"/>
      <c r="B13" s="93"/>
      <c r="C13" s="32" t="s">
        <v>22</v>
      </c>
      <c r="D13" s="32"/>
      <c r="E13" s="32"/>
      <c r="F13" s="41" t="s">
        <v>102</v>
      </c>
      <c r="G13" s="63" t="e">
        <f>G16*G8/G9</f>
        <v>#VALUE!</v>
      </c>
      <c r="H13" s="25" t="s">
        <v>23</v>
      </c>
      <c r="I13" s="41" t="s">
        <v>28</v>
      </c>
    </row>
    <row r="14" spans="1:11" ht="18.75" customHeight="1" thickBot="1" x14ac:dyDescent="0.2">
      <c r="A14" s="81" t="s">
        <v>9</v>
      </c>
      <c r="B14" s="82"/>
      <c r="C14" s="82"/>
      <c r="D14" s="82"/>
      <c r="E14" s="83"/>
      <c r="F14" s="84"/>
      <c r="G14" s="81"/>
      <c r="H14" s="83"/>
      <c r="I14" s="84"/>
    </row>
    <row r="15" spans="1:11" ht="18.75" customHeight="1" thickBot="1" x14ac:dyDescent="0.2">
      <c r="A15" s="88"/>
      <c r="B15" s="90" t="s">
        <v>15</v>
      </c>
      <c r="C15" s="91"/>
      <c r="D15" s="91"/>
      <c r="E15" s="91"/>
      <c r="F15" s="60" t="s">
        <v>102</v>
      </c>
      <c r="G15" s="65">
        <f>G16*G10</f>
        <v>0</v>
      </c>
      <c r="H15" s="61" t="s">
        <v>2</v>
      </c>
      <c r="I15" s="41" t="s">
        <v>0</v>
      </c>
    </row>
    <row r="16" spans="1:11" ht="18.75" customHeight="1" x14ac:dyDescent="0.15">
      <c r="A16" s="88"/>
      <c r="B16" s="92"/>
      <c r="C16" s="57" t="s">
        <v>25</v>
      </c>
      <c r="D16" s="32"/>
      <c r="E16" s="32"/>
      <c r="F16" s="41" t="s">
        <v>102</v>
      </c>
      <c r="G16" s="64">
        <f>G17-G18</f>
        <v>0</v>
      </c>
      <c r="H16" s="46" t="s">
        <v>26</v>
      </c>
      <c r="I16" s="41" t="s">
        <v>27</v>
      </c>
    </row>
    <row r="17" spans="1:9" ht="37.5" customHeight="1" x14ac:dyDescent="0.15">
      <c r="A17" s="88"/>
      <c r="B17" s="92"/>
      <c r="C17" s="58"/>
      <c r="D17" s="104" t="s">
        <v>24</v>
      </c>
      <c r="E17" s="105"/>
      <c r="F17" s="38" t="s">
        <v>102</v>
      </c>
      <c r="G17" s="47">
        <f>'MRS(input)'!F8</f>
        <v>0</v>
      </c>
      <c r="H17" s="48" t="s">
        <v>26</v>
      </c>
      <c r="I17" s="41" t="s">
        <v>31</v>
      </c>
    </row>
    <row r="18" spans="1:9" ht="39.75" customHeight="1" x14ac:dyDescent="0.15">
      <c r="A18" s="87"/>
      <c r="B18" s="93"/>
      <c r="C18" s="59"/>
      <c r="D18" s="104" t="s">
        <v>16</v>
      </c>
      <c r="E18" s="105"/>
      <c r="F18" s="77" t="s">
        <v>102</v>
      </c>
      <c r="G18" s="49">
        <f>'MRS(input)'!F9</f>
        <v>0</v>
      </c>
      <c r="H18" s="48" t="s">
        <v>26</v>
      </c>
      <c r="I18" s="41" t="s">
        <v>32</v>
      </c>
    </row>
    <row r="19" spans="1:9" x14ac:dyDescent="0.15">
      <c r="A19" s="2"/>
      <c r="B19" s="2"/>
      <c r="C19" s="2"/>
      <c r="D19" s="2"/>
      <c r="E19" s="2"/>
      <c r="F19" s="9"/>
      <c r="G19" s="8"/>
      <c r="H19" s="8"/>
      <c r="I19" s="3"/>
    </row>
    <row r="20" spans="1:9" ht="21.75" customHeight="1" x14ac:dyDescent="0.15">
      <c r="E20" s="2" t="s">
        <v>12</v>
      </c>
      <c r="F20" s="5"/>
    </row>
    <row r="21" spans="1:9" ht="32.25" customHeight="1" x14ac:dyDescent="0.15">
      <c r="E21" s="106" t="s">
        <v>17</v>
      </c>
      <c r="F21" s="107"/>
      <c r="G21" s="107"/>
      <c r="H21" s="3"/>
    </row>
    <row r="22" spans="1:9" ht="21.75" customHeight="1" x14ac:dyDescent="0.15">
      <c r="E22" s="40" t="s">
        <v>34</v>
      </c>
      <c r="F22" s="40">
        <v>0.1158</v>
      </c>
      <c r="G22" s="40" t="s">
        <v>19</v>
      </c>
      <c r="H22" s="3"/>
    </row>
    <row r="23" spans="1:9" ht="21.75" customHeight="1" x14ac:dyDescent="0.15">
      <c r="E23" s="40" t="s">
        <v>36</v>
      </c>
      <c r="F23" s="40">
        <v>9.3899999999999997E-2</v>
      </c>
      <c r="G23" s="40" t="s">
        <v>19</v>
      </c>
      <c r="H23" s="2"/>
    </row>
    <row r="24" spans="1:9" ht="21.75" customHeight="1" x14ac:dyDescent="0.15">
      <c r="E24" s="40" t="s">
        <v>35</v>
      </c>
      <c r="F24" s="40">
        <v>7.1800000000000003E-2</v>
      </c>
      <c r="G24" s="40" t="s">
        <v>19</v>
      </c>
      <c r="H24" s="2"/>
    </row>
    <row r="25" spans="1:9" s="7" customFormat="1" x14ac:dyDescent="0.15">
      <c r="E25" s="2"/>
      <c r="F25" s="2"/>
      <c r="G25" s="2"/>
      <c r="H25" s="2"/>
    </row>
  </sheetData>
  <sheetProtection algorithmName="SHA-512" hashValue="z/20qi2NdT3+uKng1zMHOraZADBZ76dyg/OnZLc/h5Ib4fm8Ig0E4FHv93H/i1OZluS7kWGgwMMPOvdroiFOyg==" saltValue="T9hP4lp2HVH0LYjkLKVo9g==" spinCount="100000" sheet="1" objects="1" scenarios="1"/>
  <mergeCells count="7">
    <mergeCell ref="E21:G21"/>
    <mergeCell ref="A3:I3"/>
    <mergeCell ref="B8:E8"/>
    <mergeCell ref="B9:E9"/>
    <mergeCell ref="B10:E10"/>
    <mergeCell ref="D17:E17"/>
    <mergeCell ref="D18:E18"/>
  </mergeCells>
  <phoneticPr fontId="17"/>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lpstr>RdcRFL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2014-03-25T08:10:33Z</cp:lastPrinted>
  <dcterms:created xsi:type="dcterms:W3CDTF">2012-01-13T02:28:29Z</dcterms:created>
  <dcterms:modified xsi:type="dcterms:W3CDTF">2017-11-21T07:31:43Z</dcterms:modified>
</cp:coreProperties>
</file>