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Mongolia\25_パブコメ\MN007_PDD\"/>
    </mc:Choice>
  </mc:AlternateContent>
  <xr:revisionPtr revIDLastSave="0" documentId="13_ncr:1_{86690DEA-7816-4B5A-959A-56F4BCD6E454}" xr6:coauthVersionLast="47" xr6:coauthVersionMax="47" xr10:uidLastSave="{00000000-0000-0000-0000-000000000000}"/>
  <bookViews>
    <workbookView xWindow="-108" yWindow="-108" windowWidth="23256" windowHeight="14976" tabRatio="587" xr2:uid="{00000000-000D-0000-FFFF-FFFF00000000}"/>
  </bookViews>
  <sheets>
    <sheet name="MPS(input)" sheetId="30" r:id="rId1"/>
    <sheet name="MPS(input_separate)_Option1" sheetId="35" r:id="rId2"/>
    <sheet name="MPS(input_separate)_Option2" sheetId="32" r:id="rId3"/>
    <sheet name="MPS(calc_process)" sheetId="34" r:id="rId4"/>
    <sheet name="MSS" sheetId="36" r:id="rId5"/>
    <sheet name="MRS(input)" sheetId="38" r:id="rId6"/>
    <sheet name="MRS(input_separate)_Option1" sheetId="40" r:id="rId7"/>
    <sheet name="MRS(input_separate)_Option2" sheetId="41" r:id="rId8"/>
    <sheet name="MRS(calc_process)" sheetId="37" r:id="rId9"/>
  </sheets>
  <definedNames>
    <definedName name="_Hlk171671407" localSheetId="3">'MPS(calc_process)'!$G$12</definedName>
    <definedName name="_Hlk171671407" localSheetId="8">'MRS(calc_process)'!$G$12</definedName>
    <definedName name="_xlnm.Print_Area" localSheetId="3">'MPS(calc_process)'!$A$1:$I$18</definedName>
    <definedName name="_xlnm.Print_Area" localSheetId="0">'MPS(input)'!$A$1:$K$26</definedName>
    <definedName name="_xlnm.Print_Area" localSheetId="5">'MRS(input)'!$A$1:$M$26</definedName>
    <definedName name="_xlnm.Print_Area" localSheetId="6">'MRS(input_separate)_Option1'!$A$1:$D$115</definedName>
    <definedName name="_xlnm.Print_Area" localSheetId="7">'MRS(input_separate)_Option2'!$A$1:$F$115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38" l="1"/>
  <c r="F17" i="38"/>
  <c r="H17" i="38"/>
  <c r="M2" i="38" l="1"/>
  <c r="M1" i="38"/>
  <c r="B9" i="41" l="1"/>
  <c r="F2" i="41"/>
  <c r="F1" i="41"/>
  <c r="B9" i="40"/>
  <c r="D2" i="40"/>
  <c r="D1" i="40"/>
  <c r="G9" i="37"/>
  <c r="I2" i="37"/>
  <c r="I1" i="37"/>
  <c r="C2" i="36"/>
  <c r="C1" i="36"/>
  <c r="D1" i="35"/>
  <c r="I2" i="34"/>
  <c r="F2" i="32"/>
  <c r="F1" i="32"/>
  <c r="D2" i="35"/>
  <c r="B9" i="35"/>
  <c r="B9" i="32"/>
  <c r="G14" i="34" s="1"/>
  <c r="G12" i="37" l="1"/>
  <c r="G12" i="34"/>
  <c r="G14" i="37"/>
  <c r="G9" i="34"/>
  <c r="G6" i="37" l="1"/>
  <c r="D21" i="38" s="1"/>
  <c r="G6" i="34"/>
  <c r="B21" i="30" s="1"/>
  <c r="I1" i="34"/>
</calcChain>
</file>

<file path=xl/sharedStrings.xml><?xml version="1.0" encoding="utf-8"?>
<sst xmlns="http://schemas.openxmlformats.org/spreadsheetml/2006/main" count="379" uniqueCount="149">
  <si>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</si>
  <si>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</si>
  <si>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</si>
  <si>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</si>
  <si>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</si>
  <si>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</si>
  <si>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</si>
  <si>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</si>
  <si>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</si>
  <si>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</si>
  <si>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</si>
  <si>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</si>
  <si>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</si>
  <si>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</si>
  <si>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</si>
  <si>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</si>
  <si>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</si>
  <si>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</si>
  <si>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</si>
  <si>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</si>
  <si>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</si>
  <si>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t>-</t>
    <phoneticPr fontId="2"/>
  </si>
  <si>
    <t>MWh/p</t>
  </si>
  <si>
    <t>Option C</t>
    <phoneticPr fontId="2"/>
  </si>
  <si>
    <t>Measured data</t>
    <phoneticPr fontId="2"/>
  </si>
  <si>
    <t xml:space="preserve">The AC output of the inverters is measured to determine the amount of net electricity generation by Solar PV system. The reading is taken from the electricity meters, the inverters, or SCADA system for Solar PV system.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</si>
  <si>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Daily recording</t>
    <phoneticPr fontId="2"/>
  </si>
  <si>
    <t>Input on MPS(input_separate)_Option1</t>
    <phoneticPr fontId="2"/>
  </si>
  <si>
    <t>(2)</t>
    <phoneticPr fontId="2"/>
  </si>
  <si>
    <t>Input on MPS(input_separate)_Option2</t>
    <phoneticPr fontId="2"/>
  </si>
  <si>
    <t>(3)</t>
    <phoneticPr fontId="2"/>
  </si>
  <si>
    <t xml:space="preserve">Measured data </t>
    <phoneticPr fontId="2"/>
  </si>
  <si>
    <t>(4)</t>
    <phoneticPr fontId="2"/>
  </si>
  <si>
    <t xml:space="preserve">The measured discharging amount by the EMS connected to BESS is used to determine the amount of the electricity discharged from the BESS.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</si>
  <si>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(5)</t>
    <phoneticPr fontId="2"/>
  </si>
  <si>
    <t>MWh/p</t>
    <phoneticPr fontId="2"/>
  </si>
  <si>
    <t>The measured charging amount by the converter is used to determine the amount of the electricity of auxiliary electricity for maintaining BESS operation.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</si>
  <si>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Input on MPS(input_separate)_Option1,
Input on MPS(input_separate)_Option2</t>
    <phoneticPr fontId="2"/>
  </si>
  <si>
    <r>
      <t>The reference CO</t>
    </r>
    <r>
      <rPr>
        <vertAlign val="subscript"/>
        <sz val="11"/>
        <rFont val="Arial"/>
        <family val="2"/>
      </rPr>
      <t>2</t>
    </r>
    <r>
      <rPr>
        <sz val="11"/>
        <rFont val="Arial"/>
        <family val="2"/>
      </rPr>
      <t xml:space="preserve"> emission factor of grid and captive electricity</t>
    </r>
    <phoneticPr fontId="2"/>
  </si>
  <si>
    <r>
      <t>tCO</t>
    </r>
    <r>
      <rPr>
        <vertAlign val="subscript"/>
        <sz val="11"/>
        <rFont val="Arial"/>
        <family val="2"/>
      </rPr>
      <t>2</t>
    </r>
    <r>
      <rPr>
        <sz val="11"/>
        <rFont val="Arial"/>
        <family val="2"/>
      </rPr>
      <t>/MWh</t>
    </r>
  </si>
  <si>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</si>
  <si>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</si>
  <si>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</si>
  <si>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</si>
  <si>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</si>
  <si>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</si>
  <si>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Parameters to be monitored </t>
    </r>
    <r>
      <rPr>
        <b/>
        <i/>
        <sz val="11"/>
        <color theme="0"/>
        <rFont val="Arial"/>
        <family val="2"/>
      </rPr>
      <t>ex post</t>
    </r>
    <phoneticPr fontId="2"/>
  </si>
  <si>
    <t>Project-specific parameters to be fixed ex ante</t>
    <phoneticPr fontId="16"/>
  </si>
  <si>
    <t>j</t>
    <phoneticPr fontId="16"/>
  </si>
  <si>
    <r>
      <t>EG</t>
    </r>
    <r>
      <rPr>
        <b/>
        <vertAlign val="subscript"/>
        <sz val="11"/>
        <color theme="0"/>
        <rFont val="Arial"/>
        <family val="2"/>
      </rPr>
      <t>pv,bess,p</t>
    </r>
    <phoneticPr fontId="16"/>
  </si>
  <si>
    <r>
      <t>EC</t>
    </r>
    <r>
      <rPr>
        <b/>
        <vertAlign val="subscript"/>
        <sz val="11"/>
        <color theme="0"/>
        <rFont val="Arial"/>
        <family val="2"/>
      </rPr>
      <t>j,AC,p</t>
    </r>
    <phoneticPr fontId="16"/>
  </si>
  <si>
    <r>
      <t>EF</t>
    </r>
    <r>
      <rPr>
        <b/>
        <vertAlign val="subscript"/>
        <sz val="11"/>
        <color theme="0"/>
        <rFont val="Arial"/>
        <family val="2"/>
      </rPr>
      <t>grid</t>
    </r>
    <phoneticPr fontId="16"/>
  </si>
  <si>
    <r>
      <t>Quantity of electricity supplied from the solar PV-BESS system to the grid during the period</t>
    </r>
    <r>
      <rPr>
        <b/>
        <i/>
        <sz val="11"/>
        <color theme="0"/>
        <rFont val="Arial"/>
        <family val="2"/>
      </rPr>
      <t xml:space="preserve"> p </t>
    </r>
    <phoneticPr fontId="16"/>
  </si>
  <si>
    <r>
      <t>Quantity of auxiliary electricity to maintain BESS</t>
    </r>
    <r>
      <rPr>
        <b/>
        <i/>
        <sz val="11"/>
        <color theme="0"/>
        <rFont val="Arial"/>
        <family val="2"/>
      </rPr>
      <t xml:space="preserve"> j </t>
    </r>
    <r>
      <rPr>
        <b/>
        <sz val="11"/>
        <color theme="0"/>
        <rFont val="Arial"/>
        <family val="2"/>
      </rPr>
      <t xml:space="preserve">during the period </t>
    </r>
    <r>
      <rPr>
        <b/>
        <i/>
        <sz val="11"/>
        <color theme="0"/>
        <rFont val="Arial"/>
        <family val="2"/>
      </rPr>
      <t>p</t>
    </r>
    <phoneticPr fontId="16"/>
  </si>
  <si>
    <r>
      <t>The reference CO</t>
    </r>
    <r>
      <rPr>
        <b/>
        <vertAlign val="subscript"/>
        <sz val="11"/>
        <color theme="0"/>
        <rFont val="Arial"/>
        <family val="2"/>
      </rPr>
      <t>2</t>
    </r>
    <r>
      <rPr>
        <b/>
        <sz val="11"/>
        <color theme="0"/>
        <rFont val="Arial"/>
        <family val="2"/>
      </rPr>
      <t xml:space="preserve"> emission factor of grid and captive electricity</t>
    </r>
    <phoneticPr fontId="16"/>
  </si>
  <si>
    <t>MWh/p</t>
    <phoneticPr fontId="16"/>
  </si>
  <si>
    <r>
      <t>tCO</t>
    </r>
    <r>
      <rPr>
        <b/>
        <vertAlign val="subscript"/>
        <sz val="11"/>
        <color theme="0"/>
        <rFont val="Arial"/>
        <family val="2"/>
      </rPr>
      <t>2</t>
    </r>
    <r>
      <rPr>
        <b/>
        <sz val="11"/>
        <color theme="0"/>
        <rFont val="Arial"/>
        <family val="2"/>
      </rPr>
      <t>/MWh</t>
    </r>
    <phoneticPr fontId="16"/>
  </si>
  <si>
    <r>
      <t xml:space="preserve">Table: Each quantity of the electricity generated by solar PV-BESS system </t>
    </r>
    <r>
      <rPr>
        <i/>
        <sz val="11"/>
        <rFont val="Arial"/>
        <family val="2"/>
      </rPr>
      <t xml:space="preserve">i </t>
    </r>
    <r>
      <rPr>
        <sz val="11"/>
        <rFont val="Arial"/>
        <family val="2"/>
      </rPr>
      <t>during the period</t>
    </r>
    <r>
      <rPr>
        <i/>
        <sz val="11"/>
        <rFont val="Arial"/>
        <family val="2"/>
      </rPr>
      <t xml:space="preserve"> p</t>
    </r>
    <phoneticPr fontId="16"/>
  </si>
  <si>
    <t>Solar PV-BESS system number i</t>
    <phoneticPr fontId="2"/>
  </si>
  <si>
    <t>ｊ</t>
    <phoneticPr fontId="2"/>
  </si>
  <si>
    <r>
      <t>EG</t>
    </r>
    <r>
      <rPr>
        <b/>
        <vertAlign val="subscript"/>
        <sz val="11"/>
        <color theme="0"/>
        <rFont val="Arial"/>
        <family val="2"/>
      </rPr>
      <t>pv,p</t>
    </r>
    <phoneticPr fontId="16"/>
  </si>
  <si>
    <r>
      <t>EC</t>
    </r>
    <r>
      <rPr>
        <b/>
        <vertAlign val="subscript"/>
        <sz val="11"/>
        <color theme="0"/>
        <rFont val="Arial"/>
        <family val="2"/>
      </rPr>
      <t>j,pv,p</t>
    </r>
    <phoneticPr fontId="16"/>
  </si>
  <si>
    <r>
      <t>ED</t>
    </r>
    <r>
      <rPr>
        <b/>
        <vertAlign val="subscript"/>
        <sz val="11"/>
        <color theme="0"/>
        <rFont val="Arial"/>
        <family val="2"/>
      </rPr>
      <t>j,pv,p</t>
    </r>
    <phoneticPr fontId="16"/>
  </si>
  <si>
    <t>BESS  number</t>
    <phoneticPr fontId="2"/>
  </si>
  <si>
    <r>
      <t>Quantity of electricity generated by Solar PV system</t>
    </r>
    <r>
      <rPr>
        <b/>
        <i/>
        <sz val="11"/>
        <color theme="0"/>
        <rFont val="Arial"/>
        <family val="2"/>
      </rPr>
      <t xml:space="preserve"> </t>
    </r>
    <r>
      <rPr>
        <b/>
        <sz val="11"/>
        <color theme="0"/>
        <rFont val="Arial"/>
        <family val="2"/>
      </rPr>
      <t xml:space="preserve">during the period </t>
    </r>
    <r>
      <rPr>
        <b/>
        <i/>
        <sz val="11"/>
        <color theme="0"/>
        <rFont val="Arial"/>
        <family val="2"/>
      </rPr>
      <t>p</t>
    </r>
    <r>
      <rPr>
        <b/>
        <sz val="11"/>
        <color theme="0"/>
        <rFont val="Arial"/>
        <family val="2"/>
      </rPr>
      <t xml:space="preserve"> </t>
    </r>
    <phoneticPr fontId="16"/>
  </si>
  <si>
    <r>
      <t>Quantity of PV-derived electricity charged to BESS</t>
    </r>
    <r>
      <rPr>
        <b/>
        <i/>
        <sz val="11"/>
        <color theme="0"/>
        <rFont val="Arial"/>
        <family val="2"/>
      </rPr>
      <t xml:space="preserve"> j </t>
    </r>
    <r>
      <rPr>
        <b/>
        <sz val="11"/>
        <color theme="0"/>
        <rFont val="Arial"/>
        <family val="2"/>
      </rPr>
      <t xml:space="preserve">during the period </t>
    </r>
    <r>
      <rPr>
        <b/>
        <i/>
        <sz val="11"/>
        <color theme="0"/>
        <rFont val="Arial"/>
        <family val="2"/>
      </rPr>
      <t>p</t>
    </r>
    <phoneticPr fontId="16"/>
  </si>
  <si>
    <r>
      <t>Quantity of PV-derived electricity discharged from BESS</t>
    </r>
    <r>
      <rPr>
        <b/>
        <i/>
        <sz val="11"/>
        <color theme="0"/>
        <rFont val="Arial"/>
        <family val="2"/>
      </rPr>
      <t xml:space="preserve"> j</t>
    </r>
    <r>
      <rPr>
        <b/>
        <sz val="11"/>
        <color theme="0"/>
        <rFont val="Arial"/>
        <family val="2"/>
      </rPr>
      <t xml:space="preserve"> to the grid during the period </t>
    </r>
    <r>
      <rPr>
        <b/>
        <i/>
        <sz val="11"/>
        <color theme="0"/>
        <rFont val="Arial"/>
        <family val="2"/>
      </rPr>
      <t>p</t>
    </r>
    <phoneticPr fontId="16"/>
  </si>
  <si>
    <r>
      <t>Table: Each quantity of the electricity generated by solar PV system</t>
    </r>
    <r>
      <rPr>
        <i/>
        <sz val="11"/>
        <rFont val="Arial"/>
        <family val="2"/>
      </rPr>
      <t xml:space="preserve"> i </t>
    </r>
    <r>
      <rPr>
        <sz val="11"/>
        <rFont val="Arial"/>
        <family val="2"/>
      </rPr>
      <t>during the period</t>
    </r>
    <r>
      <rPr>
        <i/>
        <sz val="11"/>
        <rFont val="Arial"/>
        <family val="2"/>
      </rPr>
      <t xml:space="preserve"> p</t>
    </r>
    <phoneticPr fontId="16"/>
  </si>
  <si>
    <t>Parameters monitored ex post</t>
  </si>
  <si>
    <t>i</t>
    <phoneticPr fontId="2"/>
  </si>
  <si>
    <t>Solar PV system number</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</si>
  <si>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</si>
  <si>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</si>
  <si>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</si>
  <si>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</si>
  <si>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</si>
  <si>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</si>
  <si>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</si>
  <si>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</si>
  <si>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</si>
  <si>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r>
      <t>The reference CO</t>
    </r>
    <r>
      <rPr>
        <vertAlign val="subscript"/>
        <sz val="11"/>
        <color indexed="8"/>
        <rFont val="Arial"/>
        <family val="2"/>
      </rPr>
      <t>2</t>
    </r>
    <r>
      <rPr>
        <sz val="11"/>
        <color indexed="8"/>
        <rFont val="Arial"/>
        <family val="2"/>
      </rPr>
      <t xml:space="preserve"> emission factor of electricity </t>
    </r>
  </si>
  <si>
    <r>
      <t>The reference CO</t>
    </r>
    <r>
      <rPr>
        <vertAlign val="subscript"/>
        <sz val="11"/>
        <rFont val="Arial"/>
        <family val="2"/>
      </rPr>
      <t>2</t>
    </r>
    <r>
      <rPr>
        <sz val="11"/>
        <rFont val="Arial"/>
        <family val="2"/>
      </rPr>
      <t xml:space="preserve"> emission factor based on the national grid</t>
    </r>
    <phoneticPr fontId="2"/>
  </si>
  <si>
    <t>Mixed</t>
  </si>
  <si>
    <t>Diesel</t>
  </si>
  <si>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</si>
  <si>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</si>
  <si>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</si>
  <si>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</si>
  <si>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</si>
  <si>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</si>
  <si>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</si>
  <si>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</si>
  <si>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In case the renewable energy system in a proposed project activity is connected to the national grid (CES, WES, AUES, EES, and/or SES) including through internal grid which is not connected to a captive power generator, EF, 0.68 tCO</t>
    </r>
    <r>
      <rPr>
        <vertAlign val="subscript"/>
        <sz val="11"/>
        <color theme="1"/>
        <rFont val="Arial"/>
        <family val="2"/>
      </rPr>
      <t>2</t>
    </r>
    <r>
      <rPr>
        <sz val="11"/>
        <color theme="1"/>
        <rFont val="Arial"/>
        <family val="2"/>
      </rPr>
      <t>/MWh is applied.
In case the renewable energy system in a proposed project activity is connected to internal grid which is connected to both the national grid (CES, WES, AUES, EES, and/or SES) and a captive power generator, EF, 0.533 tCO</t>
    </r>
    <r>
      <rPr>
        <vertAlign val="subscript"/>
        <sz val="11"/>
        <color theme="1"/>
        <rFont val="Arial"/>
        <family val="2"/>
      </rPr>
      <t>2</t>
    </r>
    <r>
      <rPr>
        <sz val="11"/>
        <color theme="1"/>
        <rFont val="Arial"/>
        <family val="2"/>
      </rPr>
      <t>/MWh is applied.
In case the renewable energy system in a proposed project activity is connected to an internal grid which is not connected to the national grid, EF, 0.533 tCO</t>
    </r>
    <r>
      <rPr>
        <vertAlign val="subscript"/>
        <sz val="11"/>
        <color theme="1"/>
        <rFont val="Arial"/>
        <family val="2"/>
      </rPr>
      <t>2</t>
    </r>
    <r>
      <rPr>
        <sz val="11"/>
        <color theme="1"/>
        <rFont val="Arial"/>
        <family val="2"/>
      </rPr>
      <t>/MWh is applied.</t>
    </r>
    <phoneticPr fontId="2"/>
  </si>
  <si>
    <t>Efgrid</t>
    <phoneticPr fontId="2"/>
  </si>
  <si>
    <r>
      <t>EG</t>
    </r>
    <r>
      <rPr>
        <vertAlign val="subscript"/>
        <sz val="11"/>
        <rFont val="Arial"/>
        <family val="2"/>
      </rPr>
      <t>i,pv,bess,p</t>
    </r>
    <phoneticPr fontId="2"/>
  </si>
  <si>
    <r>
      <t>EG</t>
    </r>
    <r>
      <rPr>
        <vertAlign val="subscript"/>
        <sz val="11"/>
        <rFont val="Arial"/>
        <family val="2"/>
      </rPr>
      <t>i,pv,p</t>
    </r>
    <phoneticPr fontId="2"/>
  </si>
  <si>
    <r>
      <t>EC</t>
    </r>
    <r>
      <rPr>
        <vertAlign val="subscript"/>
        <sz val="11"/>
        <rFont val="Arial"/>
        <family val="2"/>
      </rPr>
      <t>j,pv,p</t>
    </r>
    <phoneticPr fontId="2"/>
  </si>
  <si>
    <r>
      <t>ED</t>
    </r>
    <r>
      <rPr>
        <vertAlign val="subscript"/>
        <sz val="11"/>
        <rFont val="Arial"/>
        <family val="2"/>
      </rPr>
      <t>j,pv,p</t>
    </r>
    <phoneticPr fontId="2"/>
  </si>
  <si>
    <r>
      <t>EC</t>
    </r>
    <r>
      <rPr>
        <vertAlign val="subscript"/>
        <sz val="11"/>
        <rFont val="Arial"/>
        <family val="2"/>
      </rPr>
      <t>j,AC,p</t>
    </r>
    <phoneticPr fontId="2"/>
  </si>
  <si>
    <t xml:space="preserve">The measured charging amount by the EMS connected to BESS  is used to determine the amount of the electricity derived from Solar PV system to the BESS hypothetically.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</si>
  <si>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The reference CO</t>
    </r>
    <r>
      <rPr>
        <vertAlign val="subscript"/>
        <sz val="11"/>
        <rFont val="Arial"/>
        <family val="2"/>
      </rPr>
      <t>2</t>
    </r>
    <r>
      <rPr>
        <sz val="11"/>
        <rFont val="Arial"/>
        <family val="2"/>
      </rPr>
      <t xml:space="preserve"> emission factor based on the captive power generator</t>
    </r>
    <phoneticPr fontId="16"/>
  </si>
  <si>
    <r>
      <t>EF</t>
    </r>
    <r>
      <rPr>
        <vertAlign val="subscript"/>
        <sz val="11"/>
        <rFont val="Arial"/>
        <family val="2"/>
      </rPr>
      <t>RE</t>
    </r>
    <r>
      <rPr>
        <sz val="11"/>
        <rFont val="Arial"/>
        <family val="2"/>
      </rPr>
      <t>,</t>
    </r>
    <r>
      <rPr>
        <vertAlign val="subscript"/>
        <sz val="11"/>
        <rFont val="Arial"/>
        <family val="2"/>
      </rPr>
      <t>cap</t>
    </r>
    <phoneticPr fontId="16"/>
  </si>
  <si>
    <r>
      <t>EF</t>
    </r>
    <r>
      <rPr>
        <vertAlign val="subscript"/>
        <sz val="11"/>
        <rFont val="Arial"/>
        <family val="2"/>
      </rPr>
      <t>RE</t>
    </r>
    <r>
      <rPr>
        <sz val="11"/>
        <rFont val="Arial"/>
        <family val="2"/>
      </rPr>
      <t>,</t>
    </r>
    <r>
      <rPr>
        <vertAlign val="subscript"/>
        <sz val="11"/>
        <rFont val="Arial"/>
        <family val="2"/>
      </rPr>
      <t>grid</t>
    </r>
    <phoneticPr fontId="2"/>
  </si>
  <si>
    <r>
      <t>The reference CO</t>
    </r>
    <r>
      <rPr>
        <vertAlign val="subscript"/>
        <sz val="11"/>
        <rFont val="Arial"/>
        <family val="2"/>
      </rPr>
      <t>2</t>
    </r>
    <r>
      <rPr>
        <sz val="11"/>
        <rFont val="Arial"/>
        <family val="2"/>
      </rPr>
      <t xml:space="preserve"> emission factor based on the captive power generator </t>
    </r>
    <phoneticPr fontId="16"/>
  </si>
  <si>
    <r>
      <t xml:space="preserve">Quantity of electricity supplied from the solar PV-BESS system </t>
    </r>
    <r>
      <rPr>
        <i/>
        <sz val="11"/>
        <rFont val="Arial"/>
        <family val="2"/>
      </rPr>
      <t>i</t>
    </r>
    <r>
      <rPr>
        <sz val="11"/>
        <rFont val="Arial"/>
        <family val="2"/>
      </rPr>
      <t xml:space="preserve"> to the grid during the period </t>
    </r>
    <r>
      <rPr>
        <i/>
        <sz val="11"/>
        <rFont val="Arial"/>
        <family val="2"/>
      </rPr>
      <t>p</t>
    </r>
    <r>
      <rPr>
        <sz val="11"/>
        <rFont val="Arial"/>
        <family val="2"/>
      </rPr>
      <t xml:space="preserve"> </t>
    </r>
    <phoneticPr fontId="2"/>
  </si>
  <si>
    <r>
      <t>EG</t>
    </r>
    <r>
      <rPr>
        <b/>
        <vertAlign val="subscript"/>
        <sz val="11"/>
        <color theme="0"/>
        <rFont val="Arial"/>
        <family val="2"/>
      </rPr>
      <t>i,pv,bess,p</t>
    </r>
    <phoneticPr fontId="16"/>
  </si>
  <si>
    <r>
      <t>Quantity of electricity supplied from the solar PV-BESS system</t>
    </r>
    <r>
      <rPr>
        <b/>
        <i/>
        <sz val="11"/>
        <color theme="0"/>
        <rFont val="Arial"/>
        <family val="2"/>
      </rPr>
      <t xml:space="preserve"> i</t>
    </r>
    <r>
      <rPr>
        <b/>
        <sz val="11"/>
        <color theme="0"/>
        <rFont val="Arial"/>
        <family val="2"/>
      </rPr>
      <t xml:space="preserve"> to the grid during the period</t>
    </r>
    <r>
      <rPr>
        <b/>
        <i/>
        <sz val="11"/>
        <color theme="0"/>
        <rFont val="Arial"/>
        <family val="2"/>
      </rPr>
      <t xml:space="preserve"> p </t>
    </r>
    <phoneticPr fontId="16"/>
  </si>
  <si>
    <r>
      <t>EG</t>
    </r>
    <r>
      <rPr>
        <vertAlign val="subscript"/>
        <sz val="11"/>
        <color theme="0"/>
        <rFont val="Arial"/>
        <family val="2"/>
      </rPr>
      <t>i,pv,p</t>
    </r>
    <phoneticPr fontId="16"/>
  </si>
  <si>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6"/>
  </si>
  <si>
    <t>Monitoring Structure Sheet [Attachment to Project Design Document]</t>
    <phoneticPr fontId="2"/>
  </si>
  <si>
    <t>Role</t>
    <phoneticPr fontId="2"/>
  </si>
  <si>
    <t xml:space="preserve">Monitoring Report Sheet (Calculation Process Sheet) [For Verification]  </t>
    <phoneticPr fontId="2"/>
  </si>
  <si>
    <r>
      <t xml:space="preserve">Parameters monitored </t>
    </r>
    <r>
      <rPr>
        <b/>
        <i/>
        <sz val="11"/>
        <color theme="0"/>
        <rFont val="Arial"/>
        <family val="2"/>
      </rPr>
      <t>ex post</t>
    </r>
    <phoneticPr fontId="2"/>
  </si>
  <si>
    <t>N/A</t>
  </si>
  <si>
    <t>N/A</t>
    <phoneticPr fontId="16"/>
  </si>
  <si>
    <t>Input on MRS(input_separate)_Option1</t>
    <phoneticPr fontId="2"/>
  </si>
  <si>
    <t>Input on MRS(input_separate)_Option2</t>
    <phoneticPr fontId="2"/>
  </si>
  <si>
    <t>Input on MRS(input_separate)_Option1,
Input on MRS(input_separate)_Option2</t>
    <phoneticPr fontId="2"/>
  </si>
  <si>
    <t>Project-specific parameters fixed ex post</t>
    <phoneticPr fontId="16"/>
  </si>
  <si>
    <t>Monitored Values</t>
    <phoneticPr fontId="2"/>
  </si>
  <si>
    <t>(k)</t>
    <phoneticPr fontId="2"/>
  </si>
  <si>
    <t>Monitoring Period</t>
    <phoneticPr fontId="2"/>
  </si>
  <si>
    <t>Monitoring period</t>
    <phoneticPr fontId="2"/>
  </si>
  <si>
    <r>
      <t xml:space="preserve">Quantity of electricity generated by Solar PV system </t>
    </r>
    <r>
      <rPr>
        <i/>
        <sz val="11"/>
        <rFont val="Arial"/>
        <family val="2"/>
      </rPr>
      <t>i</t>
    </r>
    <r>
      <rPr>
        <sz val="11"/>
        <rFont val="Arial"/>
        <family val="2"/>
      </rPr>
      <t xml:space="preserve"> during the period </t>
    </r>
    <r>
      <rPr>
        <i/>
        <sz val="11"/>
        <rFont val="Arial"/>
        <family val="2"/>
      </rPr>
      <t xml:space="preserve">p </t>
    </r>
    <phoneticPr fontId="2"/>
  </si>
  <si>
    <r>
      <t xml:space="preserve">Quantity of PV-derived electricity sent from the grid to BESS </t>
    </r>
    <r>
      <rPr>
        <i/>
        <sz val="11"/>
        <rFont val="Arial"/>
        <family val="2"/>
      </rPr>
      <t>j</t>
    </r>
    <r>
      <rPr>
        <sz val="11"/>
        <rFont val="Arial"/>
        <family val="2"/>
      </rPr>
      <t xml:space="preserve"> for charging during the period </t>
    </r>
    <r>
      <rPr>
        <i/>
        <sz val="11"/>
        <rFont val="Arial"/>
        <family val="2"/>
      </rPr>
      <t>p</t>
    </r>
    <phoneticPr fontId="2"/>
  </si>
  <si>
    <r>
      <t xml:space="preserve">Quantity of PV-derived electricity discharged from BESS </t>
    </r>
    <r>
      <rPr>
        <i/>
        <sz val="11"/>
        <rFont val="Arial"/>
        <family val="2"/>
      </rPr>
      <t>j</t>
    </r>
    <r>
      <rPr>
        <sz val="11"/>
        <rFont val="Arial"/>
        <family val="2"/>
      </rPr>
      <t xml:space="preserve"> to the grid during the period </t>
    </r>
    <r>
      <rPr>
        <i/>
        <sz val="11"/>
        <rFont val="Arial"/>
        <family val="2"/>
      </rPr>
      <t>p</t>
    </r>
    <phoneticPr fontId="2"/>
  </si>
  <si>
    <r>
      <t xml:space="preserve">Quantity of auxiliary electricity to maintain BESS </t>
    </r>
    <r>
      <rPr>
        <i/>
        <sz val="11"/>
        <rFont val="Arial"/>
        <family val="2"/>
      </rPr>
      <t>j</t>
    </r>
    <r>
      <rPr>
        <sz val="11"/>
        <rFont val="Arial"/>
        <family val="2"/>
      </rPr>
      <t xml:space="preserve"> during the period </t>
    </r>
    <r>
      <rPr>
        <i/>
        <sz val="11"/>
        <rFont val="Arial"/>
        <family val="2"/>
      </rPr>
      <t>p</t>
    </r>
    <phoneticPr fontId="2"/>
  </si>
  <si>
    <r>
      <t>tCO</t>
    </r>
    <r>
      <rPr>
        <vertAlign val="subscript"/>
        <sz val="11"/>
        <rFont val="Arial"/>
        <family val="2"/>
      </rPr>
      <t>2</t>
    </r>
    <r>
      <rPr>
        <sz val="11"/>
        <rFont val="Arial"/>
        <family val="2"/>
      </rPr>
      <t>/p</t>
    </r>
    <r>
      <rPr>
        <vertAlign val="subscript"/>
        <sz val="11"/>
        <rFont val="Arial"/>
        <family val="2"/>
      </rPr>
      <t xml:space="preserve"> </t>
    </r>
    <phoneticPr fontId="16"/>
  </si>
  <si>
    <t>Monitoring Spreadsheet: JCM_MN_AM004_ver01.0</t>
    <phoneticPr fontId="2"/>
  </si>
  <si>
    <r>
      <t xml:space="preserve">Table 1: Parameters to be monitored </t>
    </r>
    <r>
      <rPr>
        <b/>
        <i/>
        <sz val="11"/>
        <color indexed="8"/>
        <rFont val="Arial"/>
        <family val="2"/>
      </rPr>
      <t>ex post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</si>
  <si>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</si>
  <si>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</si>
  <si>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2: Project-specific parameters to be fixed </t>
    </r>
    <r>
      <rPr>
        <b/>
        <i/>
        <sz val="11"/>
        <color indexed="8"/>
        <rFont val="Arial"/>
        <family val="2"/>
      </rPr>
      <t>ex ante</t>
    </r>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</si>
  <si>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</si>
  <si>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</si>
  <si>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CO</t>
    </r>
    <r>
      <rPr>
        <b/>
        <vertAlign val="subscript"/>
        <sz val="11"/>
        <color rgb="FFFFFFFF"/>
        <rFont val="Arial"/>
        <family val="2"/>
      </rPr>
      <t>2</t>
    </r>
    <r>
      <rPr>
        <b/>
        <sz val="11"/>
        <color indexed="9"/>
        <rFont val="Arial"/>
        <family val="2"/>
      </rPr>
      <t xml:space="preserve"> emission reductions</t>
    </r>
    <phoneticPr fontId="16"/>
  </si>
  <si>
    <r>
      <rPr>
        <sz val="11"/>
        <color rgb="FF000000"/>
        <rFont val="Arial"/>
        <family val="2"/>
      </rPr>
      <t>t</t>
    </r>
    <r>
      <rPr>
        <sz val="11"/>
        <color indexed="8"/>
        <rFont val="Arial"/>
        <family val="2"/>
      </rPr>
      <t>CO</t>
    </r>
    <r>
      <rPr>
        <vertAlign val="subscript"/>
        <sz val="11"/>
        <color rgb="FF000000"/>
        <rFont val="Arial"/>
        <family val="2"/>
      </rPr>
      <t>2</t>
    </r>
    <r>
      <rPr>
        <sz val="11"/>
        <color indexed="8"/>
        <rFont val="Arial"/>
        <family val="2"/>
      </rPr>
      <t>/MWh</t>
    </r>
    <phoneticPr fontId="16"/>
  </si>
  <si>
    <t>Responsible personnel</t>
    <phoneticPr fontId="16"/>
  </si>
  <si>
    <t>Monitoring Report Sheet (Input Sheet) [For Verification]</t>
  </si>
  <si>
    <r>
      <t xml:space="preserve">Table3: </t>
    </r>
    <r>
      <rPr>
        <b/>
        <i/>
        <sz val="11"/>
        <color indexed="8"/>
        <rFont val="Arial"/>
        <family val="2"/>
      </rPr>
      <t xml:space="preserve">Ex-post calculation </t>
    </r>
    <r>
      <rPr>
        <b/>
        <sz val="11"/>
        <color indexed="8"/>
        <rFont val="Arial"/>
        <family val="2"/>
      </rPr>
      <t>of CO</t>
    </r>
    <r>
      <rPr>
        <b/>
        <vertAlign val="subscript"/>
        <sz val="11"/>
        <color indexed="8"/>
        <rFont val="Arial"/>
        <family val="2"/>
      </rPr>
      <t>2</t>
    </r>
    <r>
      <rPr>
        <b/>
        <sz val="11"/>
        <color indexed="8"/>
        <rFont val="Arial"/>
        <family val="2"/>
      </rPr>
      <t xml:space="preserve"> emission reductions</t>
    </r>
    <phoneticPr fontId="2"/>
  </si>
  <si>
    <t xml:space="preserve">Monitoring Plan Sheet (Input Sheet) [Attachment to Project Design Document]  </t>
    <phoneticPr fontId="2"/>
  </si>
  <si>
    <t xml:space="preserve">Monitoring Plan Sheet (Separate Input Sheet) [Attachment to Project Design Document]  </t>
    <phoneticPr fontId="2"/>
  </si>
  <si>
    <t>Monitoring Plan Sheet (Calculation Process Sheet) [Attachment to Project Design Document]</t>
    <phoneticPr fontId="2"/>
  </si>
  <si>
    <t>Monitoring Report Sheet (Separate Input Sheet) [For Verification]</t>
    <phoneticPr fontId="2"/>
  </si>
  <si>
    <t>PMU in Ministry of Energy of Mongolia</t>
    <phoneticPr fontId="16"/>
  </si>
  <si>
    <t>Checking the data electronically transmitted and recorded via SCADA system or based on manual recording when electronic recording is not available.</t>
    <phoneticPr fontId="16"/>
  </si>
  <si>
    <t>- Responsible for project planning, implementation, monitoring results and reporting.  (Data monitored  and  required  for  verification  and issuance be kept and archived electronically for two years after the final issuance of credits.)
- Confirming the monthly power generation data from the operator. 
- Taking a responsibility of MRV procedure for issuing JCM credit.</t>
    <phoneticPr fontId="16"/>
  </si>
  <si>
    <t>Operator in Bogd River Hydroelectric Power Plant LLC</t>
    <phoneticPr fontId="16"/>
  </si>
  <si>
    <t>Reference Number: MN007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</si>
</sst>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0_ "/>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i/>
      <sz val="11"/>
      <color indexed="8"/>
      <name val="Arial"/>
      <family val="2"/>
    </font>
    <font>
      <sz val="11"/>
      <color theme="1"/>
      <name val="Arial"/>
      <family val="2"/>
    </font>
    <font>
      <vertAlign val="subscript"/>
      <sz val="11"/>
      <name val="Arial"/>
      <family val="2"/>
    </font>
    <font>
      <vertAlign val="subscript"/>
      <sz val="11"/>
      <color theme="1"/>
      <name val="Arial"/>
      <family val="2"/>
    </font>
    <font>
      <b/>
      <sz val="11"/>
      <color theme="0"/>
      <name val="Arial"/>
      <family val="2"/>
    </font>
    <font>
      <sz val="6"/>
      <name val="ＭＳ Ｐゴシック"/>
      <family val="3"/>
      <charset val="128"/>
      <scheme val="minor"/>
    </font>
    <font>
      <b/>
      <i/>
      <sz val="11"/>
      <color theme="0"/>
      <name val="Arial"/>
      <family val="2"/>
    </font>
    <font>
      <b/>
      <vertAlign val="subscript"/>
      <sz val="11"/>
      <color theme="0"/>
      <name val="Arial"/>
      <family val="2"/>
    </font>
    <font>
      <i/>
      <sz val="11"/>
      <name val="Arial"/>
      <family val="2"/>
    </font>
    <font>
      <b/>
      <sz val="11"/>
      <name val="Arial"/>
      <family val="2"/>
    </font>
    <font>
      <b/>
      <i/>
      <sz val="11"/>
      <color theme="0"/>
      <name val="ＭＳ Ｐゴシック"/>
      <family val="3"/>
      <charset val="128"/>
    </font>
    <font>
      <b/>
      <sz val="11"/>
      <color theme="1"/>
      <name val="Arial"/>
      <family val="2"/>
    </font>
    <font>
      <sz val="10.5"/>
      <color theme="1"/>
      <name val="Arial"/>
      <family val="2"/>
    </font>
    <font>
      <sz val="11"/>
      <color theme="0"/>
      <name val="ＭＳ Ｐゴシック"/>
      <family val="3"/>
      <charset val="128"/>
      <scheme val="minor"/>
    </font>
    <font>
      <vertAlign val="subscript"/>
      <sz val="11"/>
      <color theme="0"/>
      <name val="Arial"/>
      <family val="2"/>
    </font>
    <font>
      <sz val="11"/>
      <color theme="1"/>
      <name val="ＭＳ Ｐゴシック"/>
      <family val="3"/>
      <charset val="128"/>
      <scheme val="minor"/>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b/>
      <vertAlign val="subscript"/>
      <sz val="11"/>
      <color rgb="FFFFFFFF"/>
      <name val="Arial"/>
      <family val="2"/>
    </font>
    <font>
      <sz val="11"/>
      <color rgb="FF000000"/>
      <name val="Arial"/>
      <family val="2"/>
    </font>
    <font>
      <vertAlign val="subscript"/>
      <sz val="11"/>
      <color rgb="FF000000"/>
      <name val="Arial"/>
      <family val="2"/>
    </font>
    <font>
      <sz val="14"/>
      <color theme="1"/>
      <name val="Arial"/>
      <family val="2"/>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003366"/>
        <bgColor indexed="64"/>
      </patternFill>
    </fill>
    <fill>
      <patternFill patternType="solid">
        <fgColor rgb="FFC5D9F1"/>
        <bgColor rgb="FF000000"/>
      </patternFill>
    </fill>
    <fill>
      <patternFill patternType="solid">
        <fgColor rgb="FFFFFFFF"/>
        <bgColor rgb="FF000000"/>
      </patternFill>
    </fill>
    <fill>
      <patternFill patternType="solid">
        <fgColor rgb="FFF2DCDB"/>
        <bgColor rgb="FF000000"/>
      </patternFill>
    </fill>
  </fills>
  <borders count="4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rgb="FF808080"/>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diagonal/>
    </border>
    <border>
      <left style="thin">
        <color indexed="23"/>
      </left>
      <right/>
      <top/>
      <bottom/>
      <diagonal/>
    </border>
    <border>
      <left/>
      <right/>
      <top style="thin">
        <color indexed="23"/>
      </top>
      <bottom/>
      <diagonal/>
    </border>
    <border>
      <left style="thin">
        <color indexed="64"/>
      </left>
      <right style="thin">
        <color indexed="64"/>
      </right>
      <top style="thin">
        <color indexed="64"/>
      </top>
      <bottom style="thin">
        <color indexed="64"/>
      </bottom>
      <diagonal/>
    </border>
    <border>
      <left style="thin">
        <color rgb="FF595959"/>
      </left>
      <right/>
      <top style="thin">
        <color theme="1" tint="0.34998626667073579"/>
      </top>
      <bottom style="thin">
        <color theme="1" tint="0.34998626667073579"/>
      </bottom>
      <diagonal/>
    </border>
    <border>
      <left style="thin">
        <color rgb="FF595959"/>
      </left>
      <right style="thin">
        <color rgb="FF595959"/>
      </right>
      <top style="thin">
        <color rgb="FF595959"/>
      </top>
      <bottom style="thin">
        <color rgb="FF595959"/>
      </bottom>
      <diagonal/>
    </border>
    <border>
      <left style="thin">
        <color indexed="23"/>
      </left>
      <right style="thin">
        <color indexed="64"/>
      </right>
      <top style="thin">
        <color theme="1" tint="0.34998626667073579"/>
      </top>
      <bottom style="thin">
        <color indexed="23"/>
      </bottom>
      <diagonal/>
    </border>
    <border>
      <left style="thin">
        <color rgb="FF808080"/>
      </left>
      <right style="thin">
        <color indexed="64"/>
      </right>
      <top style="thin">
        <color rgb="FF808080"/>
      </top>
      <bottom style="thin">
        <color theme="1" tint="0.34998626667073579"/>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23"/>
      </left>
      <right style="thin">
        <color indexed="23"/>
      </right>
      <top/>
      <bottom/>
      <diagonal/>
    </border>
    <border>
      <left style="thin">
        <color indexed="23"/>
      </left>
      <right/>
      <top/>
      <bottom style="thin">
        <color indexed="23"/>
      </bottom>
      <diagonal/>
    </border>
    <border>
      <left/>
      <right/>
      <top/>
      <bottom style="thin">
        <color indexed="23"/>
      </bottom>
      <diagonal/>
    </border>
    <border>
      <left style="thin">
        <color indexed="23"/>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right/>
      <top style="thin">
        <color indexed="23"/>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64"/>
      </right>
      <top style="thin">
        <color indexed="23"/>
      </top>
      <bottom style="medium">
        <color rgb="FFFF0000"/>
      </bottom>
      <diagonal/>
    </border>
    <border>
      <left/>
      <right style="thin">
        <color indexed="64"/>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6" fillId="0" borderId="0">
      <alignment vertical="center"/>
    </xf>
  </cellStyleXfs>
  <cellXfs count="1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6" fillId="3" borderId="0" xfId="0" applyFont="1" applyFill="1">
      <alignment vertical="center"/>
    </xf>
    <xf numFmtId="0" fontId="6" fillId="3" borderId="0" xfId="0" applyFont="1" applyFill="1" applyAlignment="1">
      <alignment horizontal="righ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38" fontId="12" fillId="5" borderId="1" xfId="1" applyFont="1" applyFill="1" applyBorder="1" applyAlignment="1">
      <alignment horizontal="right" vertical="center"/>
    </xf>
    <xf numFmtId="0" fontId="8" fillId="5" borderId="1" xfId="0" applyFont="1" applyFill="1" applyBorder="1" applyAlignment="1">
      <alignment horizontal="center" vertical="center"/>
    </xf>
    <xf numFmtId="0" fontId="8" fillId="0" borderId="1" xfId="0" applyFont="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12" fillId="5" borderId="1" xfId="0" quotePrefix="1" applyFont="1" applyFill="1" applyBorder="1" applyAlignment="1">
      <alignment horizontal="center" vertical="center"/>
    </xf>
    <xf numFmtId="0" fontId="12" fillId="5" borderId="1" xfId="0" applyFont="1" applyFill="1" applyBorder="1" applyAlignment="1">
      <alignment horizontal="center" vertical="center"/>
    </xf>
    <xf numFmtId="0" fontId="12" fillId="0" borderId="1" xfId="0" applyFont="1" applyBorder="1" applyAlignment="1" applyProtection="1">
      <alignment vertical="center" wrapText="1"/>
      <protection locked="0"/>
    </xf>
    <xf numFmtId="0" fontId="8" fillId="5" borderId="1" xfId="0" applyFont="1" applyFill="1" applyBorder="1">
      <alignment vertical="center"/>
    </xf>
    <xf numFmtId="38" fontId="8" fillId="5" borderId="1" xfId="1" applyFont="1" applyFill="1" applyBorder="1" applyAlignment="1">
      <alignment horizontal="right" vertical="center"/>
    </xf>
    <xf numFmtId="0" fontId="8" fillId="5" borderId="6" xfId="0" applyFont="1" applyFill="1" applyBorder="1" applyAlignment="1">
      <alignment horizontal="center" vertical="center"/>
    </xf>
    <xf numFmtId="0" fontId="0" fillId="0" borderId="0" xfId="0" applyAlignment="1">
      <alignment horizontal="center" vertical="center" wrapText="1"/>
    </xf>
    <xf numFmtId="0" fontId="15" fillId="8" borderId="1" xfId="0" applyFont="1" applyFill="1" applyBorder="1" applyAlignment="1">
      <alignment horizontal="center" vertical="center" wrapText="1"/>
    </xf>
    <xf numFmtId="176" fontId="8" fillId="2" borderId="1" xfId="1" applyNumberFormat="1" applyFont="1" applyFill="1" applyBorder="1" applyAlignment="1" applyProtection="1">
      <alignment horizontal="right" vertical="center"/>
      <protection locked="0"/>
    </xf>
    <xf numFmtId="0" fontId="15" fillId="0" borderId="0" xfId="0" applyFont="1" applyAlignment="1">
      <alignment horizontal="center" vertical="center" wrapText="1"/>
    </xf>
    <xf numFmtId="0" fontId="8" fillId="7" borderId="6" xfId="0" applyFont="1" applyFill="1" applyBorder="1" applyAlignment="1">
      <alignment vertical="center" wrapText="1"/>
    </xf>
    <xf numFmtId="0" fontId="8" fillId="7" borderId="6"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9" xfId="0" applyFont="1" applyBorder="1">
      <alignment vertical="center"/>
    </xf>
    <xf numFmtId="0" fontId="3" fillId="0" borderId="7" xfId="0" applyFont="1" applyBorder="1" applyAlignment="1">
      <alignment horizontal="center" vertical="center"/>
    </xf>
    <xf numFmtId="0" fontId="6" fillId="4" borderId="12" xfId="0" applyFont="1" applyFill="1" applyBorder="1">
      <alignment vertical="center"/>
    </xf>
    <xf numFmtId="0" fontId="3" fillId="0" borderId="17" xfId="0" applyFont="1" applyBorder="1">
      <alignment vertical="center"/>
    </xf>
    <xf numFmtId="0" fontId="15" fillId="8" borderId="15" xfId="0" applyFont="1" applyFill="1" applyBorder="1" applyAlignment="1">
      <alignment horizontal="center" vertical="center" wrapText="1"/>
    </xf>
    <xf numFmtId="0" fontId="15" fillId="8" borderId="3" xfId="0" applyFont="1" applyFill="1" applyBorder="1" applyAlignment="1">
      <alignment horizontal="center" vertical="center" wrapText="1"/>
    </xf>
    <xf numFmtId="178" fontId="8" fillId="2" borderId="1" xfId="1" applyNumberFormat="1" applyFont="1" applyFill="1" applyBorder="1" applyAlignment="1" applyProtection="1">
      <alignment horizontal="right" vertical="center"/>
      <protection locked="0"/>
    </xf>
    <xf numFmtId="0" fontId="12" fillId="0" borderId="0" xfId="0" applyFont="1" applyAlignment="1">
      <alignment horizontal="center" vertical="center" wrapText="1"/>
    </xf>
    <xf numFmtId="178" fontId="8" fillId="2" borderId="3" xfId="1" applyNumberFormat="1" applyFont="1" applyFill="1" applyBorder="1" applyAlignment="1" applyProtection="1">
      <alignment horizontal="right" vertical="center"/>
      <protection locked="0"/>
    </xf>
    <xf numFmtId="38" fontId="20" fillId="5" borderId="1" xfId="1" applyFont="1" applyFill="1" applyBorder="1" applyAlignment="1">
      <alignment horizontal="center" vertical="center" wrapText="1"/>
    </xf>
    <xf numFmtId="38" fontId="20" fillId="5" borderId="14" xfId="1" applyFont="1" applyFill="1" applyBorder="1" applyAlignment="1">
      <alignment horizontal="center" vertical="center" wrapText="1"/>
    </xf>
    <xf numFmtId="38" fontId="8" fillId="5" borderId="1" xfId="1" applyFont="1" applyFill="1" applyBorder="1" applyAlignment="1" applyProtection="1">
      <alignment horizontal="center" vertical="center" wrapText="1"/>
    </xf>
    <xf numFmtId="0" fontId="21" fillId="8" borderId="3" xfId="0" applyFont="1" applyFill="1" applyBorder="1" applyAlignment="1">
      <alignment horizontal="center" vertical="center" wrapText="1"/>
    </xf>
    <xf numFmtId="178" fontId="8" fillId="2" borderId="16" xfId="1" applyNumberFormat="1" applyFont="1" applyFill="1" applyBorder="1" applyAlignment="1" applyProtection="1">
      <alignment horizontal="right" vertical="center"/>
      <protection locked="0"/>
    </xf>
    <xf numFmtId="178" fontId="8" fillId="2" borderId="21" xfId="1" applyNumberFormat="1" applyFont="1" applyFill="1" applyBorder="1" applyAlignment="1" applyProtection="1">
      <alignment horizontal="right" vertical="center"/>
      <protection locked="0"/>
    </xf>
    <xf numFmtId="0" fontId="15" fillId="0" borderId="21" xfId="0" applyFont="1" applyBorder="1" applyAlignment="1">
      <alignment horizontal="center" vertical="center" wrapText="1"/>
    </xf>
    <xf numFmtId="0" fontId="22" fillId="0" borderId="0" xfId="0" applyFont="1" applyAlignment="1">
      <alignment horizontal="center" vertical="center" wrapText="1"/>
    </xf>
    <xf numFmtId="0" fontId="23" fillId="0" borderId="17" xfId="0" applyFont="1" applyBorder="1" applyAlignment="1">
      <alignment horizontal="right" vertical="center"/>
    </xf>
    <xf numFmtId="0" fontId="8" fillId="2" borderId="24" xfId="0" applyFont="1" applyFill="1" applyBorder="1" applyAlignment="1">
      <alignment horizontal="center" vertical="center"/>
    </xf>
    <xf numFmtId="0" fontId="8" fillId="5" borderId="1" xfId="0" quotePrefix="1" applyFont="1" applyFill="1" applyBorder="1" applyAlignment="1">
      <alignment horizontal="center" vertical="center"/>
    </xf>
    <xf numFmtId="0" fontId="8" fillId="0" borderId="13" xfId="0" applyFont="1" applyBorder="1" applyAlignment="1" applyProtection="1">
      <alignment vertical="center" wrapText="1"/>
      <protection locked="0"/>
    </xf>
    <xf numFmtId="0" fontId="8" fillId="10" borderId="25" xfId="0" applyFont="1" applyFill="1" applyBorder="1" applyAlignment="1">
      <alignment horizontal="center" vertical="center"/>
    </xf>
    <xf numFmtId="0" fontId="8" fillId="11" borderId="23" xfId="0" applyFont="1" applyFill="1" applyBorder="1" applyAlignment="1">
      <alignment vertical="center" wrapText="1"/>
    </xf>
    <xf numFmtId="0" fontId="8" fillId="11" borderId="23" xfId="0" applyFont="1" applyFill="1" applyBorder="1" applyAlignment="1">
      <alignment horizontal="center" vertical="center"/>
    </xf>
    <xf numFmtId="0" fontId="15" fillId="8" borderId="14"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8" fillId="5" borderId="1" xfId="0" applyFont="1" applyFill="1" applyBorder="1" applyAlignment="1">
      <alignment vertical="center" wrapText="1"/>
    </xf>
    <xf numFmtId="0" fontId="12" fillId="0" borderId="0" xfId="0" applyFont="1" applyAlignment="1">
      <alignment horizontal="right" vertical="center" wrapText="1"/>
    </xf>
    <xf numFmtId="0" fontId="26" fillId="0" borderId="0" xfId="2">
      <alignment vertical="center"/>
    </xf>
    <xf numFmtId="0" fontId="3" fillId="0" borderId="0" xfId="2" applyFont="1" applyAlignment="1">
      <alignment horizontal="right" vertical="center"/>
    </xf>
    <xf numFmtId="0" fontId="6" fillId="4" borderId="6" xfId="2" applyFont="1" applyFill="1" applyBorder="1" applyAlignment="1">
      <alignment horizontal="center" vertical="center" wrapText="1"/>
    </xf>
    <xf numFmtId="0" fontId="8" fillId="0" borderId="6" xfId="2" applyFont="1" applyBorder="1" applyAlignment="1" applyProtection="1">
      <alignment vertical="center" wrapText="1"/>
      <protection locked="0"/>
    </xf>
    <xf numFmtId="0" fontId="8" fillId="0" borderId="6" xfId="0" applyFont="1" applyBorder="1" applyAlignment="1">
      <alignment horizontal="center" vertical="center"/>
    </xf>
    <xf numFmtId="0" fontId="8" fillId="0" borderId="23" xfId="0" applyFont="1" applyBorder="1" applyAlignment="1">
      <alignment horizontal="center" vertical="center"/>
    </xf>
    <xf numFmtId="38" fontId="8" fillId="5" borderId="1" xfId="1" applyFont="1" applyFill="1" applyBorder="1" applyAlignment="1">
      <alignment horizontal="center" vertical="center"/>
    </xf>
    <xf numFmtId="38" fontId="12" fillId="5" borderId="1" xfId="1" applyFont="1" applyFill="1" applyBorder="1" applyAlignment="1">
      <alignment horizontal="center" vertical="center"/>
    </xf>
    <xf numFmtId="0" fontId="10" fillId="3" borderId="0" xfId="0" applyFont="1" applyFill="1">
      <alignment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3" fillId="5" borderId="2" xfId="0" applyFont="1" applyFill="1" applyBorder="1">
      <alignment vertical="center"/>
    </xf>
    <xf numFmtId="0" fontId="15" fillId="8" borderId="28" xfId="0" applyFont="1" applyFill="1" applyBorder="1" applyAlignment="1">
      <alignment horizontal="center" vertical="center" wrapText="1"/>
    </xf>
    <xf numFmtId="0" fontId="15" fillId="8" borderId="29" xfId="0" applyFont="1" applyFill="1" applyBorder="1" applyAlignment="1">
      <alignment horizontal="center" vertical="center" wrapText="1"/>
    </xf>
    <xf numFmtId="0" fontId="15" fillId="8" borderId="30" xfId="0" applyFont="1" applyFill="1" applyBorder="1" applyAlignment="1">
      <alignment horizontal="center" vertical="center" wrapText="1"/>
    </xf>
    <xf numFmtId="176" fontId="12" fillId="7" borderId="6" xfId="0" applyNumberFormat="1" applyFont="1" applyFill="1" applyBorder="1">
      <alignment vertical="center"/>
    </xf>
    <xf numFmtId="0" fontId="8" fillId="7" borderId="1" xfId="0" applyFont="1" applyFill="1" applyBorder="1">
      <alignment vertical="center"/>
    </xf>
    <xf numFmtId="0" fontId="8" fillId="7" borderId="23" xfId="0" applyFont="1" applyFill="1" applyBorder="1">
      <alignment vertical="center"/>
    </xf>
    <xf numFmtId="0" fontId="8" fillId="7" borderId="13" xfId="0" applyFont="1" applyFill="1" applyBorder="1">
      <alignment vertical="center"/>
    </xf>
    <xf numFmtId="0" fontId="3" fillId="5" borderId="21" xfId="0" applyFont="1" applyFill="1" applyBorder="1" applyAlignment="1">
      <alignment horizontal="left" vertical="top"/>
    </xf>
    <xf numFmtId="38" fontId="8" fillId="5" borderId="1" xfId="1" applyFont="1" applyFill="1" applyBorder="1" applyAlignment="1">
      <alignment horizontal="center" vertical="center" wrapText="1"/>
    </xf>
    <xf numFmtId="176" fontId="8" fillId="5" borderId="1" xfId="1" applyNumberFormat="1" applyFont="1" applyFill="1" applyBorder="1" applyAlignment="1">
      <alignment horizontal="right" vertical="center"/>
    </xf>
    <xf numFmtId="176" fontId="12" fillId="5" borderId="1" xfId="1" applyNumberFormat="1" applyFont="1" applyFill="1" applyBorder="1" applyAlignment="1">
      <alignment horizontal="right" vertical="center"/>
    </xf>
    <xf numFmtId="0" fontId="8" fillId="0" borderId="1" xfId="0" quotePrefix="1" applyFont="1" applyBorder="1" applyAlignment="1" applyProtection="1">
      <alignment horizontal="center" vertical="center" wrapText="1"/>
      <protection locked="0"/>
    </xf>
    <xf numFmtId="0" fontId="12" fillId="0" borderId="1" xfId="0" quotePrefix="1" applyFont="1" applyBorder="1" applyAlignment="1" applyProtection="1">
      <alignment horizontal="center" vertical="center" wrapText="1"/>
      <protection locked="0"/>
    </xf>
    <xf numFmtId="177" fontId="8" fillId="0" borderId="1" xfId="1" applyNumberFormat="1" applyFont="1" applyFill="1" applyBorder="1" applyAlignment="1" applyProtection="1">
      <alignment horizontal="right" vertical="center"/>
      <protection locked="0"/>
    </xf>
    <xf numFmtId="0" fontId="34" fillId="0" borderId="0" xfId="0" applyFont="1" applyAlignment="1">
      <alignment vertical="center" wrapText="1"/>
    </xf>
    <xf numFmtId="0" fontId="12" fillId="0" borderId="0" xfId="0" applyFont="1" applyAlignment="1">
      <alignment vertical="center" wrapText="1"/>
    </xf>
    <xf numFmtId="49" fontId="8" fillId="0" borderId="6" xfId="2" applyNumberFormat="1" applyFont="1" applyBorder="1" applyAlignment="1" applyProtection="1">
      <alignment horizontal="left" vertical="center" wrapText="1"/>
      <protection locked="0"/>
    </xf>
    <xf numFmtId="0" fontId="6" fillId="4" borderId="1" xfId="0" applyFont="1" applyFill="1" applyBorder="1" applyAlignment="1">
      <alignment horizontal="center" vertical="center" wrapText="1"/>
    </xf>
    <xf numFmtId="0" fontId="8" fillId="0" borderId="6"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3" fillId="0" borderId="6" xfId="0" applyFont="1" applyBorder="1" applyAlignment="1">
      <alignment vertical="center" wrapText="1"/>
    </xf>
    <xf numFmtId="0" fontId="6" fillId="4" borderId="3" xfId="0" applyFont="1" applyFill="1" applyBorder="1" applyAlignment="1">
      <alignment horizontal="center" vertical="center"/>
    </xf>
    <xf numFmtId="38" fontId="30" fillId="2" borderId="4" xfId="1" applyFont="1" applyFill="1" applyBorder="1" applyAlignment="1">
      <alignment horizontal="right" vertical="center"/>
    </xf>
    <xf numFmtId="38" fontId="30" fillId="2" borderId="5" xfId="1" applyFont="1" applyFill="1" applyBorder="1" applyAlignment="1">
      <alignment horizontal="right" vertical="center"/>
    </xf>
    <xf numFmtId="0" fontId="8" fillId="5" borderId="1" xfId="0" applyFont="1" applyFill="1" applyBorder="1" applyAlignment="1">
      <alignment vertical="center" wrapText="1"/>
    </xf>
    <xf numFmtId="0" fontId="15" fillId="8" borderId="3" xfId="0" applyFont="1" applyFill="1" applyBorder="1" applyAlignment="1">
      <alignment horizontal="center" vertical="center" wrapText="1"/>
    </xf>
    <xf numFmtId="0" fontId="24" fillId="0" borderId="16" xfId="0" applyFont="1" applyBorder="1" applyAlignment="1">
      <alignment horizontal="center" vertical="center" wrapText="1"/>
    </xf>
    <xf numFmtId="38" fontId="8" fillId="0" borderId="19" xfId="1" applyFont="1" applyFill="1" applyBorder="1" applyAlignment="1">
      <alignment vertical="center"/>
    </xf>
    <xf numFmtId="0" fontId="0" fillId="0" borderId="0" xfId="0">
      <alignment vertical="center"/>
    </xf>
    <xf numFmtId="38" fontId="8" fillId="0" borderId="18" xfId="1" applyFont="1" applyFill="1" applyBorder="1" applyAlignment="1">
      <alignment horizontal="center" vertical="center" wrapText="1"/>
    </xf>
    <xf numFmtId="0" fontId="0" fillId="0" borderId="20" xfId="0" applyBorder="1">
      <alignment vertical="center"/>
    </xf>
    <xf numFmtId="0" fontId="15" fillId="8" borderId="16" xfId="0" applyFont="1" applyFill="1" applyBorder="1" applyAlignment="1">
      <alignment horizontal="center" vertical="center" wrapText="1"/>
    </xf>
    <xf numFmtId="0" fontId="0" fillId="0" borderId="16" xfId="0" applyBorder="1" applyAlignment="1">
      <alignment horizontal="center" vertical="center" wrapText="1"/>
    </xf>
    <xf numFmtId="0" fontId="15" fillId="8" borderId="14"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0" fillId="0" borderId="15" xfId="0" applyBorder="1" applyAlignment="1">
      <alignment horizontal="center" vertical="center" wrapText="1"/>
    </xf>
    <xf numFmtId="0" fontId="10" fillId="3" borderId="0" xfId="0" applyFont="1" applyFill="1">
      <alignment vertical="center"/>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8" fillId="9" borderId="22" xfId="0" applyFont="1" applyFill="1" applyBorder="1" applyAlignment="1">
      <alignment vertical="center" wrapText="1"/>
    </xf>
    <xf numFmtId="0" fontId="8" fillId="9" borderId="8" xfId="0" applyFont="1" applyFill="1" applyBorder="1" applyAlignment="1">
      <alignment vertical="center" wrapText="1"/>
    </xf>
    <xf numFmtId="0" fontId="8" fillId="9" borderId="9" xfId="0" applyFont="1" applyFill="1" applyBorder="1" applyAlignment="1">
      <alignment vertical="center" wrapText="1"/>
    </xf>
    <xf numFmtId="0" fontId="10" fillId="3" borderId="0" xfId="2" applyFont="1" applyFill="1" applyAlignment="1">
      <alignment horizontal="left" vertical="center"/>
    </xf>
    <xf numFmtId="0" fontId="6" fillId="4" borderId="1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5" borderId="1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4" xfId="0" applyFont="1" applyFill="1" applyBorder="1" applyAlignment="1">
      <alignment horizontal="center" vertical="center"/>
    </xf>
    <xf numFmtId="0" fontId="8" fillId="5" borderId="2" xfId="0" applyFont="1" applyFill="1" applyBorder="1" applyAlignment="1">
      <alignment horizontal="center" vertical="center"/>
    </xf>
    <xf numFmtId="0" fontId="6" fillId="4" borderId="26"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38" fontId="30" fillId="2" borderId="34" xfId="1" applyFont="1" applyFill="1" applyBorder="1" applyAlignment="1" applyProtection="1">
      <alignment horizontal="center" vertical="center" shrinkToFit="1"/>
      <protection locked="0"/>
    </xf>
    <xf numFmtId="38" fontId="30" fillId="2" borderId="35" xfId="1" applyFont="1" applyFill="1" applyBorder="1" applyAlignment="1" applyProtection="1">
      <alignment horizontal="center" vertical="center" shrinkToFit="1"/>
      <protection locked="0"/>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38" fontId="30" fillId="2" borderId="36" xfId="1" applyFont="1" applyFill="1" applyBorder="1" applyAlignment="1">
      <alignment horizontal="right" vertical="center"/>
    </xf>
    <xf numFmtId="38" fontId="30" fillId="2" borderId="39" xfId="1" applyFont="1" applyFill="1" applyBorder="1" applyAlignment="1">
      <alignment horizontal="right" vertical="center"/>
    </xf>
    <xf numFmtId="0" fontId="10" fillId="3" borderId="0" xfId="0" applyFont="1" applyFill="1" applyAlignment="1">
      <alignment horizontal="left" vertical="center" wrapText="1"/>
    </xf>
  </cellXfs>
  <cellStyles count="3">
    <cellStyle name="桁区切り" xfId="1" builtinId="6"/>
    <cellStyle name="標準" xfId="0" builtinId="0"/>
    <cellStyle name="標準 3" xfId="2" xr:uid="{22DD379E-CFF2-4013-9698-F6431E1343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6"/>
  <sheetViews>
    <sheetView showGridLines="0" tabSelected="1" view="pageBreakPreview" zoomScale="70" zoomScaleNormal="70" zoomScaleSheetLayoutView="70" workbookViewId="0"/>
  </sheetViews>
  <sheetFormatPr defaultColWidth="9" defaultRowHeight="13.8" x14ac:dyDescent="0.2"/>
  <cols>
    <col min="1" max="1" width="3.6640625" style="1" customWidth="1"/>
    <col min="2" max="2" width="15.6640625" style="1" customWidth="1"/>
    <col min="3" max="3" width="16.88671875" style="1" customWidth="1"/>
    <col min="4" max="4" width="32.21875" style="1" customWidth="1"/>
    <col min="5" max="5" width="14.109375" style="1" customWidth="1"/>
    <col min="6" max="6" width="13.109375" style="1" customWidth="1"/>
    <col min="7" max="7" width="15.44140625" style="1" customWidth="1"/>
    <col min="8" max="8" width="21.33203125" style="1" customWidth="1"/>
    <col min="9" max="9" width="63.44140625" style="1" customWidth="1"/>
    <col min="10" max="10" width="15.77734375" style="1" customWidth="1"/>
    <col min="11" max="11" width="30.109375" style="1" customWidth="1"/>
    <col min="12" max="16384" width="9" style="1"/>
  </cols>
  <sheetData>
    <row r="1" spans="1:11" ht="18" customHeight="1" x14ac:dyDescent="0.2">
      <c r="K1" s="12" t="s">
        <v>128</v>
      </c>
    </row>
    <row r="2" spans="1:11" ht="18" customHeight="1" x14ac:dyDescent="0.2">
      <c r="K2" s="12" t="s">
        <v>148</v>
      </c>
    </row>
    <row r="3" spans="1:11" ht="27.75" customHeight="1" x14ac:dyDescent="0.2">
      <c r="A3" s="82" t="s">
        <v>140</v>
      </c>
      <c r="B3" s="13"/>
      <c r="C3" s="13"/>
      <c r="D3" s="13"/>
      <c r="E3" s="13"/>
      <c r="F3" s="13"/>
      <c r="G3" s="13"/>
      <c r="H3" s="13"/>
      <c r="I3" s="13"/>
      <c r="J3" s="13"/>
      <c r="K3" s="14"/>
    </row>
    <row r="5" spans="1:11" ht="18.75" customHeight="1" x14ac:dyDescent="0.2">
      <c r="A5" s="3" t="s">
        <v>129</v>
      </c>
      <c r="B5" s="3"/>
    </row>
    <row r="6" spans="1:11" ht="18.75" customHeight="1" x14ac:dyDescent="0.2">
      <c r="A6" s="3"/>
      <c r="B6" s="83" t="s">
        <v>0</v>
      </c>
      <c r="C6" s="83" t="s">
        <v>1</v>
      </c>
      <c r="D6" s="83" t="s">
        <v>2</v>
      </c>
      <c r="E6" s="83" t="s">
        <v>3</v>
      </c>
      <c r="F6" s="83" t="s">
        <v>4</v>
      </c>
      <c r="G6" s="83" t="s">
        <v>5</v>
      </c>
      <c r="H6" s="83" t="s">
        <v>6</v>
      </c>
      <c r="I6" s="83" t="s">
        <v>7</v>
      </c>
      <c r="J6" s="83" t="s">
        <v>8</v>
      </c>
      <c r="K6" s="83" t="s">
        <v>9</v>
      </c>
    </row>
    <row r="7" spans="1:11" s="8" customFormat="1" ht="39" customHeight="1" x14ac:dyDescent="0.2">
      <c r="B7" s="83" t="s">
        <v>10</v>
      </c>
      <c r="C7" s="83" t="s">
        <v>11</v>
      </c>
      <c r="D7" s="83" t="s">
        <v>12</v>
      </c>
      <c r="E7" s="83" t="s">
        <v>13</v>
      </c>
      <c r="F7" s="83" t="s">
        <v>14</v>
      </c>
      <c r="G7" s="83" t="s">
        <v>15</v>
      </c>
      <c r="H7" s="83" t="s">
        <v>16</v>
      </c>
      <c r="I7" s="83" t="s">
        <v>17</v>
      </c>
      <c r="J7" s="83" t="s">
        <v>18</v>
      </c>
      <c r="K7" s="83" t="s">
        <v>19</v>
      </c>
    </row>
    <row r="8" spans="1:11" ht="177.6" customHeight="1" x14ac:dyDescent="0.2">
      <c r="B8" s="65" t="s">
        <v>20</v>
      </c>
      <c r="C8" s="36" t="s">
        <v>94</v>
      </c>
      <c r="D8" s="72" t="s">
        <v>104</v>
      </c>
      <c r="E8" s="37" t="s">
        <v>21</v>
      </c>
      <c r="F8" s="30" t="s">
        <v>22</v>
      </c>
      <c r="G8" s="31" t="s">
        <v>23</v>
      </c>
      <c r="H8" s="31" t="s">
        <v>24</v>
      </c>
      <c r="I8" s="31" t="s">
        <v>25</v>
      </c>
      <c r="J8" s="32" t="s">
        <v>26</v>
      </c>
      <c r="K8" s="66" t="s">
        <v>27</v>
      </c>
    </row>
    <row r="9" spans="1:11" ht="177.6" customHeight="1" x14ac:dyDescent="0.2">
      <c r="B9" s="33" t="s">
        <v>28</v>
      </c>
      <c r="C9" s="36" t="s">
        <v>95</v>
      </c>
      <c r="D9" s="72" t="s">
        <v>123</v>
      </c>
      <c r="E9" s="29" t="s">
        <v>21</v>
      </c>
      <c r="F9" s="30" t="s">
        <v>22</v>
      </c>
      <c r="G9" s="31" t="s">
        <v>23</v>
      </c>
      <c r="H9" s="31" t="s">
        <v>24</v>
      </c>
      <c r="I9" s="31" t="s">
        <v>25</v>
      </c>
      <c r="J9" s="32" t="s">
        <v>26</v>
      </c>
      <c r="K9" s="66" t="s">
        <v>29</v>
      </c>
    </row>
    <row r="10" spans="1:11" ht="148.5" customHeight="1" x14ac:dyDescent="0.2">
      <c r="B10" s="33" t="s">
        <v>30</v>
      </c>
      <c r="C10" s="36" t="s">
        <v>96</v>
      </c>
      <c r="D10" s="72" t="s">
        <v>124</v>
      </c>
      <c r="E10" s="29" t="s">
        <v>21</v>
      </c>
      <c r="F10" s="34" t="s">
        <v>22</v>
      </c>
      <c r="G10" s="35" t="s">
        <v>23</v>
      </c>
      <c r="H10" s="35" t="s">
        <v>31</v>
      </c>
      <c r="I10" s="31" t="s">
        <v>99</v>
      </c>
      <c r="J10" s="32" t="s">
        <v>26</v>
      </c>
      <c r="K10" s="66" t="s">
        <v>29</v>
      </c>
    </row>
    <row r="11" spans="1:11" ht="170.1" customHeight="1" x14ac:dyDescent="0.2">
      <c r="B11" s="33" t="s">
        <v>32</v>
      </c>
      <c r="C11" s="36" t="s">
        <v>97</v>
      </c>
      <c r="D11" s="72" t="s">
        <v>125</v>
      </c>
      <c r="E11" s="29" t="s">
        <v>21</v>
      </c>
      <c r="F11" s="34" t="s">
        <v>22</v>
      </c>
      <c r="G11" s="35" t="s">
        <v>23</v>
      </c>
      <c r="H11" s="35" t="s">
        <v>31</v>
      </c>
      <c r="I11" s="31" t="s">
        <v>33</v>
      </c>
      <c r="J11" s="32" t="s">
        <v>26</v>
      </c>
      <c r="K11" s="66" t="s">
        <v>29</v>
      </c>
    </row>
    <row r="12" spans="1:11" ht="177" customHeight="1" x14ac:dyDescent="0.2">
      <c r="B12" s="33" t="s">
        <v>34</v>
      </c>
      <c r="C12" s="36" t="s">
        <v>98</v>
      </c>
      <c r="D12" s="72" t="s">
        <v>126</v>
      </c>
      <c r="E12" s="29" t="s">
        <v>21</v>
      </c>
      <c r="F12" s="34" t="s">
        <v>35</v>
      </c>
      <c r="G12" s="35" t="s">
        <v>23</v>
      </c>
      <c r="H12" s="35" t="s">
        <v>31</v>
      </c>
      <c r="I12" s="31" t="s">
        <v>36</v>
      </c>
      <c r="J12" s="32" t="s">
        <v>26</v>
      </c>
      <c r="K12" s="66" t="s">
        <v>37</v>
      </c>
    </row>
    <row r="13" spans="1:11" ht="8.25" customHeight="1" x14ac:dyDescent="0.2"/>
    <row r="14" spans="1:11" ht="20.100000000000001" customHeight="1" x14ac:dyDescent="0.2">
      <c r="A14" s="3" t="s">
        <v>132</v>
      </c>
    </row>
    <row r="15" spans="1:11" ht="20.100000000000001" customHeight="1" x14ac:dyDescent="0.2">
      <c r="B15" s="83" t="s">
        <v>0</v>
      </c>
      <c r="C15" s="103" t="s">
        <v>1</v>
      </c>
      <c r="D15" s="103"/>
      <c r="E15" s="83" t="s">
        <v>2</v>
      </c>
      <c r="F15" s="83" t="s">
        <v>3</v>
      </c>
      <c r="G15" s="103" t="s">
        <v>4</v>
      </c>
      <c r="H15" s="103"/>
      <c r="I15" s="103"/>
      <c r="J15" s="103" t="s">
        <v>5</v>
      </c>
      <c r="K15" s="103"/>
    </row>
    <row r="16" spans="1:11" ht="39" customHeight="1" x14ac:dyDescent="0.2">
      <c r="B16" s="83" t="s">
        <v>11</v>
      </c>
      <c r="C16" s="103" t="s">
        <v>12</v>
      </c>
      <c r="D16" s="103"/>
      <c r="E16" s="83" t="s">
        <v>13</v>
      </c>
      <c r="F16" s="83" t="s">
        <v>14</v>
      </c>
      <c r="G16" s="103" t="s">
        <v>16</v>
      </c>
      <c r="H16" s="103"/>
      <c r="I16" s="103"/>
      <c r="J16" s="103" t="s">
        <v>19</v>
      </c>
      <c r="K16" s="103"/>
    </row>
    <row r="17" spans="1:11" ht="150" customHeight="1" x14ac:dyDescent="0.2">
      <c r="B17" s="36" t="s">
        <v>93</v>
      </c>
      <c r="C17" s="110" t="s">
        <v>38</v>
      </c>
      <c r="D17" s="110"/>
      <c r="E17" s="37" t="s">
        <v>21</v>
      </c>
      <c r="F17" s="38" t="s">
        <v>39</v>
      </c>
      <c r="G17" s="105" t="s">
        <v>92</v>
      </c>
      <c r="H17" s="105"/>
      <c r="I17" s="105"/>
      <c r="J17" s="104" t="s">
        <v>37</v>
      </c>
      <c r="K17" s="104"/>
    </row>
    <row r="18" spans="1:11" ht="6.75" customHeight="1" x14ac:dyDescent="0.2"/>
    <row r="19" spans="1:11" ht="18.75" customHeight="1" x14ac:dyDescent="0.2">
      <c r="A19" s="3" t="s">
        <v>130</v>
      </c>
      <c r="B19" s="3"/>
    </row>
    <row r="20" spans="1:11" ht="16.8" thickBot="1" x14ac:dyDescent="0.25">
      <c r="B20" s="107" t="s">
        <v>131</v>
      </c>
      <c r="C20" s="107"/>
      <c r="D20" s="84" t="s">
        <v>14</v>
      </c>
    </row>
    <row r="21" spans="1:11" ht="16.8" thickBot="1" x14ac:dyDescent="0.25">
      <c r="B21" s="108">
        <f>ROUNDDOWN('MPS(calc_process)'!G6, 0)</f>
        <v>6375</v>
      </c>
      <c r="C21" s="109"/>
      <c r="D21" s="85" t="s">
        <v>77</v>
      </c>
    </row>
    <row r="22" spans="1:11" ht="20.100000000000001" customHeight="1" x14ac:dyDescent="0.2">
      <c r="F22" s="9"/>
      <c r="G22" s="9"/>
    </row>
    <row r="23" spans="1:11" ht="18.75" customHeight="1" x14ac:dyDescent="0.2">
      <c r="A23" s="3" t="s">
        <v>40</v>
      </c>
    </row>
    <row r="24" spans="1:11" ht="18" customHeight="1" x14ac:dyDescent="0.2">
      <c r="B24" s="20" t="s">
        <v>41</v>
      </c>
      <c r="C24" s="106" t="s">
        <v>42</v>
      </c>
      <c r="D24" s="106"/>
      <c r="E24" s="106"/>
      <c r="F24" s="106"/>
      <c r="G24" s="106"/>
      <c r="H24" s="106"/>
      <c r="I24" s="106"/>
      <c r="J24" s="10"/>
    </row>
    <row r="25" spans="1:11" ht="18" customHeight="1" x14ac:dyDescent="0.2">
      <c r="B25" s="20" t="s">
        <v>43</v>
      </c>
      <c r="C25" s="106" t="s">
        <v>44</v>
      </c>
      <c r="D25" s="106"/>
      <c r="E25" s="106"/>
      <c r="F25" s="106"/>
      <c r="G25" s="106"/>
      <c r="H25" s="106"/>
      <c r="I25" s="106"/>
      <c r="J25" s="10"/>
    </row>
    <row r="26" spans="1:11" ht="18" customHeight="1" x14ac:dyDescent="0.2">
      <c r="B26" s="20" t="s">
        <v>23</v>
      </c>
      <c r="C26" s="106" t="s">
        <v>45</v>
      </c>
      <c r="D26" s="106"/>
      <c r="E26" s="106"/>
      <c r="F26" s="106"/>
      <c r="G26" s="106"/>
      <c r="H26" s="106"/>
      <c r="I26" s="106"/>
      <c r="J26" s="10"/>
    </row>
  </sheetData>
  <sheetProtection algorithmName="SHA-512" hashValue="3PYwcJbfwgDXEXAAONEeoT0DwEZAOuj6y0YKxlrMqCLDCtJsQvE21jRfxllyf61dm7Wk5oATGilN+luDRl66qg==" saltValue="Bw9HoM7/+3lNd5yKB56pUw==" spinCount="100000" sheet="1" objects="1" scenarios="1" formatCells="0" formatRows="0"/>
  <mergeCells count="14">
    <mergeCell ref="C25:I25"/>
    <mergeCell ref="C26:I26"/>
    <mergeCell ref="C15:D15"/>
    <mergeCell ref="C16:D16"/>
    <mergeCell ref="B20:C20"/>
    <mergeCell ref="B21:C21"/>
    <mergeCell ref="C17:D17"/>
    <mergeCell ref="C24:I24"/>
    <mergeCell ref="J15:K15"/>
    <mergeCell ref="J16:K16"/>
    <mergeCell ref="J17:K17"/>
    <mergeCell ref="G15:I15"/>
    <mergeCell ref="G16:I16"/>
    <mergeCell ref="G17:I17"/>
  </mergeCells>
  <phoneticPr fontId="2"/>
  <pageMargins left="0.70866141732283472" right="0.70866141732283472" top="0.74803149606299213" bottom="0.74803149606299213" header="0.31496062992125984" footer="0.31496062992125984"/>
  <pageSetup paperSize="9" scale="36"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8E54-5C4F-43F7-BA2C-FDAF29FB7508}">
  <sheetPr>
    <tabColor theme="3" tint="0.39997558519241921"/>
  </sheetPr>
  <dimension ref="A1:K115"/>
  <sheetViews>
    <sheetView showGridLines="0" view="pageBreakPreview" zoomScaleNormal="85" zoomScaleSheetLayoutView="100" workbookViewId="0"/>
  </sheetViews>
  <sheetFormatPr defaultColWidth="9" defaultRowHeight="13.2" x14ac:dyDescent="0.2"/>
  <cols>
    <col min="1" max="1" width="14.109375" style="39" customWidth="1"/>
    <col min="2" max="2" width="52.88671875" style="39" customWidth="1"/>
    <col min="3" max="3" width="42.88671875" style="39" customWidth="1"/>
    <col min="4" max="4" width="52.109375" style="39" customWidth="1"/>
    <col min="5" max="16384" width="9" style="39"/>
  </cols>
  <sheetData>
    <row r="1" spans="1:11" ht="13.8" x14ac:dyDescent="0.2">
      <c r="D1" s="73" t="str">
        <f>'MPS(input)'!K1</f>
        <v>Monitoring Spreadsheet: JCM_MN_AM004_ver01.0</v>
      </c>
    </row>
    <row r="2" spans="1:11" ht="13.8" x14ac:dyDescent="0.2">
      <c r="D2" s="73" t="str">
        <f>'MPS(input)'!K2</f>
        <v>Reference Number: MN007</v>
      </c>
    </row>
    <row r="3" spans="1:11" s="1" customFormat="1" ht="27.75" customHeight="1" x14ac:dyDescent="0.2">
      <c r="A3" s="82" t="s">
        <v>141</v>
      </c>
      <c r="B3" s="13"/>
      <c r="C3" s="13"/>
      <c r="D3" s="13"/>
      <c r="E3" s="39"/>
      <c r="F3" s="39"/>
      <c r="G3" s="39"/>
      <c r="H3" s="39"/>
      <c r="I3" s="39"/>
      <c r="J3" s="39"/>
      <c r="K3" s="39"/>
    </row>
    <row r="4" spans="1:11" s="1" customFormat="1" ht="13.8" x14ac:dyDescent="0.2"/>
    <row r="5" spans="1:11" ht="13.8" x14ac:dyDescent="0.2">
      <c r="A5" s="86"/>
      <c r="B5" s="87" t="s">
        <v>46</v>
      </c>
      <c r="C5" s="88"/>
      <c r="D5" s="88" t="s">
        <v>47</v>
      </c>
    </row>
    <row r="6" spans="1:11" ht="16.2" x14ac:dyDescent="0.2">
      <c r="A6" s="71" t="s">
        <v>48</v>
      </c>
      <c r="B6" s="40" t="s">
        <v>49</v>
      </c>
      <c r="C6" s="40" t="s">
        <v>50</v>
      </c>
      <c r="D6" s="40" t="s">
        <v>51</v>
      </c>
    </row>
    <row r="7" spans="1:11" ht="30" x14ac:dyDescent="0.2">
      <c r="A7" s="111" t="s">
        <v>63</v>
      </c>
      <c r="B7" s="40" t="s">
        <v>52</v>
      </c>
      <c r="C7" s="40" t="s">
        <v>53</v>
      </c>
      <c r="D7" s="40" t="s">
        <v>54</v>
      </c>
    </row>
    <row r="8" spans="1:11" ht="16.2" x14ac:dyDescent="0.2">
      <c r="A8" s="112"/>
      <c r="B8" s="40" t="s">
        <v>55</v>
      </c>
      <c r="C8" s="40" t="s">
        <v>55</v>
      </c>
      <c r="D8" s="40" t="s">
        <v>56</v>
      </c>
    </row>
    <row r="9" spans="1:11" ht="13.8" x14ac:dyDescent="0.2">
      <c r="A9" s="94">
        <v>1</v>
      </c>
      <c r="B9" s="95">
        <f>SUM(B16:B115)</f>
        <v>0</v>
      </c>
      <c r="C9" s="41"/>
      <c r="D9" s="99"/>
    </row>
    <row r="10" spans="1:11" ht="13.8" x14ac:dyDescent="0.2">
      <c r="A10" s="115"/>
      <c r="B10" s="116"/>
      <c r="C10" s="116"/>
      <c r="D10" s="116"/>
    </row>
    <row r="11" spans="1:11" ht="14.4" x14ac:dyDescent="0.2">
      <c r="A11" s="113" t="s">
        <v>57</v>
      </c>
      <c r="B11" s="114"/>
      <c r="C11" s="114"/>
      <c r="D11" s="114"/>
    </row>
    <row r="12" spans="1:11" ht="13.8" x14ac:dyDescent="0.2">
      <c r="A12" s="51"/>
      <c r="B12" s="70" t="s">
        <v>46</v>
      </c>
      <c r="C12"/>
      <c r="D12"/>
    </row>
    <row r="13" spans="1:11" ht="16.2" x14ac:dyDescent="0.2">
      <c r="A13" s="51"/>
      <c r="B13" s="40" t="s">
        <v>105</v>
      </c>
      <c r="C13"/>
      <c r="D13"/>
    </row>
    <row r="14" spans="1:11" ht="27.6" x14ac:dyDescent="0.2">
      <c r="A14" s="111" t="s">
        <v>58</v>
      </c>
      <c r="B14" s="40" t="s">
        <v>106</v>
      </c>
      <c r="C14"/>
      <c r="D14"/>
    </row>
    <row r="15" spans="1:11" ht="13.8" x14ac:dyDescent="0.2">
      <c r="A15" s="112"/>
      <c r="B15" s="40" t="s">
        <v>55</v>
      </c>
      <c r="C15"/>
      <c r="D15"/>
    </row>
    <row r="16" spans="1:11" s="53" customFormat="1" ht="13.8" x14ac:dyDescent="0.2">
      <c r="A16" s="55">
        <v>1</v>
      </c>
      <c r="B16" s="52"/>
      <c r="C16" s="42"/>
      <c r="D16" s="62"/>
    </row>
    <row r="17" spans="1:4" s="53" customFormat="1" ht="13.8" x14ac:dyDescent="0.2">
      <c r="A17" s="55">
        <v>2</v>
      </c>
      <c r="B17" s="52"/>
      <c r="C17" s="42"/>
      <c r="D17" s="62"/>
    </row>
    <row r="18" spans="1:4" s="53" customFormat="1" ht="13.8" x14ac:dyDescent="0.2">
      <c r="A18" s="55">
        <v>3</v>
      </c>
      <c r="B18" s="52"/>
      <c r="C18" s="42"/>
      <c r="D18" s="42"/>
    </row>
    <row r="19" spans="1:4" s="53" customFormat="1" ht="13.8" x14ac:dyDescent="0.2">
      <c r="A19" s="55">
        <v>4</v>
      </c>
      <c r="B19" s="54"/>
      <c r="C19" s="42"/>
      <c r="D19" s="42">
        <v>0</v>
      </c>
    </row>
    <row r="20" spans="1:4" s="53" customFormat="1" ht="13.8" x14ac:dyDescent="0.2">
      <c r="A20" s="56">
        <v>5</v>
      </c>
      <c r="B20" s="52"/>
      <c r="D20" s="42"/>
    </row>
    <row r="21" spans="1:4" s="53" customFormat="1" ht="13.8" x14ac:dyDescent="0.2">
      <c r="A21" s="56">
        <v>6</v>
      </c>
      <c r="B21" s="52"/>
      <c r="D21" s="42"/>
    </row>
    <row r="22" spans="1:4" s="53" customFormat="1" ht="13.8" x14ac:dyDescent="0.2">
      <c r="A22" s="56">
        <v>7</v>
      </c>
      <c r="B22" s="52"/>
      <c r="D22" s="42"/>
    </row>
    <row r="23" spans="1:4" s="53" customFormat="1" ht="13.8" x14ac:dyDescent="0.2">
      <c r="A23" s="56">
        <v>8</v>
      </c>
      <c r="B23" s="54"/>
      <c r="D23" s="42"/>
    </row>
    <row r="24" spans="1:4" s="53" customFormat="1" ht="13.8" x14ac:dyDescent="0.2">
      <c r="A24" s="56">
        <v>9</v>
      </c>
      <c r="B24" s="60"/>
      <c r="D24" s="42"/>
    </row>
    <row r="25" spans="1:4" s="53" customFormat="1" ht="13.8" x14ac:dyDescent="0.2">
      <c r="A25" s="56">
        <v>10</v>
      </c>
      <c r="B25" s="61"/>
      <c r="D25" s="42"/>
    </row>
    <row r="26" spans="1:4" ht="13.8" x14ac:dyDescent="0.2">
      <c r="A26" s="56">
        <v>11</v>
      </c>
      <c r="B26" s="60"/>
      <c r="C26" s="53"/>
      <c r="D26" s="42"/>
    </row>
    <row r="27" spans="1:4" ht="13.8" x14ac:dyDescent="0.2">
      <c r="A27" s="55">
        <v>12</v>
      </c>
      <c r="B27" s="59"/>
      <c r="C27" s="53"/>
    </row>
    <row r="28" spans="1:4" ht="13.8" x14ac:dyDescent="0.2">
      <c r="A28" s="55">
        <v>13</v>
      </c>
      <c r="B28" s="52"/>
      <c r="C28" s="53"/>
    </row>
    <row r="29" spans="1:4" ht="13.8" x14ac:dyDescent="0.2">
      <c r="A29" s="55">
        <v>14</v>
      </c>
      <c r="B29" s="52"/>
      <c r="C29" s="53"/>
    </row>
    <row r="30" spans="1:4" ht="13.8" x14ac:dyDescent="0.2">
      <c r="A30" s="55">
        <v>15</v>
      </c>
      <c r="B30" s="52"/>
    </row>
    <row r="31" spans="1:4" ht="13.8" x14ac:dyDescent="0.2">
      <c r="A31" s="55">
        <v>16</v>
      </c>
      <c r="B31" s="52"/>
    </row>
    <row r="32" spans="1:4" ht="13.8" x14ac:dyDescent="0.2">
      <c r="A32" s="55">
        <v>17</v>
      </c>
      <c r="B32" s="52"/>
    </row>
    <row r="33" spans="1:2" ht="13.8" x14ac:dyDescent="0.2">
      <c r="A33" s="55">
        <v>18</v>
      </c>
      <c r="B33" s="52"/>
    </row>
    <row r="34" spans="1:2" ht="13.8" x14ac:dyDescent="0.2">
      <c r="A34" s="55">
        <v>19</v>
      </c>
      <c r="B34" s="52"/>
    </row>
    <row r="35" spans="1:2" ht="13.8" x14ac:dyDescent="0.2">
      <c r="A35" s="55">
        <v>20</v>
      </c>
      <c r="B35" s="52"/>
    </row>
    <row r="36" spans="1:2" ht="13.8" x14ac:dyDescent="0.2">
      <c r="A36" s="55">
        <v>21</v>
      </c>
      <c r="B36" s="52"/>
    </row>
    <row r="37" spans="1:2" ht="13.8" x14ac:dyDescent="0.2">
      <c r="A37" s="55">
        <v>22</v>
      </c>
      <c r="B37" s="52"/>
    </row>
    <row r="38" spans="1:2" ht="13.8" x14ac:dyDescent="0.2">
      <c r="A38" s="55">
        <v>23</v>
      </c>
      <c r="B38" s="52"/>
    </row>
    <row r="39" spans="1:2" ht="13.8" x14ac:dyDescent="0.2">
      <c r="A39" s="55">
        <v>24</v>
      </c>
      <c r="B39" s="52"/>
    </row>
    <row r="40" spans="1:2" ht="13.8" x14ac:dyDescent="0.2">
      <c r="A40" s="55">
        <v>25</v>
      </c>
      <c r="B40" s="52"/>
    </row>
    <row r="41" spans="1:2" ht="13.8" x14ac:dyDescent="0.2">
      <c r="A41" s="55">
        <v>26</v>
      </c>
      <c r="B41" s="52"/>
    </row>
    <row r="42" spans="1:2" ht="13.8" x14ac:dyDescent="0.2">
      <c r="A42" s="55">
        <v>27</v>
      </c>
      <c r="B42" s="52"/>
    </row>
    <row r="43" spans="1:2" ht="13.8" x14ac:dyDescent="0.2">
      <c r="A43" s="55">
        <v>28</v>
      </c>
      <c r="B43" s="52"/>
    </row>
    <row r="44" spans="1:2" ht="13.8" x14ac:dyDescent="0.2">
      <c r="A44" s="55">
        <v>29</v>
      </c>
      <c r="B44" s="52"/>
    </row>
    <row r="45" spans="1:2" ht="13.8" x14ac:dyDescent="0.2">
      <c r="A45" s="55">
        <v>30</v>
      </c>
      <c r="B45" s="52"/>
    </row>
    <row r="46" spans="1:2" ht="13.8" x14ac:dyDescent="0.2">
      <c r="A46" s="55">
        <v>31</v>
      </c>
      <c r="B46" s="52"/>
    </row>
    <row r="47" spans="1:2" ht="13.8" x14ac:dyDescent="0.2">
      <c r="A47" s="55">
        <v>32</v>
      </c>
      <c r="B47" s="52"/>
    </row>
    <row r="48" spans="1:2" ht="13.8" x14ac:dyDescent="0.2">
      <c r="A48" s="55">
        <v>33</v>
      </c>
      <c r="B48" s="52"/>
    </row>
    <row r="49" spans="1:2" ht="13.8" x14ac:dyDescent="0.2">
      <c r="A49" s="55">
        <v>34</v>
      </c>
      <c r="B49" s="52"/>
    </row>
    <row r="50" spans="1:2" ht="13.8" x14ac:dyDescent="0.2">
      <c r="A50" s="55">
        <v>35</v>
      </c>
      <c r="B50" s="52"/>
    </row>
    <row r="51" spans="1:2" ht="13.8" x14ac:dyDescent="0.2">
      <c r="A51" s="55">
        <v>36</v>
      </c>
      <c r="B51" s="52"/>
    </row>
    <row r="52" spans="1:2" ht="13.8" x14ac:dyDescent="0.2">
      <c r="A52" s="55">
        <v>37</v>
      </c>
      <c r="B52" s="52"/>
    </row>
    <row r="53" spans="1:2" ht="13.8" x14ac:dyDescent="0.2">
      <c r="A53" s="55">
        <v>38</v>
      </c>
      <c r="B53" s="52"/>
    </row>
    <row r="54" spans="1:2" ht="13.8" x14ac:dyDescent="0.2">
      <c r="A54" s="55">
        <v>39</v>
      </c>
      <c r="B54" s="52"/>
    </row>
    <row r="55" spans="1:2" ht="13.8" x14ac:dyDescent="0.2">
      <c r="A55" s="55">
        <v>40</v>
      </c>
      <c r="B55" s="52"/>
    </row>
    <row r="56" spans="1:2" ht="13.8" x14ac:dyDescent="0.2">
      <c r="A56" s="55">
        <v>41</v>
      </c>
      <c r="B56" s="52"/>
    </row>
    <row r="57" spans="1:2" ht="13.8" x14ac:dyDescent="0.2">
      <c r="A57" s="55">
        <v>42</v>
      </c>
      <c r="B57" s="52"/>
    </row>
    <row r="58" spans="1:2" ht="13.8" x14ac:dyDescent="0.2">
      <c r="A58" s="55">
        <v>43</v>
      </c>
      <c r="B58" s="52"/>
    </row>
    <row r="59" spans="1:2" ht="13.8" x14ac:dyDescent="0.2">
      <c r="A59" s="55">
        <v>44</v>
      </c>
      <c r="B59" s="52"/>
    </row>
    <row r="60" spans="1:2" ht="13.8" x14ac:dyDescent="0.2">
      <c r="A60" s="55">
        <v>45</v>
      </c>
      <c r="B60" s="52"/>
    </row>
    <row r="61" spans="1:2" ht="13.8" x14ac:dyDescent="0.2">
      <c r="A61" s="55">
        <v>46</v>
      </c>
      <c r="B61" s="52"/>
    </row>
    <row r="62" spans="1:2" ht="13.8" x14ac:dyDescent="0.2">
      <c r="A62" s="55">
        <v>47</v>
      </c>
      <c r="B62" s="52"/>
    </row>
    <row r="63" spans="1:2" ht="13.8" x14ac:dyDescent="0.2">
      <c r="A63" s="55">
        <v>48</v>
      </c>
      <c r="B63" s="52"/>
    </row>
    <row r="64" spans="1:2" ht="13.8" x14ac:dyDescent="0.2">
      <c r="A64" s="55">
        <v>49</v>
      </c>
      <c r="B64" s="52"/>
    </row>
    <row r="65" spans="1:2" ht="13.8" x14ac:dyDescent="0.2">
      <c r="A65" s="55">
        <v>50</v>
      </c>
      <c r="B65" s="52"/>
    </row>
    <row r="66" spans="1:2" ht="13.8" x14ac:dyDescent="0.2">
      <c r="A66" s="55">
        <v>51</v>
      </c>
      <c r="B66" s="52"/>
    </row>
    <row r="67" spans="1:2" ht="13.8" x14ac:dyDescent="0.2">
      <c r="A67" s="55">
        <v>52</v>
      </c>
      <c r="B67" s="52"/>
    </row>
    <row r="68" spans="1:2" ht="13.8" x14ac:dyDescent="0.2">
      <c r="A68" s="55">
        <v>53</v>
      </c>
      <c r="B68" s="52"/>
    </row>
    <row r="69" spans="1:2" ht="13.8" x14ac:dyDescent="0.2">
      <c r="A69" s="55">
        <v>54</v>
      </c>
      <c r="B69" s="52"/>
    </row>
    <row r="70" spans="1:2" ht="13.8" x14ac:dyDescent="0.2">
      <c r="A70" s="55">
        <v>55</v>
      </c>
      <c r="B70" s="52"/>
    </row>
    <row r="71" spans="1:2" ht="13.8" x14ac:dyDescent="0.2">
      <c r="A71" s="55">
        <v>56</v>
      </c>
      <c r="B71" s="52"/>
    </row>
    <row r="72" spans="1:2" ht="13.8" x14ac:dyDescent="0.2">
      <c r="A72" s="55">
        <v>57</v>
      </c>
      <c r="B72" s="52"/>
    </row>
    <row r="73" spans="1:2" ht="13.8" x14ac:dyDescent="0.2">
      <c r="A73" s="55">
        <v>58</v>
      </c>
      <c r="B73" s="52"/>
    </row>
    <row r="74" spans="1:2" ht="13.8" x14ac:dyDescent="0.2">
      <c r="A74" s="55">
        <v>59</v>
      </c>
      <c r="B74" s="52"/>
    </row>
    <row r="75" spans="1:2" ht="13.8" x14ac:dyDescent="0.2">
      <c r="A75" s="55">
        <v>60</v>
      </c>
      <c r="B75" s="52"/>
    </row>
    <row r="76" spans="1:2" ht="13.8" x14ac:dyDescent="0.2">
      <c r="A76" s="55">
        <v>61</v>
      </c>
      <c r="B76" s="52"/>
    </row>
    <row r="77" spans="1:2" ht="13.8" x14ac:dyDescent="0.2">
      <c r="A77" s="55">
        <v>62</v>
      </c>
      <c r="B77" s="52"/>
    </row>
    <row r="78" spans="1:2" ht="13.8" x14ac:dyDescent="0.2">
      <c r="A78" s="55">
        <v>63</v>
      </c>
      <c r="B78" s="52"/>
    </row>
    <row r="79" spans="1:2" ht="13.8" x14ac:dyDescent="0.2">
      <c r="A79" s="55">
        <v>64</v>
      </c>
      <c r="B79" s="52"/>
    </row>
    <row r="80" spans="1:2" ht="13.8" x14ac:dyDescent="0.2">
      <c r="A80" s="55">
        <v>65</v>
      </c>
      <c r="B80" s="52"/>
    </row>
    <row r="81" spans="1:2" ht="13.8" x14ac:dyDescent="0.2">
      <c r="A81" s="55">
        <v>66</v>
      </c>
      <c r="B81" s="52"/>
    </row>
    <row r="82" spans="1:2" ht="13.8" x14ac:dyDescent="0.2">
      <c r="A82" s="55">
        <v>67</v>
      </c>
      <c r="B82" s="52"/>
    </row>
    <row r="83" spans="1:2" ht="13.8" x14ac:dyDescent="0.2">
      <c r="A83" s="55">
        <v>68</v>
      </c>
      <c r="B83" s="52"/>
    </row>
    <row r="84" spans="1:2" ht="13.8" x14ac:dyDescent="0.2">
      <c r="A84" s="55">
        <v>69</v>
      </c>
      <c r="B84" s="52"/>
    </row>
    <row r="85" spans="1:2" ht="13.8" x14ac:dyDescent="0.2">
      <c r="A85" s="55">
        <v>70</v>
      </c>
      <c r="B85" s="52"/>
    </row>
    <row r="86" spans="1:2" ht="13.8" x14ac:dyDescent="0.2">
      <c r="A86" s="55">
        <v>71</v>
      </c>
      <c r="B86" s="52"/>
    </row>
    <row r="87" spans="1:2" ht="13.8" x14ac:dyDescent="0.2">
      <c r="A87" s="55">
        <v>72</v>
      </c>
      <c r="B87" s="52"/>
    </row>
    <row r="88" spans="1:2" ht="13.8" x14ac:dyDescent="0.2">
      <c r="A88" s="55">
        <v>73</v>
      </c>
      <c r="B88" s="52"/>
    </row>
    <row r="89" spans="1:2" ht="13.8" x14ac:dyDescent="0.2">
      <c r="A89" s="55">
        <v>74</v>
      </c>
      <c r="B89" s="52"/>
    </row>
    <row r="90" spans="1:2" ht="13.8" x14ac:dyDescent="0.2">
      <c r="A90" s="55">
        <v>75</v>
      </c>
      <c r="B90" s="52"/>
    </row>
    <row r="91" spans="1:2" ht="13.8" x14ac:dyDescent="0.2">
      <c r="A91" s="55">
        <v>76</v>
      </c>
      <c r="B91" s="52"/>
    </row>
    <row r="92" spans="1:2" ht="13.8" x14ac:dyDescent="0.2">
      <c r="A92" s="55">
        <v>77</v>
      </c>
      <c r="B92" s="52"/>
    </row>
    <row r="93" spans="1:2" ht="13.8" x14ac:dyDescent="0.2">
      <c r="A93" s="55">
        <v>78</v>
      </c>
      <c r="B93" s="52"/>
    </row>
    <row r="94" spans="1:2" ht="13.8" x14ac:dyDescent="0.2">
      <c r="A94" s="55">
        <v>79</v>
      </c>
      <c r="B94" s="52"/>
    </row>
    <row r="95" spans="1:2" ht="13.8" x14ac:dyDescent="0.2">
      <c r="A95" s="55">
        <v>80</v>
      </c>
      <c r="B95" s="52"/>
    </row>
    <row r="96" spans="1:2" ht="13.8" x14ac:dyDescent="0.2">
      <c r="A96" s="55">
        <v>81</v>
      </c>
      <c r="B96" s="52"/>
    </row>
    <row r="97" spans="1:2" ht="13.8" x14ac:dyDescent="0.2">
      <c r="A97" s="55">
        <v>82</v>
      </c>
      <c r="B97" s="52"/>
    </row>
    <row r="98" spans="1:2" ht="13.8" x14ac:dyDescent="0.2">
      <c r="A98" s="55">
        <v>83</v>
      </c>
      <c r="B98" s="52"/>
    </row>
    <row r="99" spans="1:2" ht="13.8" x14ac:dyDescent="0.2">
      <c r="A99" s="55">
        <v>84</v>
      </c>
      <c r="B99" s="52"/>
    </row>
    <row r="100" spans="1:2" ht="13.8" x14ac:dyDescent="0.2">
      <c r="A100" s="55">
        <v>85</v>
      </c>
      <c r="B100" s="52"/>
    </row>
    <row r="101" spans="1:2" ht="13.8" x14ac:dyDescent="0.2">
      <c r="A101" s="55">
        <v>86</v>
      </c>
      <c r="B101" s="52"/>
    </row>
    <row r="102" spans="1:2" ht="13.8" x14ac:dyDescent="0.2">
      <c r="A102" s="55">
        <v>87</v>
      </c>
      <c r="B102" s="52"/>
    </row>
    <row r="103" spans="1:2" ht="13.8" x14ac:dyDescent="0.2">
      <c r="A103" s="55">
        <v>88</v>
      </c>
      <c r="B103" s="52"/>
    </row>
    <row r="104" spans="1:2" ht="13.8" x14ac:dyDescent="0.2">
      <c r="A104" s="55">
        <v>89</v>
      </c>
      <c r="B104" s="52"/>
    </row>
    <row r="105" spans="1:2" ht="13.8" x14ac:dyDescent="0.2">
      <c r="A105" s="55">
        <v>90</v>
      </c>
      <c r="B105" s="52"/>
    </row>
    <row r="106" spans="1:2" ht="13.8" x14ac:dyDescent="0.2">
      <c r="A106" s="55">
        <v>91</v>
      </c>
      <c r="B106" s="52"/>
    </row>
    <row r="107" spans="1:2" ht="13.8" x14ac:dyDescent="0.2">
      <c r="A107" s="55">
        <v>92</v>
      </c>
      <c r="B107" s="52"/>
    </row>
    <row r="108" spans="1:2" ht="13.8" x14ac:dyDescent="0.2">
      <c r="A108" s="55">
        <v>93</v>
      </c>
      <c r="B108" s="52"/>
    </row>
    <row r="109" spans="1:2" ht="13.8" x14ac:dyDescent="0.2">
      <c r="A109" s="55">
        <v>94</v>
      </c>
      <c r="B109" s="52"/>
    </row>
    <row r="110" spans="1:2" ht="13.8" x14ac:dyDescent="0.2">
      <c r="A110" s="55">
        <v>95</v>
      </c>
      <c r="B110" s="52"/>
    </row>
    <row r="111" spans="1:2" ht="13.8" x14ac:dyDescent="0.2">
      <c r="A111" s="55">
        <v>96</v>
      </c>
      <c r="B111" s="52"/>
    </row>
    <row r="112" spans="1:2" ht="13.8" x14ac:dyDescent="0.2">
      <c r="A112" s="55">
        <v>97</v>
      </c>
      <c r="B112" s="52"/>
    </row>
    <row r="113" spans="1:2" ht="13.8" x14ac:dyDescent="0.2">
      <c r="A113" s="55">
        <v>98</v>
      </c>
      <c r="B113" s="52"/>
    </row>
    <row r="114" spans="1:2" ht="13.8" x14ac:dyDescent="0.2">
      <c r="A114" s="55">
        <v>99</v>
      </c>
      <c r="B114" s="52"/>
    </row>
    <row r="115" spans="1:2" ht="13.8" x14ac:dyDescent="0.2">
      <c r="A115" s="55">
        <v>100</v>
      </c>
      <c r="B115" s="52"/>
    </row>
  </sheetData>
  <sheetProtection algorithmName="SHA-512" hashValue="KinB3m5FVPQcA9rEIMU6EditKv3oq1qZrWUnZwuNyHv57drxV7sr97EMAr489Yvgikl5weSFY9+Kb/fcbaD8JQ==" saltValue="UsMge75dwW1TWpSEg9Q6oQ==" spinCount="100000" sheet="1" objects="1" scenarios="1" formatCells="0" formatRows="0"/>
  <mergeCells count="4">
    <mergeCell ref="A7:A8"/>
    <mergeCell ref="A11:D11"/>
    <mergeCell ref="A10:D10"/>
    <mergeCell ref="A14:A15"/>
  </mergeCells>
  <phoneticPr fontId="16"/>
  <dataValidations count="1">
    <dataValidation type="list" allowBlank="1" showInputMessage="1" showErrorMessage="1" sqref="D9" xr:uid="{4DC183B7-5E04-475E-A952-6DCE16EB6B84}">
      <formula1>"0.68, 0.533"</formula1>
    </dataValidation>
  </dataValidations>
  <pageMargins left="0.7" right="0.7" top="0.75" bottom="0.75" header="0.3" footer="0.3"/>
  <pageSetup paperSize="9" scale="53" orientation="portrait" horizontalDpi="300" verticalDpi="300" r:id="rId1"/>
  <headerFooter>
    <oddFooter>&amp;C_x000D_&amp;1#&amp;"Calibri"&amp;8&amp;K000000 INTERNAL. This information is accessible to ADB Management and staff. It may be shared outside ADB with appropriate permission.</oddFooter>
  </headerFooter>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D9772-168D-4428-A6CE-9EC167289EF2}">
  <sheetPr>
    <tabColor theme="3" tint="0.39997558519241921"/>
  </sheetPr>
  <dimension ref="A1:K115"/>
  <sheetViews>
    <sheetView showGridLines="0" view="pageBreakPreview" zoomScaleNormal="70" zoomScaleSheetLayoutView="100" workbookViewId="0"/>
  </sheetViews>
  <sheetFormatPr defaultColWidth="9" defaultRowHeight="13.2" x14ac:dyDescent="0.2"/>
  <cols>
    <col min="1" max="1" width="14.109375" style="39" customWidth="1"/>
    <col min="2" max="2" width="45.6640625" style="39" customWidth="1"/>
    <col min="3" max="3" width="43.88671875" style="39" customWidth="1"/>
    <col min="4" max="4" width="45.6640625" style="39" customWidth="1"/>
    <col min="5" max="5" width="42.88671875" style="39" customWidth="1"/>
    <col min="6" max="6" width="50.88671875" style="39" customWidth="1"/>
    <col min="7" max="16384" width="9" style="39"/>
  </cols>
  <sheetData>
    <row r="1" spans="1:11" ht="13.8" x14ac:dyDescent="0.2">
      <c r="F1" s="73" t="str">
        <f>'MPS(input)'!K1</f>
        <v>Monitoring Spreadsheet: JCM_MN_AM004_ver01.0</v>
      </c>
    </row>
    <row r="2" spans="1:11" ht="13.8" x14ac:dyDescent="0.2">
      <c r="F2" s="73" t="str">
        <f>'MPS(input)'!K2</f>
        <v>Reference Number: MN007</v>
      </c>
    </row>
    <row r="3" spans="1:11" s="1" customFormat="1" ht="27.75" customHeight="1" x14ac:dyDescent="0.2">
      <c r="A3" s="82" t="s">
        <v>141</v>
      </c>
      <c r="B3" s="13"/>
      <c r="C3" s="13"/>
      <c r="D3" s="13"/>
      <c r="E3" s="13"/>
      <c r="F3" s="13"/>
      <c r="G3" s="39"/>
      <c r="H3" s="39"/>
      <c r="I3" s="39"/>
      <c r="J3" s="39"/>
      <c r="K3" s="39"/>
    </row>
    <row r="4" spans="1:11" s="1" customFormat="1" ht="13.8" x14ac:dyDescent="0.2"/>
    <row r="5" spans="1:11" ht="13.8" x14ac:dyDescent="0.2">
      <c r="A5" s="51"/>
      <c r="B5" s="119" t="s">
        <v>46</v>
      </c>
      <c r="C5" s="120"/>
      <c r="D5" s="121"/>
      <c r="E5" s="121"/>
      <c r="F5" s="50" t="s">
        <v>47</v>
      </c>
    </row>
    <row r="6" spans="1:11" ht="16.2" x14ac:dyDescent="0.2">
      <c r="A6" s="58" t="s">
        <v>59</v>
      </c>
      <c r="B6" s="40" t="s">
        <v>60</v>
      </c>
      <c r="C6" s="40" t="s">
        <v>61</v>
      </c>
      <c r="D6" s="40" t="s">
        <v>62</v>
      </c>
      <c r="E6" s="40" t="s">
        <v>50</v>
      </c>
      <c r="F6" s="40" t="s">
        <v>51</v>
      </c>
    </row>
    <row r="7" spans="1:11" ht="58.5" customHeight="1" x14ac:dyDescent="0.2">
      <c r="A7" s="111" t="s">
        <v>63</v>
      </c>
      <c r="B7" s="40" t="s">
        <v>64</v>
      </c>
      <c r="C7" s="40" t="s">
        <v>65</v>
      </c>
      <c r="D7" s="40" t="s">
        <v>66</v>
      </c>
      <c r="E7" s="40" t="s">
        <v>53</v>
      </c>
      <c r="F7" s="40" t="s">
        <v>54</v>
      </c>
    </row>
    <row r="8" spans="1:11" ht="16.2" x14ac:dyDescent="0.2">
      <c r="A8" s="118"/>
      <c r="B8" s="40" t="s">
        <v>55</v>
      </c>
      <c r="C8" s="40" t="s">
        <v>55</v>
      </c>
      <c r="D8" s="40" t="s">
        <v>55</v>
      </c>
      <c r="E8" s="40" t="s">
        <v>55</v>
      </c>
      <c r="F8" s="40" t="s">
        <v>56</v>
      </c>
    </row>
    <row r="9" spans="1:11" ht="13.8" x14ac:dyDescent="0.2">
      <c r="A9" s="57">
        <v>1</v>
      </c>
      <c r="B9" s="96">
        <f>SUM(B16:B115)</f>
        <v>8899</v>
      </c>
      <c r="C9" s="41">
        <v>834</v>
      </c>
      <c r="D9" s="41">
        <v>1311</v>
      </c>
      <c r="E9" s="41">
        <v>0</v>
      </c>
      <c r="F9" s="99">
        <v>0.68</v>
      </c>
    </row>
    <row r="10" spans="1:11" ht="13.8" x14ac:dyDescent="0.2">
      <c r="A10" s="42"/>
      <c r="B10" s="42"/>
      <c r="C10" s="42"/>
      <c r="D10" s="42"/>
      <c r="E10" s="42"/>
      <c r="F10" s="42"/>
    </row>
    <row r="11" spans="1:11" ht="14.4" x14ac:dyDescent="0.2">
      <c r="A11" s="113" t="s">
        <v>67</v>
      </c>
      <c r="B11" s="114"/>
      <c r="C11" s="114"/>
    </row>
    <row r="12" spans="1:11" s="53" customFormat="1" ht="16.5" customHeight="1" x14ac:dyDescent="0.2">
      <c r="A12" s="51"/>
      <c r="B12" s="70" t="s">
        <v>68</v>
      </c>
      <c r="C12" s="42"/>
      <c r="D12" s="42"/>
      <c r="E12" s="42"/>
    </row>
    <row r="13" spans="1:11" s="53" customFormat="1" ht="16.2" x14ac:dyDescent="0.2">
      <c r="A13" s="71" t="s">
        <v>69</v>
      </c>
      <c r="B13" s="40" t="s">
        <v>107</v>
      </c>
      <c r="C13" s="42"/>
      <c r="D13" s="42"/>
      <c r="E13" s="42"/>
    </row>
    <row r="14" spans="1:11" s="53" customFormat="1" ht="27.6" x14ac:dyDescent="0.2">
      <c r="A14" s="111" t="s">
        <v>70</v>
      </c>
      <c r="B14" s="40" t="s">
        <v>108</v>
      </c>
      <c r="C14" s="42"/>
      <c r="D14" s="42"/>
      <c r="E14" s="42"/>
    </row>
    <row r="15" spans="1:11" s="53" customFormat="1" ht="13.8" x14ac:dyDescent="0.2">
      <c r="A15" s="117"/>
      <c r="B15" s="40" t="s">
        <v>22</v>
      </c>
      <c r="C15" s="42"/>
      <c r="D15" s="42"/>
      <c r="E15" s="42"/>
    </row>
    <row r="16" spans="1:11" s="53" customFormat="1" ht="13.8" x14ac:dyDescent="0.2">
      <c r="A16" s="56">
        <v>1</v>
      </c>
      <c r="B16" s="52">
        <v>8899</v>
      </c>
      <c r="C16" s="42"/>
    </row>
    <row r="17" spans="1:3" s="53" customFormat="1" ht="13.8" x14ac:dyDescent="0.2">
      <c r="A17" s="56">
        <v>2</v>
      </c>
      <c r="B17" s="52"/>
      <c r="C17" s="42"/>
    </row>
    <row r="18" spans="1:3" s="53" customFormat="1" ht="13.8" x14ac:dyDescent="0.2">
      <c r="A18" s="56">
        <v>3</v>
      </c>
      <c r="B18" s="52"/>
      <c r="C18" s="42"/>
    </row>
    <row r="19" spans="1:3" s="53" customFormat="1" ht="13.8" x14ac:dyDescent="0.2">
      <c r="A19" s="56">
        <v>4</v>
      </c>
      <c r="B19" s="52"/>
      <c r="C19" s="42"/>
    </row>
    <row r="20" spans="1:3" s="53" customFormat="1" ht="13.8" x14ac:dyDescent="0.2">
      <c r="A20" s="56">
        <v>5</v>
      </c>
      <c r="B20" s="52"/>
      <c r="C20" s="42"/>
    </row>
    <row r="21" spans="1:3" s="53" customFormat="1" ht="13.8" x14ac:dyDescent="0.2">
      <c r="A21" s="56">
        <v>6</v>
      </c>
      <c r="B21" s="52"/>
      <c r="C21" s="42"/>
    </row>
    <row r="22" spans="1:3" s="53" customFormat="1" ht="13.8" x14ac:dyDescent="0.2">
      <c r="A22" s="56">
        <v>7</v>
      </c>
      <c r="B22" s="52"/>
      <c r="C22" s="42"/>
    </row>
    <row r="23" spans="1:3" s="53" customFormat="1" ht="13.8" x14ac:dyDescent="0.2">
      <c r="A23" s="56">
        <v>8</v>
      </c>
      <c r="B23" s="52"/>
      <c r="C23" s="42"/>
    </row>
    <row r="24" spans="1:3" s="53" customFormat="1" ht="13.8" x14ac:dyDescent="0.2">
      <c r="A24" s="56">
        <v>9</v>
      </c>
      <c r="B24" s="52"/>
      <c r="C24" s="42"/>
    </row>
    <row r="25" spans="1:3" s="53" customFormat="1" ht="13.8" x14ac:dyDescent="0.2">
      <c r="A25" s="55">
        <v>10</v>
      </c>
      <c r="B25" s="52"/>
      <c r="C25" s="42"/>
    </row>
    <row r="26" spans="1:3" ht="13.8" x14ac:dyDescent="0.2">
      <c r="A26" s="55">
        <v>11</v>
      </c>
      <c r="B26" s="52"/>
    </row>
    <row r="27" spans="1:3" ht="13.8" x14ac:dyDescent="0.2">
      <c r="A27" s="55">
        <v>12</v>
      </c>
      <c r="B27" s="52"/>
    </row>
    <row r="28" spans="1:3" ht="13.8" x14ac:dyDescent="0.2">
      <c r="A28" s="55">
        <v>13</v>
      </c>
      <c r="B28" s="52"/>
    </row>
    <row r="29" spans="1:3" ht="13.8" x14ac:dyDescent="0.2">
      <c r="A29" s="55">
        <v>14</v>
      </c>
      <c r="B29" s="52"/>
    </row>
    <row r="30" spans="1:3" ht="13.8" x14ac:dyDescent="0.2">
      <c r="A30" s="55">
        <v>15</v>
      </c>
      <c r="B30" s="52"/>
    </row>
    <row r="31" spans="1:3" ht="13.8" x14ac:dyDescent="0.2">
      <c r="A31" s="55">
        <v>16</v>
      </c>
      <c r="B31" s="52"/>
    </row>
    <row r="32" spans="1:3" ht="13.8" x14ac:dyDescent="0.2">
      <c r="A32" s="55">
        <v>17</v>
      </c>
      <c r="B32" s="52"/>
    </row>
    <row r="33" spans="1:2" ht="13.8" x14ac:dyDescent="0.2">
      <c r="A33" s="55">
        <v>18</v>
      </c>
      <c r="B33" s="52"/>
    </row>
    <row r="34" spans="1:2" ht="13.8" x14ac:dyDescent="0.2">
      <c r="A34" s="55">
        <v>19</v>
      </c>
      <c r="B34" s="52"/>
    </row>
    <row r="35" spans="1:2" ht="13.8" x14ac:dyDescent="0.2">
      <c r="A35" s="55">
        <v>20</v>
      </c>
      <c r="B35" s="52"/>
    </row>
    <row r="36" spans="1:2" ht="13.8" x14ac:dyDescent="0.2">
      <c r="A36" s="55">
        <v>21</v>
      </c>
      <c r="B36" s="52"/>
    </row>
    <row r="37" spans="1:2" ht="13.8" x14ac:dyDescent="0.2">
      <c r="A37" s="55">
        <v>22</v>
      </c>
      <c r="B37" s="52"/>
    </row>
    <row r="38" spans="1:2" ht="13.8" x14ac:dyDescent="0.2">
      <c r="A38" s="55">
        <v>23</v>
      </c>
      <c r="B38" s="52"/>
    </row>
    <row r="39" spans="1:2" ht="13.8" x14ac:dyDescent="0.2">
      <c r="A39" s="55">
        <v>24</v>
      </c>
      <c r="B39" s="52"/>
    </row>
    <row r="40" spans="1:2" ht="13.8" x14ac:dyDescent="0.2">
      <c r="A40" s="55">
        <v>25</v>
      </c>
      <c r="B40" s="52"/>
    </row>
    <row r="41" spans="1:2" ht="13.8" x14ac:dyDescent="0.2">
      <c r="A41" s="55">
        <v>26</v>
      </c>
      <c r="B41" s="52"/>
    </row>
    <row r="42" spans="1:2" ht="13.8" x14ac:dyDescent="0.2">
      <c r="A42" s="55">
        <v>27</v>
      </c>
      <c r="B42" s="52"/>
    </row>
    <row r="43" spans="1:2" ht="13.8" x14ac:dyDescent="0.2">
      <c r="A43" s="55">
        <v>28</v>
      </c>
      <c r="B43" s="52"/>
    </row>
    <row r="44" spans="1:2" ht="13.8" x14ac:dyDescent="0.2">
      <c r="A44" s="55">
        <v>29</v>
      </c>
      <c r="B44" s="52"/>
    </row>
    <row r="45" spans="1:2" ht="13.8" x14ac:dyDescent="0.2">
      <c r="A45" s="55">
        <v>30</v>
      </c>
      <c r="B45" s="52"/>
    </row>
    <row r="46" spans="1:2" ht="13.8" x14ac:dyDescent="0.2">
      <c r="A46" s="55">
        <v>31</v>
      </c>
      <c r="B46" s="52"/>
    </row>
    <row r="47" spans="1:2" ht="13.8" x14ac:dyDescent="0.2">
      <c r="A47" s="55">
        <v>32</v>
      </c>
      <c r="B47" s="52"/>
    </row>
    <row r="48" spans="1:2" ht="13.8" x14ac:dyDescent="0.2">
      <c r="A48" s="55">
        <v>33</v>
      </c>
      <c r="B48" s="52"/>
    </row>
    <row r="49" spans="1:2" ht="13.8" x14ac:dyDescent="0.2">
      <c r="A49" s="55">
        <v>34</v>
      </c>
      <c r="B49" s="52"/>
    </row>
    <row r="50" spans="1:2" ht="13.8" x14ac:dyDescent="0.2">
      <c r="A50" s="55">
        <v>35</v>
      </c>
      <c r="B50" s="52"/>
    </row>
    <row r="51" spans="1:2" ht="13.8" x14ac:dyDescent="0.2">
      <c r="A51" s="55">
        <v>36</v>
      </c>
      <c r="B51" s="52"/>
    </row>
    <row r="52" spans="1:2" ht="13.8" x14ac:dyDescent="0.2">
      <c r="A52" s="55">
        <v>37</v>
      </c>
      <c r="B52" s="52"/>
    </row>
    <row r="53" spans="1:2" ht="13.8" x14ac:dyDescent="0.2">
      <c r="A53" s="55">
        <v>38</v>
      </c>
      <c r="B53" s="52"/>
    </row>
    <row r="54" spans="1:2" ht="13.8" x14ac:dyDescent="0.2">
      <c r="A54" s="55">
        <v>39</v>
      </c>
      <c r="B54" s="52"/>
    </row>
    <row r="55" spans="1:2" ht="13.8" x14ac:dyDescent="0.2">
      <c r="A55" s="55">
        <v>40</v>
      </c>
      <c r="B55" s="52"/>
    </row>
    <row r="56" spans="1:2" ht="13.8" x14ac:dyDescent="0.2">
      <c r="A56" s="55">
        <v>41</v>
      </c>
      <c r="B56" s="52"/>
    </row>
    <row r="57" spans="1:2" ht="13.8" x14ac:dyDescent="0.2">
      <c r="A57" s="55">
        <v>42</v>
      </c>
      <c r="B57" s="52"/>
    </row>
    <row r="58" spans="1:2" ht="13.8" x14ac:dyDescent="0.2">
      <c r="A58" s="55">
        <v>43</v>
      </c>
      <c r="B58" s="52"/>
    </row>
    <row r="59" spans="1:2" ht="13.8" x14ac:dyDescent="0.2">
      <c r="A59" s="55">
        <v>44</v>
      </c>
      <c r="B59" s="52"/>
    </row>
    <row r="60" spans="1:2" ht="13.8" x14ac:dyDescent="0.2">
      <c r="A60" s="55">
        <v>45</v>
      </c>
      <c r="B60" s="52"/>
    </row>
    <row r="61" spans="1:2" ht="13.8" x14ac:dyDescent="0.2">
      <c r="A61" s="55">
        <v>46</v>
      </c>
      <c r="B61" s="52"/>
    </row>
    <row r="62" spans="1:2" ht="13.8" x14ac:dyDescent="0.2">
      <c r="A62" s="55">
        <v>47</v>
      </c>
      <c r="B62" s="52"/>
    </row>
    <row r="63" spans="1:2" ht="13.8" x14ac:dyDescent="0.2">
      <c r="A63" s="55">
        <v>48</v>
      </c>
      <c r="B63" s="52"/>
    </row>
    <row r="64" spans="1:2" ht="13.8" x14ac:dyDescent="0.2">
      <c r="A64" s="55">
        <v>49</v>
      </c>
      <c r="B64" s="52"/>
    </row>
    <row r="65" spans="1:2" ht="13.8" x14ac:dyDescent="0.2">
      <c r="A65" s="55">
        <v>50</v>
      </c>
      <c r="B65" s="52"/>
    </row>
    <row r="66" spans="1:2" ht="13.8" x14ac:dyDescent="0.2">
      <c r="A66" s="55">
        <v>51</v>
      </c>
      <c r="B66" s="52"/>
    </row>
    <row r="67" spans="1:2" ht="13.8" x14ac:dyDescent="0.2">
      <c r="A67" s="55">
        <v>52</v>
      </c>
      <c r="B67" s="52"/>
    </row>
    <row r="68" spans="1:2" ht="13.8" x14ac:dyDescent="0.2">
      <c r="A68" s="55">
        <v>53</v>
      </c>
      <c r="B68" s="52"/>
    </row>
    <row r="69" spans="1:2" ht="13.8" x14ac:dyDescent="0.2">
      <c r="A69" s="55">
        <v>54</v>
      </c>
      <c r="B69" s="52"/>
    </row>
    <row r="70" spans="1:2" ht="13.8" x14ac:dyDescent="0.2">
      <c r="A70" s="55">
        <v>55</v>
      </c>
      <c r="B70" s="52"/>
    </row>
    <row r="71" spans="1:2" ht="13.8" x14ac:dyDescent="0.2">
      <c r="A71" s="55">
        <v>56</v>
      </c>
      <c r="B71" s="52"/>
    </row>
    <row r="72" spans="1:2" ht="13.8" x14ac:dyDescent="0.2">
      <c r="A72" s="55">
        <v>57</v>
      </c>
      <c r="B72" s="52"/>
    </row>
    <row r="73" spans="1:2" ht="13.8" x14ac:dyDescent="0.2">
      <c r="A73" s="55">
        <v>58</v>
      </c>
      <c r="B73" s="52"/>
    </row>
    <row r="74" spans="1:2" ht="13.8" x14ac:dyDescent="0.2">
      <c r="A74" s="55">
        <v>59</v>
      </c>
      <c r="B74" s="52"/>
    </row>
    <row r="75" spans="1:2" ht="13.8" x14ac:dyDescent="0.2">
      <c r="A75" s="55">
        <v>60</v>
      </c>
      <c r="B75" s="52"/>
    </row>
    <row r="76" spans="1:2" ht="13.8" x14ac:dyDescent="0.2">
      <c r="A76" s="55">
        <v>61</v>
      </c>
      <c r="B76" s="52"/>
    </row>
    <row r="77" spans="1:2" ht="13.8" x14ac:dyDescent="0.2">
      <c r="A77" s="55">
        <v>62</v>
      </c>
      <c r="B77" s="52"/>
    </row>
    <row r="78" spans="1:2" ht="13.8" x14ac:dyDescent="0.2">
      <c r="A78" s="55">
        <v>63</v>
      </c>
      <c r="B78" s="52"/>
    </row>
    <row r="79" spans="1:2" ht="13.8" x14ac:dyDescent="0.2">
      <c r="A79" s="55">
        <v>64</v>
      </c>
      <c r="B79" s="52"/>
    </row>
    <row r="80" spans="1:2" ht="13.8" x14ac:dyDescent="0.2">
      <c r="A80" s="55">
        <v>65</v>
      </c>
      <c r="B80" s="52"/>
    </row>
    <row r="81" spans="1:2" ht="13.8" x14ac:dyDescent="0.2">
      <c r="A81" s="55">
        <v>66</v>
      </c>
      <c r="B81" s="52"/>
    </row>
    <row r="82" spans="1:2" ht="13.8" x14ac:dyDescent="0.2">
      <c r="A82" s="55">
        <v>67</v>
      </c>
      <c r="B82" s="52"/>
    </row>
    <row r="83" spans="1:2" ht="13.8" x14ac:dyDescent="0.2">
      <c r="A83" s="55">
        <v>68</v>
      </c>
      <c r="B83" s="52"/>
    </row>
    <row r="84" spans="1:2" ht="13.8" x14ac:dyDescent="0.2">
      <c r="A84" s="55">
        <v>69</v>
      </c>
      <c r="B84" s="52"/>
    </row>
    <row r="85" spans="1:2" ht="13.8" x14ac:dyDescent="0.2">
      <c r="A85" s="55">
        <v>70</v>
      </c>
      <c r="B85" s="52"/>
    </row>
    <row r="86" spans="1:2" ht="13.8" x14ac:dyDescent="0.2">
      <c r="A86" s="55">
        <v>71</v>
      </c>
      <c r="B86" s="52"/>
    </row>
    <row r="87" spans="1:2" ht="13.8" x14ac:dyDescent="0.2">
      <c r="A87" s="55">
        <v>72</v>
      </c>
      <c r="B87" s="52"/>
    </row>
    <row r="88" spans="1:2" ht="13.8" x14ac:dyDescent="0.2">
      <c r="A88" s="55">
        <v>73</v>
      </c>
      <c r="B88" s="52"/>
    </row>
    <row r="89" spans="1:2" ht="13.8" x14ac:dyDescent="0.2">
      <c r="A89" s="55">
        <v>74</v>
      </c>
      <c r="B89" s="52"/>
    </row>
    <row r="90" spans="1:2" ht="13.8" x14ac:dyDescent="0.2">
      <c r="A90" s="55">
        <v>75</v>
      </c>
      <c r="B90" s="52"/>
    </row>
    <row r="91" spans="1:2" ht="13.8" x14ac:dyDescent="0.2">
      <c r="A91" s="55">
        <v>76</v>
      </c>
      <c r="B91" s="52"/>
    </row>
    <row r="92" spans="1:2" ht="13.8" x14ac:dyDescent="0.2">
      <c r="A92" s="55">
        <v>77</v>
      </c>
      <c r="B92" s="52"/>
    </row>
    <row r="93" spans="1:2" ht="13.8" x14ac:dyDescent="0.2">
      <c r="A93" s="55">
        <v>78</v>
      </c>
      <c r="B93" s="52"/>
    </row>
    <row r="94" spans="1:2" ht="13.8" x14ac:dyDescent="0.2">
      <c r="A94" s="55">
        <v>79</v>
      </c>
      <c r="B94" s="52"/>
    </row>
    <row r="95" spans="1:2" ht="13.8" x14ac:dyDescent="0.2">
      <c r="A95" s="55">
        <v>80</v>
      </c>
      <c r="B95" s="52"/>
    </row>
    <row r="96" spans="1:2" ht="13.8" x14ac:dyDescent="0.2">
      <c r="A96" s="55">
        <v>81</v>
      </c>
      <c r="B96" s="52"/>
    </row>
    <row r="97" spans="1:2" ht="13.8" x14ac:dyDescent="0.2">
      <c r="A97" s="55">
        <v>82</v>
      </c>
      <c r="B97" s="52"/>
    </row>
    <row r="98" spans="1:2" ht="13.8" x14ac:dyDescent="0.2">
      <c r="A98" s="55">
        <v>83</v>
      </c>
      <c r="B98" s="52"/>
    </row>
    <row r="99" spans="1:2" ht="13.8" x14ac:dyDescent="0.2">
      <c r="A99" s="55">
        <v>84</v>
      </c>
      <c r="B99" s="52"/>
    </row>
    <row r="100" spans="1:2" ht="13.8" x14ac:dyDescent="0.2">
      <c r="A100" s="55">
        <v>85</v>
      </c>
      <c r="B100" s="52"/>
    </row>
    <row r="101" spans="1:2" ht="13.8" x14ac:dyDescent="0.2">
      <c r="A101" s="55">
        <v>86</v>
      </c>
      <c r="B101" s="52"/>
    </row>
    <row r="102" spans="1:2" ht="13.8" x14ac:dyDescent="0.2">
      <c r="A102" s="55">
        <v>87</v>
      </c>
      <c r="B102" s="52"/>
    </row>
    <row r="103" spans="1:2" ht="13.8" x14ac:dyDescent="0.2">
      <c r="A103" s="55">
        <v>88</v>
      </c>
      <c r="B103" s="52"/>
    </row>
    <row r="104" spans="1:2" ht="13.8" x14ac:dyDescent="0.2">
      <c r="A104" s="55">
        <v>89</v>
      </c>
      <c r="B104" s="52"/>
    </row>
    <row r="105" spans="1:2" ht="13.8" x14ac:dyDescent="0.2">
      <c r="A105" s="55">
        <v>90</v>
      </c>
      <c r="B105" s="52"/>
    </row>
    <row r="106" spans="1:2" ht="13.8" x14ac:dyDescent="0.2">
      <c r="A106" s="55">
        <v>91</v>
      </c>
      <c r="B106" s="52"/>
    </row>
    <row r="107" spans="1:2" ht="13.8" x14ac:dyDescent="0.2">
      <c r="A107" s="55">
        <v>92</v>
      </c>
      <c r="B107" s="52"/>
    </row>
    <row r="108" spans="1:2" ht="13.8" x14ac:dyDescent="0.2">
      <c r="A108" s="55">
        <v>93</v>
      </c>
      <c r="B108" s="52"/>
    </row>
    <row r="109" spans="1:2" ht="13.8" x14ac:dyDescent="0.2">
      <c r="A109" s="55">
        <v>94</v>
      </c>
      <c r="B109" s="52"/>
    </row>
    <row r="110" spans="1:2" ht="13.8" x14ac:dyDescent="0.2">
      <c r="A110" s="55">
        <v>95</v>
      </c>
      <c r="B110" s="52"/>
    </row>
    <row r="111" spans="1:2" ht="13.8" x14ac:dyDescent="0.2">
      <c r="A111" s="55">
        <v>96</v>
      </c>
      <c r="B111" s="52"/>
    </row>
    <row r="112" spans="1:2" ht="13.8" x14ac:dyDescent="0.2">
      <c r="A112" s="55">
        <v>97</v>
      </c>
      <c r="B112" s="52"/>
    </row>
    <row r="113" spans="1:2" ht="13.8" x14ac:dyDescent="0.2">
      <c r="A113" s="55">
        <v>98</v>
      </c>
      <c r="B113" s="52"/>
    </row>
    <row r="114" spans="1:2" ht="13.8" x14ac:dyDescent="0.2">
      <c r="A114" s="55">
        <v>99</v>
      </c>
      <c r="B114" s="52"/>
    </row>
    <row r="115" spans="1:2" ht="13.8" x14ac:dyDescent="0.2">
      <c r="A115" s="55">
        <v>100</v>
      </c>
      <c r="B115" s="52"/>
    </row>
  </sheetData>
  <sheetProtection algorithmName="SHA-512" hashValue="bUP7LumV27tgzlAw1js7ViVFKYS0hyQPMDNsqgpY31a1T1CUQ5CV9mNxM73RAv4rOcoPazUM94etIJlht3Lnqw==" saltValue="uku2Rc9jJ67xd5cvQgjmIA==" spinCount="100000" sheet="1" objects="1" scenarios="1" formatCells="0" formatRows="0"/>
  <mergeCells count="4">
    <mergeCell ref="A14:A15"/>
    <mergeCell ref="A7:A8"/>
    <mergeCell ref="B5:E5"/>
    <mergeCell ref="A11:C11"/>
  </mergeCells>
  <phoneticPr fontId="16"/>
  <dataValidations count="1">
    <dataValidation type="list" allowBlank="1" showInputMessage="1" showErrorMessage="1" sqref="F9" xr:uid="{EF5C88EC-694B-4382-B69B-D16F9975F323}">
      <formula1>"0.68, 0.533"</formula1>
    </dataValidation>
  </dataValidations>
  <pageMargins left="0.7" right="0.7" top="0.75" bottom="0.75" header="0.3" footer="0.3"/>
  <pageSetup paperSize="9" scale="35" orientation="portrait" horizontalDpi="300" verticalDpi="300"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5655-C0D3-4AB4-B5A0-FB07C3F1C5DA}">
  <sheetPr>
    <tabColor theme="3" tint="0.39997558519241921"/>
  </sheetPr>
  <dimension ref="A1:K18"/>
  <sheetViews>
    <sheetView showGridLines="0" view="pageBreakPreview" zoomScaleNormal="90" zoomScaleSheetLayoutView="100" workbookViewId="0"/>
  </sheetViews>
  <sheetFormatPr defaultColWidth="9" defaultRowHeight="13.8" x14ac:dyDescent="0.2"/>
  <cols>
    <col min="1" max="4" width="3.6640625" style="1" customWidth="1"/>
    <col min="5" max="5" width="52.44140625" style="1" customWidth="1"/>
    <col min="6" max="7" width="12.6640625" style="1" customWidth="1"/>
    <col min="8" max="8" width="14.6640625" style="1" customWidth="1"/>
    <col min="9" max="9" width="9" style="2"/>
    <col min="10" max="16384" width="9" style="1"/>
  </cols>
  <sheetData>
    <row r="1" spans="1:11" ht="18" customHeight="1" x14ac:dyDescent="0.2">
      <c r="I1" s="12" t="str">
        <f>'MPS(input)'!K1</f>
        <v>Monitoring Spreadsheet: JCM_MN_AM004_ver01.0</v>
      </c>
    </row>
    <row r="2" spans="1:11" ht="18" customHeight="1" x14ac:dyDescent="0.2">
      <c r="I2" s="12" t="str">
        <f>'MPS(input)'!K2</f>
        <v>Reference Number: MN007</v>
      </c>
    </row>
    <row r="3" spans="1:11" ht="27.75" customHeight="1" x14ac:dyDescent="0.2">
      <c r="A3" s="122" t="s">
        <v>142</v>
      </c>
      <c r="B3" s="122"/>
      <c r="C3" s="122"/>
      <c r="D3" s="122"/>
      <c r="E3" s="122"/>
      <c r="F3" s="122"/>
      <c r="G3" s="122"/>
      <c r="H3" s="122"/>
      <c r="I3" s="122"/>
    </row>
    <row r="4" spans="1:11" ht="11.25" customHeight="1" x14ac:dyDescent="0.2"/>
    <row r="5" spans="1:11" ht="18.75" customHeight="1" thickBot="1" x14ac:dyDescent="0.25">
      <c r="A5" s="25" t="s">
        <v>71</v>
      </c>
      <c r="B5" s="15"/>
      <c r="C5" s="15"/>
      <c r="D5" s="15"/>
      <c r="E5" s="16"/>
      <c r="F5" s="17" t="s">
        <v>72</v>
      </c>
      <c r="G5" s="17" t="s">
        <v>73</v>
      </c>
      <c r="H5" s="17" t="s">
        <v>14</v>
      </c>
      <c r="I5" s="18" t="s">
        <v>74</v>
      </c>
    </row>
    <row r="6" spans="1:11" ht="18.75" customHeight="1" thickBot="1" x14ac:dyDescent="0.25">
      <c r="A6" s="26"/>
      <c r="B6" s="19" t="s">
        <v>75</v>
      </c>
      <c r="C6" s="19"/>
      <c r="D6" s="19"/>
      <c r="E6" s="19"/>
      <c r="F6" s="21" t="s">
        <v>76</v>
      </c>
      <c r="G6" s="49">
        <f>G12-G14</f>
        <v>6375.68</v>
      </c>
      <c r="H6" s="20" t="s">
        <v>77</v>
      </c>
      <c r="I6" s="21" t="s">
        <v>78</v>
      </c>
    </row>
    <row r="7" spans="1:11" ht="18.75" customHeight="1" x14ac:dyDescent="0.2">
      <c r="A7" s="25" t="s">
        <v>79</v>
      </c>
      <c r="B7" s="15"/>
      <c r="C7" s="15"/>
      <c r="D7" s="15"/>
      <c r="E7" s="16"/>
      <c r="F7" s="16"/>
      <c r="G7" s="16"/>
      <c r="H7" s="16"/>
      <c r="I7" s="17"/>
      <c r="J7" s="11"/>
      <c r="K7" s="11"/>
    </row>
    <row r="8" spans="1:11" ht="18.75" customHeight="1" x14ac:dyDescent="0.2">
      <c r="A8" s="27"/>
      <c r="B8" s="28" t="s">
        <v>80</v>
      </c>
      <c r="C8" s="23"/>
      <c r="D8" s="23"/>
      <c r="E8" s="24"/>
      <c r="F8" s="21" t="s">
        <v>76</v>
      </c>
      <c r="G8" s="20"/>
      <c r="H8" s="20"/>
      <c r="I8" s="21"/>
    </row>
    <row r="9" spans="1:11" ht="18.75" customHeight="1" x14ac:dyDescent="0.2">
      <c r="A9" s="27"/>
      <c r="B9" s="22"/>
      <c r="C9" s="123" t="s">
        <v>81</v>
      </c>
      <c r="D9" s="124"/>
      <c r="E9" s="125"/>
      <c r="F9" s="78" t="s">
        <v>82</v>
      </c>
      <c r="G9" s="89">
        <f>G17</f>
        <v>0.68</v>
      </c>
      <c r="H9" s="90" t="s">
        <v>39</v>
      </c>
      <c r="I9" s="64" t="s">
        <v>102</v>
      </c>
    </row>
    <row r="10" spans="1:11" ht="33.75" customHeight="1" x14ac:dyDescent="0.2">
      <c r="A10" s="27"/>
      <c r="B10" s="22"/>
      <c r="C10" s="126" t="s">
        <v>100</v>
      </c>
      <c r="D10" s="127"/>
      <c r="E10" s="128"/>
      <c r="F10" s="79" t="s">
        <v>83</v>
      </c>
      <c r="G10" s="91">
        <v>0.53300000000000003</v>
      </c>
      <c r="H10" s="92" t="s">
        <v>39</v>
      </c>
      <c r="I10" s="67" t="s">
        <v>101</v>
      </c>
    </row>
    <row r="11" spans="1:11" ht="18.75" customHeight="1" thickBot="1" x14ac:dyDescent="0.25">
      <c r="A11" s="25" t="s">
        <v>84</v>
      </c>
      <c r="B11" s="16"/>
      <c r="C11" s="15"/>
      <c r="D11" s="17"/>
      <c r="E11" s="17"/>
      <c r="F11" s="17"/>
      <c r="G11" s="25"/>
      <c r="H11" s="16"/>
      <c r="I11" s="17"/>
    </row>
    <row r="12" spans="1:11" ht="18.75" customHeight="1" thickBot="1" x14ac:dyDescent="0.25">
      <c r="A12" s="27"/>
      <c r="B12" s="28" t="s">
        <v>85</v>
      </c>
      <c r="C12" s="19"/>
      <c r="D12" s="19"/>
      <c r="E12" s="19"/>
      <c r="F12" s="47" t="s">
        <v>114</v>
      </c>
      <c r="G12" s="63">
        <f>IF('MPS(input_separate)_Option1'!B9&gt;0,'MPS(input_separate)_Option1'!B9*'MPS(input_separate)_Option1'!D9,IF('MPS(input_separate)_Option2'!B9&gt;0,('MPS(input_separate)_Option2'!B9-'MPS(input_separate)_Option2'!C9+'MPS(input_separate)_Option2'!D9)*'MPS(input_separate)_Option2'!F9,"0"))</f>
        <v>6375.68</v>
      </c>
      <c r="H12" s="46" t="s">
        <v>77</v>
      </c>
      <c r="I12" s="21" t="s">
        <v>86</v>
      </c>
    </row>
    <row r="13" spans="1:11" ht="18.75" customHeight="1" thickBot="1" x14ac:dyDescent="0.25">
      <c r="A13" s="25" t="s">
        <v>87</v>
      </c>
      <c r="B13" s="15"/>
      <c r="C13" s="15"/>
      <c r="D13" s="15"/>
      <c r="E13" s="16"/>
      <c r="F13" s="17"/>
      <c r="G13" s="48"/>
      <c r="H13" s="16"/>
      <c r="I13" s="17"/>
    </row>
    <row r="14" spans="1:11" ht="18.75" customHeight="1" thickBot="1" x14ac:dyDescent="0.25">
      <c r="A14" s="27"/>
      <c r="B14" s="28" t="s">
        <v>88</v>
      </c>
      <c r="C14" s="19"/>
      <c r="D14" s="19"/>
      <c r="E14" s="19"/>
      <c r="F14" s="47" t="s">
        <v>113</v>
      </c>
      <c r="G14" s="63">
        <f>IF('MPS(input_separate)_Option1'!C9&gt;0, ('MPS(input_separate)_Option1'!C9* 'MPS(input_separate)_Option1'!D9), IF('MPS(input_separate)_Option2'!B9&gt;0, ('MPS(input_separate)_Option2'!E9* 'MPS(input_separate)_Option2'!F9), "0"))</f>
        <v>0</v>
      </c>
      <c r="H14" s="46" t="s">
        <v>77</v>
      </c>
      <c r="I14" s="21" t="s">
        <v>89</v>
      </c>
    </row>
    <row r="15" spans="1:11" x14ac:dyDescent="0.2">
      <c r="C15" s="5"/>
      <c r="E15" s="5"/>
      <c r="F15" s="7"/>
      <c r="G15" s="6"/>
      <c r="H15" s="6"/>
      <c r="I15" s="4"/>
    </row>
    <row r="16" spans="1:11" ht="21.75" customHeight="1" x14ac:dyDescent="0.2">
      <c r="E16" s="1" t="s">
        <v>90</v>
      </c>
    </row>
    <row r="17" spans="5:8" ht="39" customHeight="1" x14ac:dyDescent="0.2">
      <c r="E17" s="43" t="s">
        <v>91</v>
      </c>
      <c r="F17" s="44" t="s">
        <v>82</v>
      </c>
      <c r="G17" s="45">
        <v>0.68</v>
      </c>
      <c r="H17" s="2"/>
    </row>
    <row r="18" spans="5:8" s="2" customFormat="1" ht="39" customHeight="1" x14ac:dyDescent="0.2">
      <c r="E18" s="68" t="s">
        <v>103</v>
      </c>
      <c r="F18" s="69" t="s">
        <v>83</v>
      </c>
      <c r="G18" s="69">
        <v>0.53300000000000003</v>
      </c>
      <c r="H18" s="1"/>
    </row>
  </sheetData>
  <sheetProtection algorithmName="SHA-512" hashValue="+SHxfzGfxEBiU+jR2Mt/4gaoAxv3AjOYSRPF+33ZGENL50mHCO0whdp2w2XvMdV5ToZ7FTmhQ18cq3fNXpT7XQ==" saltValue="nqmenSJ1KhFwmv+4dr9QHA==" spinCount="100000" sheet="1" objects="1" scenarios="1"/>
  <mergeCells count="3">
    <mergeCell ref="A3:I3"/>
    <mergeCell ref="C9:E9"/>
    <mergeCell ref="C10:E10"/>
  </mergeCells>
  <phoneticPr fontId="16"/>
  <pageMargins left="0.7" right="0.7" top="0.75" bottom="0.75" header="0.3" footer="0.3"/>
  <pageSetup paperSize="9" scale="70" orientation="portrait"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AD048-6FB2-481B-B75C-874FB101F833}">
  <sheetPr>
    <tabColor theme="3" tint="0.39997558519241921"/>
  </sheetPr>
  <dimension ref="A1:C12"/>
  <sheetViews>
    <sheetView showGridLines="0" view="pageBreakPreview" zoomScaleNormal="100" zoomScaleSheetLayoutView="100" workbookViewId="0"/>
  </sheetViews>
  <sheetFormatPr defaultRowHeight="13.2" x14ac:dyDescent="0.2"/>
  <cols>
    <col min="1" max="1" width="3.6640625" style="74" customWidth="1"/>
    <col min="2" max="2" width="36.33203125" style="74" customWidth="1"/>
    <col min="3" max="3" width="49.109375" style="74" customWidth="1"/>
    <col min="4" max="256" width="8.88671875" style="74"/>
    <col min="257" max="257" width="3.6640625" style="74" customWidth="1"/>
    <col min="258" max="258" width="36.33203125" style="74" customWidth="1"/>
    <col min="259" max="259" width="49.109375" style="74" customWidth="1"/>
    <col min="260" max="512" width="8.88671875" style="74"/>
    <col min="513" max="513" width="3.6640625" style="74" customWidth="1"/>
    <col min="514" max="514" width="36.33203125" style="74" customWidth="1"/>
    <col min="515" max="515" width="49.109375" style="74" customWidth="1"/>
    <col min="516" max="768" width="8.88671875" style="74"/>
    <col min="769" max="769" width="3.6640625" style="74" customWidth="1"/>
    <col min="770" max="770" width="36.33203125" style="74" customWidth="1"/>
    <col min="771" max="771" width="49.109375" style="74" customWidth="1"/>
    <col min="772" max="1024" width="8.88671875" style="74"/>
    <col min="1025" max="1025" width="3.6640625" style="74" customWidth="1"/>
    <col min="1026" max="1026" width="36.33203125" style="74" customWidth="1"/>
    <col min="1027" max="1027" width="49.109375" style="74" customWidth="1"/>
    <col min="1028" max="1280" width="8.88671875" style="74"/>
    <col min="1281" max="1281" width="3.6640625" style="74" customWidth="1"/>
    <col min="1282" max="1282" width="36.33203125" style="74" customWidth="1"/>
    <col min="1283" max="1283" width="49.109375" style="74" customWidth="1"/>
    <col min="1284" max="1536" width="8.88671875" style="74"/>
    <col min="1537" max="1537" width="3.6640625" style="74" customWidth="1"/>
    <col min="1538" max="1538" width="36.33203125" style="74" customWidth="1"/>
    <col min="1539" max="1539" width="49.109375" style="74" customWidth="1"/>
    <col min="1540" max="1792" width="8.88671875" style="74"/>
    <col min="1793" max="1793" width="3.6640625" style="74" customWidth="1"/>
    <col min="1794" max="1794" width="36.33203125" style="74" customWidth="1"/>
    <col min="1795" max="1795" width="49.109375" style="74" customWidth="1"/>
    <col min="1796" max="2048" width="8.88671875" style="74"/>
    <col min="2049" max="2049" width="3.6640625" style="74" customWidth="1"/>
    <col min="2050" max="2050" width="36.33203125" style="74" customWidth="1"/>
    <col min="2051" max="2051" width="49.109375" style="74" customWidth="1"/>
    <col min="2052" max="2304" width="8.88671875" style="74"/>
    <col min="2305" max="2305" width="3.6640625" style="74" customWidth="1"/>
    <col min="2306" max="2306" width="36.33203125" style="74" customWidth="1"/>
    <col min="2307" max="2307" width="49.109375" style="74" customWidth="1"/>
    <col min="2308" max="2560" width="8.88671875" style="74"/>
    <col min="2561" max="2561" width="3.6640625" style="74" customWidth="1"/>
    <col min="2562" max="2562" width="36.33203125" style="74" customWidth="1"/>
    <col min="2563" max="2563" width="49.109375" style="74" customWidth="1"/>
    <col min="2564" max="2816" width="8.88671875" style="74"/>
    <col min="2817" max="2817" width="3.6640625" style="74" customWidth="1"/>
    <col min="2818" max="2818" width="36.33203125" style="74" customWidth="1"/>
    <col min="2819" max="2819" width="49.109375" style="74" customWidth="1"/>
    <col min="2820" max="3072" width="8.88671875" style="74"/>
    <col min="3073" max="3073" width="3.6640625" style="74" customWidth="1"/>
    <col min="3074" max="3074" width="36.33203125" style="74" customWidth="1"/>
    <col min="3075" max="3075" width="49.109375" style="74" customWidth="1"/>
    <col min="3076" max="3328" width="8.88671875" style="74"/>
    <col min="3329" max="3329" width="3.6640625" style="74" customWidth="1"/>
    <col min="3330" max="3330" width="36.33203125" style="74" customWidth="1"/>
    <col min="3331" max="3331" width="49.109375" style="74" customWidth="1"/>
    <col min="3332" max="3584" width="8.88671875" style="74"/>
    <col min="3585" max="3585" width="3.6640625" style="74" customWidth="1"/>
    <col min="3586" max="3586" width="36.33203125" style="74" customWidth="1"/>
    <col min="3587" max="3587" width="49.109375" style="74" customWidth="1"/>
    <col min="3588" max="3840" width="8.88671875" style="74"/>
    <col min="3841" max="3841" width="3.6640625" style="74" customWidth="1"/>
    <col min="3842" max="3842" width="36.33203125" style="74" customWidth="1"/>
    <col min="3843" max="3843" width="49.109375" style="74" customWidth="1"/>
    <col min="3844" max="4096" width="8.88671875" style="74"/>
    <col min="4097" max="4097" width="3.6640625" style="74" customWidth="1"/>
    <col min="4098" max="4098" width="36.33203125" style="74" customWidth="1"/>
    <col min="4099" max="4099" width="49.109375" style="74" customWidth="1"/>
    <col min="4100" max="4352" width="8.88671875" style="74"/>
    <col min="4353" max="4353" width="3.6640625" style="74" customWidth="1"/>
    <col min="4354" max="4354" width="36.33203125" style="74" customWidth="1"/>
    <col min="4355" max="4355" width="49.109375" style="74" customWidth="1"/>
    <col min="4356" max="4608" width="8.88671875" style="74"/>
    <col min="4609" max="4609" width="3.6640625" style="74" customWidth="1"/>
    <col min="4610" max="4610" width="36.33203125" style="74" customWidth="1"/>
    <col min="4611" max="4611" width="49.109375" style="74" customWidth="1"/>
    <col min="4612" max="4864" width="8.88671875" style="74"/>
    <col min="4865" max="4865" width="3.6640625" style="74" customWidth="1"/>
    <col min="4866" max="4866" width="36.33203125" style="74" customWidth="1"/>
    <col min="4867" max="4867" width="49.109375" style="74" customWidth="1"/>
    <col min="4868" max="5120" width="8.88671875" style="74"/>
    <col min="5121" max="5121" width="3.6640625" style="74" customWidth="1"/>
    <col min="5122" max="5122" width="36.33203125" style="74" customWidth="1"/>
    <col min="5123" max="5123" width="49.109375" style="74" customWidth="1"/>
    <col min="5124" max="5376" width="8.88671875" style="74"/>
    <col min="5377" max="5377" width="3.6640625" style="74" customWidth="1"/>
    <col min="5378" max="5378" width="36.33203125" style="74" customWidth="1"/>
    <col min="5379" max="5379" width="49.109375" style="74" customWidth="1"/>
    <col min="5380" max="5632" width="8.88671875" style="74"/>
    <col min="5633" max="5633" width="3.6640625" style="74" customWidth="1"/>
    <col min="5634" max="5634" width="36.33203125" style="74" customWidth="1"/>
    <col min="5635" max="5635" width="49.109375" style="74" customWidth="1"/>
    <col min="5636" max="5888" width="8.88671875" style="74"/>
    <col min="5889" max="5889" width="3.6640625" style="74" customWidth="1"/>
    <col min="5890" max="5890" width="36.33203125" style="74" customWidth="1"/>
    <col min="5891" max="5891" width="49.109375" style="74" customWidth="1"/>
    <col min="5892" max="6144" width="8.88671875" style="74"/>
    <col min="6145" max="6145" width="3.6640625" style="74" customWidth="1"/>
    <col min="6146" max="6146" width="36.33203125" style="74" customWidth="1"/>
    <col min="6147" max="6147" width="49.109375" style="74" customWidth="1"/>
    <col min="6148" max="6400" width="8.88671875" style="74"/>
    <col min="6401" max="6401" width="3.6640625" style="74" customWidth="1"/>
    <col min="6402" max="6402" width="36.33203125" style="74" customWidth="1"/>
    <col min="6403" max="6403" width="49.109375" style="74" customWidth="1"/>
    <col min="6404" max="6656" width="8.88671875" style="74"/>
    <col min="6657" max="6657" width="3.6640625" style="74" customWidth="1"/>
    <col min="6658" max="6658" width="36.33203125" style="74" customWidth="1"/>
    <col min="6659" max="6659" width="49.109375" style="74" customWidth="1"/>
    <col min="6660" max="6912" width="8.88671875" style="74"/>
    <col min="6913" max="6913" width="3.6640625" style="74" customWidth="1"/>
    <col min="6914" max="6914" width="36.33203125" style="74" customWidth="1"/>
    <col min="6915" max="6915" width="49.109375" style="74" customWidth="1"/>
    <col min="6916" max="7168" width="8.88671875" style="74"/>
    <col min="7169" max="7169" width="3.6640625" style="74" customWidth="1"/>
    <col min="7170" max="7170" width="36.33203125" style="74" customWidth="1"/>
    <col min="7171" max="7171" width="49.109375" style="74" customWidth="1"/>
    <col min="7172" max="7424" width="8.88671875" style="74"/>
    <col min="7425" max="7425" width="3.6640625" style="74" customWidth="1"/>
    <col min="7426" max="7426" width="36.33203125" style="74" customWidth="1"/>
    <col min="7427" max="7427" width="49.109375" style="74" customWidth="1"/>
    <col min="7428" max="7680" width="8.88671875" style="74"/>
    <col min="7681" max="7681" width="3.6640625" style="74" customWidth="1"/>
    <col min="7682" max="7682" width="36.33203125" style="74" customWidth="1"/>
    <col min="7683" max="7683" width="49.109375" style="74" customWidth="1"/>
    <col min="7684" max="7936" width="8.88671875" style="74"/>
    <col min="7937" max="7937" width="3.6640625" style="74" customWidth="1"/>
    <col min="7938" max="7938" width="36.33203125" style="74" customWidth="1"/>
    <col min="7939" max="7939" width="49.109375" style="74" customWidth="1"/>
    <col min="7940" max="8192" width="8.88671875" style="74"/>
    <col min="8193" max="8193" width="3.6640625" style="74" customWidth="1"/>
    <col min="8194" max="8194" width="36.33203125" style="74" customWidth="1"/>
    <col min="8195" max="8195" width="49.109375" style="74" customWidth="1"/>
    <col min="8196" max="8448" width="8.88671875" style="74"/>
    <col min="8449" max="8449" width="3.6640625" style="74" customWidth="1"/>
    <col min="8450" max="8450" width="36.33203125" style="74" customWidth="1"/>
    <col min="8451" max="8451" width="49.109375" style="74" customWidth="1"/>
    <col min="8452" max="8704" width="8.88671875" style="74"/>
    <col min="8705" max="8705" width="3.6640625" style="74" customWidth="1"/>
    <col min="8706" max="8706" width="36.33203125" style="74" customWidth="1"/>
    <col min="8707" max="8707" width="49.109375" style="74" customWidth="1"/>
    <col min="8708" max="8960" width="8.88671875" style="74"/>
    <col min="8961" max="8961" width="3.6640625" style="74" customWidth="1"/>
    <col min="8962" max="8962" width="36.33203125" style="74" customWidth="1"/>
    <col min="8963" max="8963" width="49.109375" style="74" customWidth="1"/>
    <col min="8964" max="9216" width="8.88671875" style="74"/>
    <col min="9217" max="9217" width="3.6640625" style="74" customWidth="1"/>
    <col min="9218" max="9218" width="36.33203125" style="74" customWidth="1"/>
    <col min="9219" max="9219" width="49.109375" style="74" customWidth="1"/>
    <col min="9220" max="9472" width="8.88671875" style="74"/>
    <col min="9473" max="9473" width="3.6640625" style="74" customWidth="1"/>
    <col min="9474" max="9474" width="36.33203125" style="74" customWidth="1"/>
    <col min="9475" max="9475" width="49.109375" style="74" customWidth="1"/>
    <col min="9476" max="9728" width="8.88671875" style="74"/>
    <col min="9729" max="9729" width="3.6640625" style="74" customWidth="1"/>
    <col min="9730" max="9730" width="36.33203125" style="74" customWidth="1"/>
    <col min="9731" max="9731" width="49.109375" style="74" customWidth="1"/>
    <col min="9732" max="9984" width="8.88671875" style="74"/>
    <col min="9985" max="9985" width="3.6640625" style="74" customWidth="1"/>
    <col min="9986" max="9986" width="36.33203125" style="74" customWidth="1"/>
    <col min="9987" max="9987" width="49.109375" style="74" customWidth="1"/>
    <col min="9988" max="10240" width="8.88671875" style="74"/>
    <col min="10241" max="10241" width="3.6640625" style="74" customWidth="1"/>
    <col min="10242" max="10242" width="36.33203125" style="74" customWidth="1"/>
    <col min="10243" max="10243" width="49.109375" style="74" customWidth="1"/>
    <col min="10244" max="10496" width="8.88671875" style="74"/>
    <col min="10497" max="10497" width="3.6640625" style="74" customWidth="1"/>
    <col min="10498" max="10498" width="36.33203125" style="74" customWidth="1"/>
    <col min="10499" max="10499" width="49.109375" style="74" customWidth="1"/>
    <col min="10500" max="10752" width="8.88671875" style="74"/>
    <col min="10753" max="10753" width="3.6640625" style="74" customWidth="1"/>
    <col min="10754" max="10754" width="36.33203125" style="74" customWidth="1"/>
    <col min="10755" max="10755" width="49.109375" style="74" customWidth="1"/>
    <col min="10756" max="11008" width="8.88671875" style="74"/>
    <col min="11009" max="11009" width="3.6640625" style="74" customWidth="1"/>
    <col min="11010" max="11010" width="36.33203125" style="74" customWidth="1"/>
    <col min="11011" max="11011" width="49.109375" style="74" customWidth="1"/>
    <col min="11012" max="11264" width="8.88671875" style="74"/>
    <col min="11265" max="11265" width="3.6640625" style="74" customWidth="1"/>
    <col min="11266" max="11266" width="36.33203125" style="74" customWidth="1"/>
    <col min="11267" max="11267" width="49.109375" style="74" customWidth="1"/>
    <col min="11268" max="11520" width="8.88671875" style="74"/>
    <col min="11521" max="11521" width="3.6640625" style="74" customWidth="1"/>
    <col min="11522" max="11522" width="36.33203125" style="74" customWidth="1"/>
    <col min="11523" max="11523" width="49.109375" style="74" customWidth="1"/>
    <col min="11524" max="11776" width="8.88671875" style="74"/>
    <col min="11777" max="11777" width="3.6640625" style="74" customWidth="1"/>
    <col min="11778" max="11778" width="36.33203125" style="74" customWidth="1"/>
    <col min="11779" max="11779" width="49.109375" style="74" customWidth="1"/>
    <col min="11780" max="12032" width="8.88671875" style="74"/>
    <col min="12033" max="12033" width="3.6640625" style="74" customWidth="1"/>
    <col min="12034" max="12034" width="36.33203125" style="74" customWidth="1"/>
    <col min="12035" max="12035" width="49.109375" style="74" customWidth="1"/>
    <col min="12036" max="12288" width="8.88671875" style="74"/>
    <col min="12289" max="12289" width="3.6640625" style="74" customWidth="1"/>
    <col min="12290" max="12290" width="36.33203125" style="74" customWidth="1"/>
    <col min="12291" max="12291" width="49.109375" style="74" customWidth="1"/>
    <col min="12292" max="12544" width="8.88671875" style="74"/>
    <col min="12545" max="12545" width="3.6640625" style="74" customWidth="1"/>
    <col min="12546" max="12546" width="36.33203125" style="74" customWidth="1"/>
    <col min="12547" max="12547" width="49.109375" style="74" customWidth="1"/>
    <col min="12548" max="12800" width="8.88671875" style="74"/>
    <col min="12801" max="12801" width="3.6640625" style="74" customWidth="1"/>
    <col min="12802" max="12802" width="36.33203125" style="74" customWidth="1"/>
    <col min="12803" max="12803" width="49.109375" style="74" customWidth="1"/>
    <col min="12804" max="13056" width="8.88671875" style="74"/>
    <col min="13057" max="13057" width="3.6640625" style="74" customWidth="1"/>
    <col min="13058" max="13058" width="36.33203125" style="74" customWidth="1"/>
    <col min="13059" max="13059" width="49.109375" style="74" customWidth="1"/>
    <col min="13060" max="13312" width="8.88671875" style="74"/>
    <col min="13313" max="13313" width="3.6640625" style="74" customWidth="1"/>
    <col min="13314" max="13314" width="36.33203125" style="74" customWidth="1"/>
    <col min="13315" max="13315" width="49.109375" style="74" customWidth="1"/>
    <col min="13316" max="13568" width="8.88671875" style="74"/>
    <col min="13569" max="13569" width="3.6640625" style="74" customWidth="1"/>
    <col min="13570" max="13570" width="36.33203125" style="74" customWidth="1"/>
    <col min="13571" max="13571" width="49.109375" style="74" customWidth="1"/>
    <col min="13572" max="13824" width="8.88671875" style="74"/>
    <col min="13825" max="13825" width="3.6640625" style="74" customWidth="1"/>
    <col min="13826" max="13826" width="36.33203125" style="74" customWidth="1"/>
    <col min="13827" max="13827" width="49.109375" style="74" customWidth="1"/>
    <col min="13828" max="14080" width="8.88671875" style="74"/>
    <col min="14081" max="14081" width="3.6640625" style="74" customWidth="1"/>
    <col min="14082" max="14082" width="36.33203125" style="74" customWidth="1"/>
    <col min="14083" max="14083" width="49.109375" style="74" customWidth="1"/>
    <col min="14084" max="14336" width="8.88671875" style="74"/>
    <col min="14337" max="14337" width="3.6640625" style="74" customWidth="1"/>
    <col min="14338" max="14338" width="36.33203125" style="74" customWidth="1"/>
    <col min="14339" max="14339" width="49.109375" style="74" customWidth="1"/>
    <col min="14340" max="14592" width="8.88671875" style="74"/>
    <col min="14593" max="14593" width="3.6640625" style="74" customWidth="1"/>
    <col min="14594" max="14594" width="36.33203125" style="74" customWidth="1"/>
    <col min="14595" max="14595" width="49.109375" style="74" customWidth="1"/>
    <col min="14596" max="14848" width="8.88671875" style="74"/>
    <col min="14849" max="14849" width="3.6640625" style="74" customWidth="1"/>
    <col min="14850" max="14850" width="36.33203125" style="74" customWidth="1"/>
    <col min="14851" max="14851" width="49.109375" style="74" customWidth="1"/>
    <col min="14852" max="15104" width="8.88671875" style="74"/>
    <col min="15105" max="15105" width="3.6640625" style="74" customWidth="1"/>
    <col min="15106" max="15106" width="36.33203125" style="74" customWidth="1"/>
    <col min="15107" max="15107" width="49.109375" style="74" customWidth="1"/>
    <col min="15108" max="15360" width="8.88671875" style="74"/>
    <col min="15361" max="15361" width="3.6640625" style="74" customWidth="1"/>
    <col min="15362" max="15362" width="36.33203125" style="74" customWidth="1"/>
    <col min="15363" max="15363" width="49.109375" style="74" customWidth="1"/>
    <col min="15364" max="15616" width="8.88671875" style="74"/>
    <col min="15617" max="15617" width="3.6640625" style="74" customWidth="1"/>
    <col min="15618" max="15618" width="36.33203125" style="74" customWidth="1"/>
    <col min="15619" max="15619" width="49.109375" style="74" customWidth="1"/>
    <col min="15620" max="15872" width="8.88671875" style="74"/>
    <col min="15873" max="15873" width="3.6640625" style="74" customWidth="1"/>
    <col min="15874" max="15874" width="36.33203125" style="74" customWidth="1"/>
    <col min="15875" max="15875" width="49.109375" style="74" customWidth="1"/>
    <col min="15876" max="16128" width="8.88671875" style="74"/>
    <col min="16129" max="16129" width="3.6640625" style="74" customWidth="1"/>
    <col min="16130" max="16130" width="36.33203125" style="74" customWidth="1"/>
    <col min="16131" max="16131" width="49.109375" style="74" customWidth="1"/>
    <col min="16132" max="16384" width="8.88671875" style="74"/>
  </cols>
  <sheetData>
    <row r="1" spans="1:3" ht="13.8" x14ac:dyDescent="0.2">
      <c r="C1" s="75" t="str">
        <f>'MPS(input)'!K1</f>
        <v>Monitoring Spreadsheet: JCM_MN_AM004_ver01.0</v>
      </c>
    </row>
    <row r="2" spans="1:3" ht="13.8" x14ac:dyDescent="0.2">
      <c r="C2" s="75" t="str">
        <f>'MPS(input)'!K2</f>
        <v>Reference Number: MN007</v>
      </c>
    </row>
    <row r="3" spans="1:3" ht="15.6" x14ac:dyDescent="0.2">
      <c r="A3" s="129" t="s">
        <v>109</v>
      </c>
      <c r="B3" s="129"/>
      <c r="C3" s="129"/>
    </row>
    <row r="5" spans="1:3" ht="13.8" x14ac:dyDescent="0.2">
      <c r="B5" s="76" t="s">
        <v>137</v>
      </c>
      <c r="C5" s="76" t="s">
        <v>110</v>
      </c>
    </row>
    <row r="6" spans="1:3" ht="136.80000000000001" customHeight="1" x14ac:dyDescent="0.2">
      <c r="B6" s="77" t="s">
        <v>144</v>
      </c>
      <c r="C6" s="102" t="s">
        <v>146</v>
      </c>
    </row>
    <row r="7" spans="1:3" ht="54" customHeight="1" x14ac:dyDescent="0.2">
      <c r="B7" s="77" t="s">
        <v>147</v>
      </c>
      <c r="C7" s="77" t="s">
        <v>145</v>
      </c>
    </row>
    <row r="8" spans="1:3" ht="54" customHeight="1" x14ac:dyDescent="0.2">
      <c r="B8" s="77"/>
      <c r="C8" s="77"/>
    </row>
    <row r="9" spans="1:3" ht="54" customHeight="1" x14ac:dyDescent="0.2">
      <c r="B9" s="77"/>
      <c r="C9" s="77"/>
    </row>
    <row r="10" spans="1:3" ht="54" customHeight="1" x14ac:dyDescent="0.2">
      <c r="B10" s="77"/>
      <c r="C10" s="77"/>
    </row>
    <row r="11" spans="1:3" ht="54" customHeight="1" x14ac:dyDescent="0.2">
      <c r="B11" s="77"/>
      <c r="C11" s="77"/>
    </row>
    <row r="12" spans="1:3" ht="54" customHeight="1" x14ac:dyDescent="0.2">
      <c r="B12" s="77"/>
      <c r="C12" s="77"/>
    </row>
  </sheetData>
  <sheetProtection algorithmName="SHA-512" hashValue="pce7QUwKUY0dyM1gyifYBhCsoJXP+QRpmaV4ep/LSrEOtsNzBewv8w9+Lp6JYGfW4VKzeRh80/jz9pUchyZMqA==" saltValue="X1BqwtP96h8NKjwIDVrcfg==" spinCount="100000" sheet="1" objects="1" scenarios="1" formatCells="0" formatRows="0" insertRows="0"/>
  <mergeCells count="1">
    <mergeCell ref="A3:C3"/>
  </mergeCells>
  <phoneticPr fontId="16"/>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B762-19BF-4C9A-BE3D-B16D6180A69C}">
  <sheetPr>
    <tabColor theme="5" tint="0.39997558519241921"/>
    <pageSetUpPr fitToPage="1"/>
  </sheetPr>
  <dimension ref="A1:M26"/>
  <sheetViews>
    <sheetView showGridLines="0" view="pageBreakPreview" zoomScale="70" zoomScaleNormal="70" zoomScaleSheetLayoutView="70" workbookViewId="0"/>
  </sheetViews>
  <sheetFormatPr defaultColWidth="9" defaultRowHeight="13.8" x14ac:dyDescent="0.2"/>
  <cols>
    <col min="1" max="1" width="3.6640625" style="1" customWidth="1"/>
    <col min="2" max="3" width="15.6640625" style="1" customWidth="1"/>
    <col min="4" max="4" width="16.88671875" style="1" customWidth="1"/>
    <col min="5" max="5" width="28.44140625" style="1" customWidth="1"/>
    <col min="6" max="6" width="14.6640625" style="1" bestFit="1" customWidth="1"/>
    <col min="7" max="7" width="14.109375" style="1" customWidth="1"/>
    <col min="8" max="8" width="17.88671875" style="1" customWidth="1"/>
    <col min="9" max="9" width="49.88671875" style="1" customWidth="1"/>
    <col min="10" max="10" width="95.44140625" style="1" customWidth="1"/>
    <col min="11" max="11" width="47.44140625" style="1" customWidth="1"/>
    <col min="12" max="12" width="40" style="1" customWidth="1"/>
    <col min="13" max="13" width="30.109375" style="1" customWidth="1"/>
    <col min="14" max="16384" width="9" style="1"/>
  </cols>
  <sheetData>
    <row r="1" spans="1:13" ht="18" customHeight="1" x14ac:dyDescent="0.2">
      <c r="M1" s="12" t="str">
        <f>'MPS(input)'!K1</f>
        <v>Monitoring Spreadsheet: JCM_MN_AM004_ver01.0</v>
      </c>
    </row>
    <row r="2" spans="1:13" ht="18" customHeight="1" x14ac:dyDescent="0.2">
      <c r="M2" s="12" t="str">
        <f>'MPS(input)'!K2</f>
        <v>Reference Number: MN007</v>
      </c>
    </row>
    <row r="3" spans="1:13" ht="27.75" customHeight="1" x14ac:dyDescent="0.2">
      <c r="A3" s="13" t="s">
        <v>138</v>
      </c>
      <c r="B3" s="13"/>
      <c r="C3" s="13"/>
      <c r="D3" s="13"/>
      <c r="E3" s="13"/>
      <c r="F3" s="13"/>
      <c r="G3" s="13"/>
      <c r="H3" s="13"/>
      <c r="I3" s="13"/>
      <c r="J3" s="13"/>
      <c r="K3" s="13"/>
      <c r="L3" s="13"/>
      <c r="M3" s="14"/>
    </row>
    <row r="5" spans="1:13" ht="18.75" customHeight="1" x14ac:dyDescent="0.2">
      <c r="A5" s="3" t="s">
        <v>133</v>
      </c>
      <c r="B5" s="3"/>
      <c r="C5" s="3"/>
    </row>
    <row r="6" spans="1:13" ht="18.75" customHeight="1" x14ac:dyDescent="0.2">
      <c r="A6" s="3"/>
      <c r="B6" s="83" t="s">
        <v>0</v>
      </c>
      <c r="C6" s="83" t="s">
        <v>1</v>
      </c>
      <c r="D6" s="83" t="s">
        <v>2</v>
      </c>
      <c r="E6" s="83" t="s">
        <v>3</v>
      </c>
      <c r="F6" s="83" t="s">
        <v>4</v>
      </c>
      <c r="G6" s="83" t="s">
        <v>5</v>
      </c>
      <c r="H6" s="83" t="s">
        <v>6</v>
      </c>
      <c r="I6" s="83" t="s">
        <v>7</v>
      </c>
      <c r="J6" s="83" t="s">
        <v>8</v>
      </c>
      <c r="K6" s="83" t="s">
        <v>9</v>
      </c>
      <c r="L6" s="83" t="s">
        <v>120</v>
      </c>
    </row>
    <row r="7" spans="1:13" s="8" customFormat="1" ht="39" customHeight="1" x14ac:dyDescent="0.2">
      <c r="B7" s="83" t="s">
        <v>122</v>
      </c>
      <c r="C7" s="83" t="s">
        <v>10</v>
      </c>
      <c r="D7" s="83" t="s">
        <v>11</v>
      </c>
      <c r="E7" s="83" t="s">
        <v>12</v>
      </c>
      <c r="F7" s="83" t="s">
        <v>119</v>
      </c>
      <c r="G7" s="83" t="s">
        <v>14</v>
      </c>
      <c r="H7" s="83" t="s">
        <v>15</v>
      </c>
      <c r="I7" s="83" t="s">
        <v>16</v>
      </c>
      <c r="J7" s="83" t="s">
        <v>17</v>
      </c>
      <c r="K7" s="83" t="s">
        <v>18</v>
      </c>
      <c r="L7" s="83" t="s">
        <v>19</v>
      </c>
    </row>
    <row r="8" spans="1:13" ht="177.6" customHeight="1" x14ac:dyDescent="0.2">
      <c r="B8" s="97"/>
      <c r="C8" s="65" t="s">
        <v>20</v>
      </c>
      <c r="D8" s="36" t="s">
        <v>94</v>
      </c>
      <c r="E8" s="72" t="s">
        <v>104</v>
      </c>
      <c r="F8" s="80" t="s">
        <v>21</v>
      </c>
      <c r="G8" s="30" t="s">
        <v>22</v>
      </c>
      <c r="H8" s="31" t="s">
        <v>23</v>
      </c>
      <c r="I8" s="31" t="s">
        <v>24</v>
      </c>
      <c r="J8" s="31" t="s">
        <v>25</v>
      </c>
      <c r="K8" s="32" t="s">
        <v>26</v>
      </c>
      <c r="L8" s="66" t="s">
        <v>115</v>
      </c>
    </row>
    <row r="9" spans="1:13" ht="177.6" customHeight="1" x14ac:dyDescent="0.2">
      <c r="B9" s="98"/>
      <c r="C9" s="33" t="s">
        <v>28</v>
      </c>
      <c r="D9" s="36" t="s">
        <v>95</v>
      </c>
      <c r="E9" s="72" t="s">
        <v>123</v>
      </c>
      <c r="F9" s="81" t="s">
        <v>21</v>
      </c>
      <c r="G9" s="30" t="s">
        <v>22</v>
      </c>
      <c r="H9" s="31" t="s">
        <v>23</v>
      </c>
      <c r="I9" s="31" t="s">
        <v>24</v>
      </c>
      <c r="J9" s="31" t="s">
        <v>25</v>
      </c>
      <c r="K9" s="32" t="s">
        <v>26</v>
      </c>
      <c r="L9" s="66" t="s">
        <v>116</v>
      </c>
    </row>
    <row r="10" spans="1:13" ht="148.5" customHeight="1" x14ac:dyDescent="0.2">
      <c r="B10" s="98"/>
      <c r="C10" s="33" t="s">
        <v>30</v>
      </c>
      <c r="D10" s="36" t="s">
        <v>96</v>
      </c>
      <c r="E10" s="72" t="s">
        <v>124</v>
      </c>
      <c r="F10" s="81" t="s">
        <v>21</v>
      </c>
      <c r="G10" s="34" t="s">
        <v>22</v>
      </c>
      <c r="H10" s="35" t="s">
        <v>23</v>
      </c>
      <c r="I10" s="35" t="s">
        <v>31</v>
      </c>
      <c r="J10" s="31" t="s">
        <v>99</v>
      </c>
      <c r="K10" s="32" t="s">
        <v>26</v>
      </c>
      <c r="L10" s="66" t="s">
        <v>116</v>
      </c>
    </row>
    <row r="11" spans="1:13" ht="170.1" customHeight="1" x14ac:dyDescent="0.2">
      <c r="B11" s="98"/>
      <c r="C11" s="33" t="s">
        <v>32</v>
      </c>
      <c r="D11" s="36" t="s">
        <v>97</v>
      </c>
      <c r="E11" s="72" t="s">
        <v>125</v>
      </c>
      <c r="F11" s="81" t="s">
        <v>21</v>
      </c>
      <c r="G11" s="34" t="s">
        <v>22</v>
      </c>
      <c r="H11" s="35" t="s">
        <v>23</v>
      </c>
      <c r="I11" s="35" t="s">
        <v>31</v>
      </c>
      <c r="J11" s="31" t="s">
        <v>33</v>
      </c>
      <c r="K11" s="32" t="s">
        <v>26</v>
      </c>
      <c r="L11" s="66" t="s">
        <v>116</v>
      </c>
    </row>
    <row r="12" spans="1:13" ht="177" customHeight="1" x14ac:dyDescent="0.2">
      <c r="B12" s="98"/>
      <c r="C12" s="33" t="s">
        <v>34</v>
      </c>
      <c r="D12" s="36" t="s">
        <v>98</v>
      </c>
      <c r="E12" s="72" t="s">
        <v>126</v>
      </c>
      <c r="F12" s="81" t="s">
        <v>21</v>
      </c>
      <c r="G12" s="34" t="s">
        <v>35</v>
      </c>
      <c r="H12" s="35" t="s">
        <v>23</v>
      </c>
      <c r="I12" s="35" t="s">
        <v>31</v>
      </c>
      <c r="J12" s="31" t="s">
        <v>36</v>
      </c>
      <c r="K12" s="32" t="s">
        <v>26</v>
      </c>
      <c r="L12" s="66" t="s">
        <v>117</v>
      </c>
    </row>
    <row r="13" spans="1:13" ht="8.25" customHeight="1" x14ac:dyDescent="0.2"/>
    <row r="14" spans="1:13" ht="20.100000000000001" customHeight="1" x14ac:dyDescent="0.2">
      <c r="A14" s="3" t="s">
        <v>134</v>
      </c>
    </row>
    <row r="15" spans="1:13" ht="20.100000000000001" customHeight="1" x14ac:dyDescent="0.2">
      <c r="B15" s="130" t="s">
        <v>0</v>
      </c>
      <c r="C15" s="131"/>
      <c r="D15" s="130" t="s">
        <v>1</v>
      </c>
      <c r="E15" s="131"/>
      <c r="F15" s="83" t="s">
        <v>2</v>
      </c>
      <c r="G15" s="83" t="s">
        <v>3</v>
      </c>
      <c r="H15" s="130" t="s">
        <v>4</v>
      </c>
      <c r="I15" s="136"/>
      <c r="J15" s="131"/>
      <c r="K15" s="130" t="s">
        <v>5</v>
      </c>
      <c r="L15" s="131"/>
    </row>
    <row r="16" spans="1:13" ht="39" customHeight="1" x14ac:dyDescent="0.2">
      <c r="B16" s="130" t="s">
        <v>11</v>
      </c>
      <c r="C16" s="131"/>
      <c r="D16" s="130" t="s">
        <v>12</v>
      </c>
      <c r="E16" s="131"/>
      <c r="F16" s="83" t="s">
        <v>119</v>
      </c>
      <c r="G16" s="83" t="s">
        <v>14</v>
      </c>
      <c r="H16" s="132" t="s">
        <v>16</v>
      </c>
      <c r="I16" s="137"/>
      <c r="J16" s="133"/>
      <c r="K16" s="132" t="s">
        <v>19</v>
      </c>
      <c r="L16" s="133"/>
    </row>
    <row r="17" spans="1:12" ht="150" customHeight="1" x14ac:dyDescent="0.2">
      <c r="B17" s="143" t="s">
        <v>93</v>
      </c>
      <c r="C17" s="144"/>
      <c r="D17" s="141" t="s">
        <v>38</v>
      </c>
      <c r="E17" s="142"/>
      <c r="F17" s="80" t="str">
        <f>'MPS(input)'!E17</f>
        <v>-</v>
      </c>
      <c r="G17" s="38" t="s">
        <v>127</v>
      </c>
      <c r="H17" s="138" t="str">
        <f>'MPS(input)'!G17</f>
        <v>In case the renewable energy system in a proposed project activity is connected to the national grid (CES, WES, AUES, EES, and/or SES) including through internal grid which is not connected to a captive power generator, EF, 0.68 tCO2/MWh is applied.
In case the renewable energy system in a proposed project activity is connected to internal grid which is connected to both the national grid (CES, WES, AUES, EES, and/or SES) and a captive power generator, EF, 0.533 tCO2/MWh is applied.
In case the renewable energy system in a proposed project activity is connected to an internal grid which is not connected to the national grid, EF, 0.533 tCO2/MWh is applied.</v>
      </c>
      <c r="I17" s="139"/>
      <c r="J17" s="140"/>
      <c r="K17" s="134" t="str">
        <f>'MPS(input)'!J17</f>
        <v>Input on MPS(input_separate)_Option1,
Input on MPS(input_separate)_Option2</v>
      </c>
      <c r="L17" s="135"/>
    </row>
    <row r="18" spans="1:12" ht="6.75" customHeight="1" x14ac:dyDescent="0.2"/>
    <row r="19" spans="1:12" ht="18.75" customHeight="1" x14ac:dyDescent="0.2">
      <c r="A19" s="3" t="s">
        <v>139</v>
      </c>
      <c r="B19" s="3"/>
      <c r="C19" s="3"/>
    </row>
    <row r="20" spans="1:12" ht="16.8" thickBot="1" x14ac:dyDescent="0.25">
      <c r="B20" s="145" t="s">
        <v>121</v>
      </c>
      <c r="C20" s="146"/>
      <c r="D20" s="149" t="s">
        <v>135</v>
      </c>
      <c r="E20" s="150"/>
      <c r="F20" s="83" t="s">
        <v>14</v>
      </c>
    </row>
    <row r="21" spans="1:12" ht="16.8" thickBot="1" x14ac:dyDescent="0.25">
      <c r="B21" s="147"/>
      <c r="C21" s="148"/>
      <c r="D21" s="151">
        <f>ROUNDDOWN('MRS(calc_process)'!G6, 0)</f>
        <v>0</v>
      </c>
      <c r="E21" s="152"/>
      <c r="F21" s="93" t="s">
        <v>136</v>
      </c>
    </row>
    <row r="22" spans="1:12" ht="20.100000000000001" customHeight="1" x14ac:dyDescent="0.2">
      <c r="H22" s="9"/>
      <c r="I22" s="9"/>
    </row>
    <row r="23" spans="1:12" ht="18.75" customHeight="1" x14ac:dyDescent="0.2">
      <c r="A23" s="3" t="s">
        <v>40</v>
      </c>
    </row>
    <row r="24" spans="1:12" ht="18" customHeight="1" x14ac:dyDescent="0.2">
      <c r="B24" s="20" t="s">
        <v>41</v>
      </c>
      <c r="C24" s="20"/>
      <c r="D24" s="106" t="s">
        <v>42</v>
      </c>
      <c r="E24" s="106"/>
      <c r="F24" s="106"/>
      <c r="G24" s="106"/>
      <c r="H24" s="106"/>
      <c r="I24" s="106"/>
      <c r="J24" s="106"/>
      <c r="K24" s="106"/>
      <c r="L24" s="10"/>
    </row>
    <row r="25" spans="1:12" ht="18" customHeight="1" x14ac:dyDescent="0.2">
      <c r="B25" s="20" t="s">
        <v>43</v>
      </c>
      <c r="C25" s="20"/>
      <c r="D25" s="106" t="s">
        <v>44</v>
      </c>
      <c r="E25" s="106"/>
      <c r="F25" s="106"/>
      <c r="G25" s="106"/>
      <c r="H25" s="106"/>
      <c r="I25" s="106"/>
      <c r="J25" s="106"/>
      <c r="K25" s="106"/>
      <c r="L25" s="10"/>
    </row>
    <row r="26" spans="1:12" ht="18" customHeight="1" x14ac:dyDescent="0.2">
      <c r="B26" s="20" t="s">
        <v>23</v>
      </c>
      <c r="C26" s="20"/>
      <c r="D26" s="106" t="s">
        <v>45</v>
      </c>
      <c r="E26" s="106"/>
      <c r="F26" s="106"/>
      <c r="G26" s="106"/>
      <c r="H26" s="106"/>
      <c r="I26" s="106"/>
      <c r="J26" s="106"/>
      <c r="K26" s="106"/>
      <c r="L26" s="10"/>
    </row>
  </sheetData>
  <sheetProtection algorithmName="SHA-512" hashValue="LUxRiMs0RTN+xCmI7caA9+5H3ANRiQUarQttcAJKxLZLXNx4iO6A7e7pXC9AtxjlDqQGJv3eu9GW1TuFw+ze5w==" saltValue="bI9HWIwYFQKvoiy05TlWwQ==" spinCount="100000" sheet="1" objects="1" scenarios="1" formatCells="0" formatRows="0"/>
  <mergeCells count="19">
    <mergeCell ref="D26:K26"/>
    <mergeCell ref="D24:K24"/>
    <mergeCell ref="B20:C20"/>
    <mergeCell ref="B21:C21"/>
    <mergeCell ref="D20:E20"/>
    <mergeCell ref="D21:E21"/>
    <mergeCell ref="D25:K25"/>
    <mergeCell ref="D15:E15"/>
    <mergeCell ref="D16:E16"/>
    <mergeCell ref="B15:C15"/>
    <mergeCell ref="B16:C16"/>
    <mergeCell ref="D17:E17"/>
    <mergeCell ref="B17:C17"/>
    <mergeCell ref="K15:L15"/>
    <mergeCell ref="K16:L16"/>
    <mergeCell ref="K17:L17"/>
    <mergeCell ref="H15:J15"/>
    <mergeCell ref="H16:J16"/>
    <mergeCell ref="H17:J17"/>
  </mergeCells>
  <phoneticPr fontId="2"/>
  <pageMargins left="0.70866141732283472" right="0.70866141732283472" top="0.74803149606299213" bottom="0.74803149606299213" header="0.31496062992125984" footer="0.31496062992125984"/>
  <pageSetup paperSize="9" scale="33" orientation="landscape" r:id="rId1"/>
  <headerFooter>
    <oddFooter>&amp;C_x000D_&amp;1#&amp;"Calibri"&amp;8&amp;K000000 INTERNAL. This information is accessible to ADB Management and staff. It may be shared outside ADB with appropriate permission.</oddFooter>
  </headerFooter>
  <ignoredErrors>
    <ignoredError sqref="C8:C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9D89-6770-4FF9-AB97-2348E0A98686}">
  <sheetPr>
    <tabColor theme="5" tint="0.39997558519241921"/>
  </sheetPr>
  <dimension ref="A1:H115"/>
  <sheetViews>
    <sheetView showGridLines="0" view="pageBreakPreview" zoomScale="70" zoomScaleNormal="85" zoomScaleSheetLayoutView="70" workbookViewId="0"/>
  </sheetViews>
  <sheetFormatPr defaultColWidth="9" defaultRowHeight="13.2" x14ac:dyDescent="0.2"/>
  <cols>
    <col min="1" max="1" width="14.109375" style="39" customWidth="1"/>
    <col min="2" max="2" width="52.88671875" style="39" customWidth="1"/>
    <col min="3" max="3" width="42.88671875" style="39" customWidth="1"/>
    <col min="4" max="4" width="52.109375" style="39" customWidth="1"/>
    <col min="5" max="16384" width="9" style="39"/>
  </cols>
  <sheetData>
    <row r="1" spans="1:8" ht="13.8" x14ac:dyDescent="0.2">
      <c r="D1" s="73" t="str">
        <f>'MPS(input)'!K1</f>
        <v>Monitoring Spreadsheet: JCM_MN_AM004_ver01.0</v>
      </c>
    </row>
    <row r="2" spans="1:8" ht="13.8" x14ac:dyDescent="0.2">
      <c r="D2" s="73" t="str">
        <f>'MPS(input)'!K2</f>
        <v>Reference Number: MN007</v>
      </c>
    </row>
    <row r="3" spans="1:8" s="100" customFormat="1" ht="27.9" customHeight="1" x14ac:dyDescent="0.2">
      <c r="A3" s="153" t="s">
        <v>143</v>
      </c>
      <c r="B3" s="153"/>
      <c r="C3" s="153"/>
      <c r="D3" s="153"/>
      <c r="E3" s="153"/>
      <c r="F3" s="153"/>
      <c r="G3" s="153"/>
      <c r="H3" s="153"/>
    </row>
    <row r="4" spans="1:8" s="101" customFormat="1" ht="13.8" x14ac:dyDescent="0.2"/>
    <row r="5" spans="1:8" ht="13.8" x14ac:dyDescent="0.2">
      <c r="A5" s="51"/>
      <c r="B5" s="70" t="s">
        <v>112</v>
      </c>
      <c r="C5" s="50"/>
      <c r="D5" s="50" t="s">
        <v>118</v>
      </c>
    </row>
    <row r="6" spans="1:8" ht="16.2" x14ac:dyDescent="0.2">
      <c r="A6" s="71" t="s">
        <v>48</v>
      </c>
      <c r="B6" s="40" t="s">
        <v>49</v>
      </c>
      <c r="C6" s="40" t="s">
        <v>50</v>
      </c>
      <c r="D6" s="40" t="s">
        <v>51</v>
      </c>
    </row>
    <row r="7" spans="1:8" ht="30" x14ac:dyDescent="0.2">
      <c r="A7" s="111" t="s">
        <v>63</v>
      </c>
      <c r="B7" s="40" t="s">
        <v>52</v>
      </c>
      <c r="C7" s="40" t="s">
        <v>53</v>
      </c>
      <c r="D7" s="40" t="s">
        <v>54</v>
      </c>
    </row>
    <row r="8" spans="1:8" ht="16.2" x14ac:dyDescent="0.2">
      <c r="A8" s="112"/>
      <c r="B8" s="40" t="s">
        <v>55</v>
      </c>
      <c r="C8" s="40" t="s">
        <v>55</v>
      </c>
      <c r="D8" s="40" t="s">
        <v>56</v>
      </c>
    </row>
    <row r="9" spans="1:8" ht="13.8" x14ac:dyDescent="0.2">
      <c r="A9" s="94">
        <v>1</v>
      </c>
      <c r="B9" s="95">
        <f>SUM(B16:B115)</f>
        <v>0</v>
      </c>
      <c r="C9" s="41"/>
      <c r="D9" s="99"/>
    </row>
    <row r="10" spans="1:8" ht="13.8" x14ac:dyDescent="0.2">
      <c r="A10" s="115"/>
      <c r="B10" s="116"/>
      <c r="C10" s="116"/>
      <c r="D10" s="116"/>
    </row>
    <row r="11" spans="1:8" ht="14.4" x14ac:dyDescent="0.2">
      <c r="A11" s="113" t="s">
        <v>57</v>
      </c>
      <c r="B11" s="114"/>
      <c r="C11" s="114"/>
      <c r="D11" s="114"/>
    </row>
    <row r="12" spans="1:8" ht="13.8" x14ac:dyDescent="0.2">
      <c r="A12" s="51"/>
      <c r="B12" s="70" t="s">
        <v>112</v>
      </c>
      <c r="C12"/>
      <c r="D12"/>
    </row>
    <row r="13" spans="1:8" ht="16.2" x14ac:dyDescent="0.2">
      <c r="A13" s="51"/>
      <c r="B13" s="40" t="s">
        <v>105</v>
      </c>
      <c r="C13"/>
      <c r="D13"/>
    </row>
    <row r="14" spans="1:8" ht="27.6" x14ac:dyDescent="0.2">
      <c r="A14" s="111" t="s">
        <v>58</v>
      </c>
      <c r="B14" s="40" t="s">
        <v>106</v>
      </c>
      <c r="C14"/>
      <c r="D14"/>
    </row>
    <row r="15" spans="1:8" ht="13.8" x14ac:dyDescent="0.2">
      <c r="A15" s="112"/>
      <c r="B15" s="40" t="s">
        <v>55</v>
      </c>
      <c r="C15"/>
      <c r="D15"/>
    </row>
    <row r="16" spans="1:8" s="53" customFormat="1" ht="13.8" x14ac:dyDescent="0.2">
      <c r="A16" s="55">
        <v>1</v>
      </c>
      <c r="B16" s="52"/>
      <c r="C16" s="42"/>
      <c r="D16" s="62"/>
    </row>
    <row r="17" spans="1:4" s="53" customFormat="1" ht="13.8" x14ac:dyDescent="0.2">
      <c r="A17" s="55">
        <v>2</v>
      </c>
      <c r="B17" s="52"/>
      <c r="C17" s="42"/>
      <c r="D17" s="62"/>
    </row>
    <row r="18" spans="1:4" s="53" customFormat="1" ht="13.8" x14ac:dyDescent="0.2">
      <c r="A18" s="55">
        <v>3</v>
      </c>
      <c r="B18" s="52"/>
      <c r="C18" s="42"/>
      <c r="D18" s="42"/>
    </row>
    <row r="19" spans="1:4" s="53" customFormat="1" ht="13.8" x14ac:dyDescent="0.2">
      <c r="A19" s="55">
        <v>4</v>
      </c>
      <c r="B19" s="54"/>
      <c r="C19" s="42"/>
      <c r="D19" s="42">
        <v>0</v>
      </c>
    </row>
    <row r="20" spans="1:4" s="53" customFormat="1" ht="13.8" x14ac:dyDescent="0.2">
      <c r="A20" s="56">
        <v>5</v>
      </c>
      <c r="B20" s="52"/>
      <c r="D20" s="42"/>
    </row>
    <row r="21" spans="1:4" s="53" customFormat="1" ht="13.8" x14ac:dyDescent="0.2">
      <c r="A21" s="56">
        <v>6</v>
      </c>
      <c r="B21" s="52"/>
      <c r="D21" s="42"/>
    </row>
    <row r="22" spans="1:4" s="53" customFormat="1" ht="13.8" x14ac:dyDescent="0.2">
      <c r="A22" s="56">
        <v>7</v>
      </c>
      <c r="B22" s="52"/>
      <c r="D22" s="42"/>
    </row>
    <row r="23" spans="1:4" s="53" customFormat="1" ht="13.8" x14ac:dyDescent="0.2">
      <c r="A23" s="56">
        <v>8</v>
      </c>
      <c r="B23" s="54"/>
      <c r="D23" s="42"/>
    </row>
    <row r="24" spans="1:4" s="53" customFormat="1" ht="13.8" x14ac:dyDescent="0.2">
      <c r="A24" s="56">
        <v>9</v>
      </c>
      <c r="B24" s="60"/>
      <c r="D24" s="42"/>
    </row>
    <row r="25" spans="1:4" s="53" customFormat="1" ht="13.8" x14ac:dyDescent="0.2">
      <c r="A25" s="56">
        <v>10</v>
      </c>
      <c r="B25" s="61"/>
      <c r="D25" s="42"/>
    </row>
    <row r="26" spans="1:4" ht="13.8" x14ac:dyDescent="0.2">
      <c r="A26" s="56">
        <v>11</v>
      </c>
      <c r="B26" s="60"/>
      <c r="C26" s="53"/>
      <c r="D26" s="42"/>
    </row>
    <row r="27" spans="1:4" ht="13.8" x14ac:dyDescent="0.2">
      <c r="A27" s="55">
        <v>12</v>
      </c>
      <c r="B27" s="59"/>
      <c r="C27" s="53"/>
    </row>
    <row r="28" spans="1:4" ht="13.8" x14ac:dyDescent="0.2">
      <c r="A28" s="55">
        <v>13</v>
      </c>
      <c r="B28" s="52"/>
      <c r="C28" s="53"/>
    </row>
    <row r="29" spans="1:4" ht="13.8" x14ac:dyDescent="0.2">
      <c r="A29" s="55">
        <v>14</v>
      </c>
      <c r="B29" s="52"/>
      <c r="C29" s="53"/>
    </row>
    <row r="30" spans="1:4" ht="13.8" x14ac:dyDescent="0.2">
      <c r="A30" s="55">
        <v>15</v>
      </c>
      <c r="B30" s="52"/>
    </row>
    <row r="31" spans="1:4" ht="13.8" x14ac:dyDescent="0.2">
      <c r="A31" s="55">
        <v>16</v>
      </c>
      <c r="B31" s="52"/>
    </row>
    <row r="32" spans="1:4" ht="13.8" x14ac:dyDescent="0.2">
      <c r="A32" s="55">
        <v>17</v>
      </c>
      <c r="B32" s="52"/>
    </row>
    <row r="33" spans="1:2" ht="13.8" x14ac:dyDescent="0.2">
      <c r="A33" s="55">
        <v>18</v>
      </c>
      <c r="B33" s="52"/>
    </row>
    <row r="34" spans="1:2" ht="13.8" x14ac:dyDescent="0.2">
      <c r="A34" s="55">
        <v>19</v>
      </c>
      <c r="B34" s="52"/>
    </row>
    <row r="35" spans="1:2" ht="13.8" x14ac:dyDescent="0.2">
      <c r="A35" s="55">
        <v>20</v>
      </c>
      <c r="B35" s="52"/>
    </row>
    <row r="36" spans="1:2" ht="13.8" x14ac:dyDescent="0.2">
      <c r="A36" s="55">
        <v>21</v>
      </c>
      <c r="B36" s="52"/>
    </row>
    <row r="37" spans="1:2" ht="13.8" x14ac:dyDescent="0.2">
      <c r="A37" s="55">
        <v>22</v>
      </c>
      <c r="B37" s="52"/>
    </row>
    <row r="38" spans="1:2" ht="13.8" x14ac:dyDescent="0.2">
      <c r="A38" s="55">
        <v>23</v>
      </c>
      <c r="B38" s="52"/>
    </row>
    <row r="39" spans="1:2" ht="13.8" x14ac:dyDescent="0.2">
      <c r="A39" s="55">
        <v>24</v>
      </c>
      <c r="B39" s="52"/>
    </row>
    <row r="40" spans="1:2" ht="13.8" x14ac:dyDescent="0.2">
      <c r="A40" s="55">
        <v>25</v>
      </c>
      <c r="B40" s="52"/>
    </row>
    <row r="41" spans="1:2" ht="13.8" x14ac:dyDescent="0.2">
      <c r="A41" s="55">
        <v>26</v>
      </c>
      <c r="B41" s="52"/>
    </row>
    <row r="42" spans="1:2" ht="13.8" x14ac:dyDescent="0.2">
      <c r="A42" s="55">
        <v>27</v>
      </c>
      <c r="B42" s="52"/>
    </row>
    <row r="43" spans="1:2" ht="13.8" x14ac:dyDescent="0.2">
      <c r="A43" s="55">
        <v>28</v>
      </c>
      <c r="B43" s="52"/>
    </row>
    <row r="44" spans="1:2" ht="13.8" x14ac:dyDescent="0.2">
      <c r="A44" s="55">
        <v>29</v>
      </c>
      <c r="B44" s="52"/>
    </row>
    <row r="45" spans="1:2" ht="13.8" x14ac:dyDescent="0.2">
      <c r="A45" s="55">
        <v>30</v>
      </c>
      <c r="B45" s="52"/>
    </row>
    <row r="46" spans="1:2" ht="13.8" x14ac:dyDescent="0.2">
      <c r="A46" s="55">
        <v>31</v>
      </c>
      <c r="B46" s="52"/>
    </row>
    <row r="47" spans="1:2" ht="13.8" x14ac:dyDescent="0.2">
      <c r="A47" s="55">
        <v>32</v>
      </c>
      <c r="B47" s="52"/>
    </row>
    <row r="48" spans="1:2" ht="13.8" x14ac:dyDescent="0.2">
      <c r="A48" s="55">
        <v>33</v>
      </c>
      <c r="B48" s="52"/>
    </row>
    <row r="49" spans="1:2" ht="13.8" x14ac:dyDescent="0.2">
      <c r="A49" s="55">
        <v>34</v>
      </c>
      <c r="B49" s="52"/>
    </row>
    <row r="50" spans="1:2" ht="13.8" x14ac:dyDescent="0.2">
      <c r="A50" s="55">
        <v>35</v>
      </c>
      <c r="B50" s="52"/>
    </row>
    <row r="51" spans="1:2" ht="13.8" x14ac:dyDescent="0.2">
      <c r="A51" s="55">
        <v>36</v>
      </c>
      <c r="B51" s="52"/>
    </row>
    <row r="52" spans="1:2" ht="13.8" x14ac:dyDescent="0.2">
      <c r="A52" s="55">
        <v>37</v>
      </c>
      <c r="B52" s="52"/>
    </row>
    <row r="53" spans="1:2" ht="13.8" x14ac:dyDescent="0.2">
      <c r="A53" s="55">
        <v>38</v>
      </c>
      <c r="B53" s="52"/>
    </row>
    <row r="54" spans="1:2" ht="13.8" x14ac:dyDescent="0.2">
      <c r="A54" s="55">
        <v>39</v>
      </c>
      <c r="B54" s="52"/>
    </row>
    <row r="55" spans="1:2" ht="13.8" x14ac:dyDescent="0.2">
      <c r="A55" s="55">
        <v>40</v>
      </c>
      <c r="B55" s="52"/>
    </row>
    <row r="56" spans="1:2" ht="13.8" x14ac:dyDescent="0.2">
      <c r="A56" s="55">
        <v>41</v>
      </c>
      <c r="B56" s="52"/>
    </row>
    <row r="57" spans="1:2" ht="13.8" x14ac:dyDescent="0.2">
      <c r="A57" s="55">
        <v>42</v>
      </c>
      <c r="B57" s="52"/>
    </row>
    <row r="58" spans="1:2" ht="13.8" x14ac:dyDescent="0.2">
      <c r="A58" s="55">
        <v>43</v>
      </c>
      <c r="B58" s="52"/>
    </row>
    <row r="59" spans="1:2" ht="13.8" x14ac:dyDescent="0.2">
      <c r="A59" s="55">
        <v>44</v>
      </c>
      <c r="B59" s="52"/>
    </row>
    <row r="60" spans="1:2" ht="13.8" x14ac:dyDescent="0.2">
      <c r="A60" s="55">
        <v>45</v>
      </c>
      <c r="B60" s="52"/>
    </row>
    <row r="61" spans="1:2" ht="13.8" x14ac:dyDescent="0.2">
      <c r="A61" s="55">
        <v>46</v>
      </c>
      <c r="B61" s="52"/>
    </row>
    <row r="62" spans="1:2" ht="13.8" x14ac:dyDescent="0.2">
      <c r="A62" s="55">
        <v>47</v>
      </c>
      <c r="B62" s="52"/>
    </row>
    <row r="63" spans="1:2" ht="13.8" x14ac:dyDescent="0.2">
      <c r="A63" s="55">
        <v>48</v>
      </c>
      <c r="B63" s="52"/>
    </row>
    <row r="64" spans="1:2" ht="13.8" x14ac:dyDescent="0.2">
      <c r="A64" s="55">
        <v>49</v>
      </c>
      <c r="B64" s="52"/>
    </row>
    <row r="65" spans="1:2" ht="13.8" x14ac:dyDescent="0.2">
      <c r="A65" s="55">
        <v>50</v>
      </c>
      <c r="B65" s="52"/>
    </row>
    <row r="66" spans="1:2" ht="13.8" x14ac:dyDescent="0.2">
      <c r="A66" s="55">
        <v>51</v>
      </c>
      <c r="B66" s="52"/>
    </row>
    <row r="67" spans="1:2" ht="13.8" x14ac:dyDescent="0.2">
      <c r="A67" s="55">
        <v>52</v>
      </c>
      <c r="B67" s="52"/>
    </row>
    <row r="68" spans="1:2" ht="13.8" x14ac:dyDescent="0.2">
      <c r="A68" s="55">
        <v>53</v>
      </c>
      <c r="B68" s="52"/>
    </row>
    <row r="69" spans="1:2" ht="13.8" x14ac:dyDescent="0.2">
      <c r="A69" s="55">
        <v>54</v>
      </c>
      <c r="B69" s="52"/>
    </row>
    <row r="70" spans="1:2" ht="13.8" x14ac:dyDescent="0.2">
      <c r="A70" s="55">
        <v>55</v>
      </c>
      <c r="B70" s="52"/>
    </row>
    <row r="71" spans="1:2" ht="13.8" x14ac:dyDescent="0.2">
      <c r="A71" s="55">
        <v>56</v>
      </c>
      <c r="B71" s="52"/>
    </row>
    <row r="72" spans="1:2" ht="13.8" x14ac:dyDescent="0.2">
      <c r="A72" s="55">
        <v>57</v>
      </c>
      <c r="B72" s="52"/>
    </row>
    <row r="73" spans="1:2" ht="13.8" x14ac:dyDescent="0.2">
      <c r="A73" s="55">
        <v>58</v>
      </c>
      <c r="B73" s="52"/>
    </row>
    <row r="74" spans="1:2" ht="13.8" x14ac:dyDescent="0.2">
      <c r="A74" s="55">
        <v>59</v>
      </c>
      <c r="B74" s="52"/>
    </row>
    <row r="75" spans="1:2" ht="13.8" x14ac:dyDescent="0.2">
      <c r="A75" s="55">
        <v>60</v>
      </c>
      <c r="B75" s="52"/>
    </row>
    <row r="76" spans="1:2" ht="13.8" x14ac:dyDescent="0.2">
      <c r="A76" s="55">
        <v>61</v>
      </c>
      <c r="B76" s="52"/>
    </row>
    <row r="77" spans="1:2" ht="13.8" x14ac:dyDescent="0.2">
      <c r="A77" s="55">
        <v>62</v>
      </c>
      <c r="B77" s="52"/>
    </row>
    <row r="78" spans="1:2" ht="13.8" x14ac:dyDescent="0.2">
      <c r="A78" s="55">
        <v>63</v>
      </c>
      <c r="B78" s="52"/>
    </row>
    <row r="79" spans="1:2" ht="13.8" x14ac:dyDescent="0.2">
      <c r="A79" s="55">
        <v>64</v>
      </c>
      <c r="B79" s="52"/>
    </row>
    <row r="80" spans="1:2" ht="13.8" x14ac:dyDescent="0.2">
      <c r="A80" s="55">
        <v>65</v>
      </c>
      <c r="B80" s="52"/>
    </row>
    <row r="81" spans="1:2" ht="13.8" x14ac:dyDescent="0.2">
      <c r="A81" s="55">
        <v>66</v>
      </c>
      <c r="B81" s="52"/>
    </row>
    <row r="82" spans="1:2" ht="13.8" x14ac:dyDescent="0.2">
      <c r="A82" s="55">
        <v>67</v>
      </c>
      <c r="B82" s="52"/>
    </row>
    <row r="83" spans="1:2" ht="13.8" x14ac:dyDescent="0.2">
      <c r="A83" s="55">
        <v>68</v>
      </c>
      <c r="B83" s="52"/>
    </row>
    <row r="84" spans="1:2" ht="13.8" x14ac:dyDescent="0.2">
      <c r="A84" s="55">
        <v>69</v>
      </c>
      <c r="B84" s="52"/>
    </row>
    <row r="85" spans="1:2" ht="13.8" x14ac:dyDescent="0.2">
      <c r="A85" s="55">
        <v>70</v>
      </c>
      <c r="B85" s="52"/>
    </row>
    <row r="86" spans="1:2" ht="13.8" x14ac:dyDescent="0.2">
      <c r="A86" s="55">
        <v>71</v>
      </c>
      <c r="B86" s="52"/>
    </row>
    <row r="87" spans="1:2" ht="13.8" x14ac:dyDescent="0.2">
      <c r="A87" s="55">
        <v>72</v>
      </c>
      <c r="B87" s="52"/>
    </row>
    <row r="88" spans="1:2" ht="13.8" x14ac:dyDescent="0.2">
      <c r="A88" s="55">
        <v>73</v>
      </c>
      <c r="B88" s="52"/>
    </row>
    <row r="89" spans="1:2" ht="13.8" x14ac:dyDescent="0.2">
      <c r="A89" s="55">
        <v>74</v>
      </c>
      <c r="B89" s="52"/>
    </row>
    <row r="90" spans="1:2" ht="13.8" x14ac:dyDescent="0.2">
      <c r="A90" s="55">
        <v>75</v>
      </c>
      <c r="B90" s="52"/>
    </row>
    <row r="91" spans="1:2" ht="13.8" x14ac:dyDescent="0.2">
      <c r="A91" s="55">
        <v>76</v>
      </c>
      <c r="B91" s="52"/>
    </row>
    <row r="92" spans="1:2" ht="13.8" x14ac:dyDescent="0.2">
      <c r="A92" s="55">
        <v>77</v>
      </c>
      <c r="B92" s="52"/>
    </row>
    <row r="93" spans="1:2" ht="13.8" x14ac:dyDescent="0.2">
      <c r="A93" s="55">
        <v>78</v>
      </c>
      <c r="B93" s="52"/>
    </row>
    <row r="94" spans="1:2" ht="13.8" x14ac:dyDescent="0.2">
      <c r="A94" s="55">
        <v>79</v>
      </c>
      <c r="B94" s="52"/>
    </row>
    <row r="95" spans="1:2" ht="13.8" x14ac:dyDescent="0.2">
      <c r="A95" s="55">
        <v>80</v>
      </c>
      <c r="B95" s="52"/>
    </row>
    <row r="96" spans="1:2" ht="13.8" x14ac:dyDescent="0.2">
      <c r="A96" s="55">
        <v>81</v>
      </c>
      <c r="B96" s="52"/>
    </row>
    <row r="97" spans="1:2" ht="13.8" x14ac:dyDescent="0.2">
      <c r="A97" s="55">
        <v>82</v>
      </c>
      <c r="B97" s="52"/>
    </row>
    <row r="98" spans="1:2" ht="13.8" x14ac:dyDescent="0.2">
      <c r="A98" s="55">
        <v>83</v>
      </c>
      <c r="B98" s="52"/>
    </row>
    <row r="99" spans="1:2" ht="13.8" x14ac:dyDescent="0.2">
      <c r="A99" s="55">
        <v>84</v>
      </c>
      <c r="B99" s="52"/>
    </row>
    <row r="100" spans="1:2" ht="13.8" x14ac:dyDescent="0.2">
      <c r="A100" s="55">
        <v>85</v>
      </c>
      <c r="B100" s="52"/>
    </row>
    <row r="101" spans="1:2" ht="13.8" x14ac:dyDescent="0.2">
      <c r="A101" s="55">
        <v>86</v>
      </c>
      <c r="B101" s="52"/>
    </row>
    <row r="102" spans="1:2" ht="13.8" x14ac:dyDescent="0.2">
      <c r="A102" s="55">
        <v>87</v>
      </c>
      <c r="B102" s="52"/>
    </row>
    <row r="103" spans="1:2" ht="13.8" x14ac:dyDescent="0.2">
      <c r="A103" s="55">
        <v>88</v>
      </c>
      <c r="B103" s="52"/>
    </row>
    <row r="104" spans="1:2" ht="13.8" x14ac:dyDescent="0.2">
      <c r="A104" s="55">
        <v>89</v>
      </c>
      <c r="B104" s="52"/>
    </row>
    <row r="105" spans="1:2" ht="13.8" x14ac:dyDescent="0.2">
      <c r="A105" s="55">
        <v>90</v>
      </c>
      <c r="B105" s="52"/>
    </row>
    <row r="106" spans="1:2" ht="13.8" x14ac:dyDescent="0.2">
      <c r="A106" s="55">
        <v>91</v>
      </c>
      <c r="B106" s="52"/>
    </row>
    <row r="107" spans="1:2" ht="13.8" x14ac:dyDescent="0.2">
      <c r="A107" s="55">
        <v>92</v>
      </c>
      <c r="B107" s="52"/>
    </row>
    <row r="108" spans="1:2" ht="13.8" x14ac:dyDescent="0.2">
      <c r="A108" s="55">
        <v>93</v>
      </c>
      <c r="B108" s="52"/>
    </row>
    <row r="109" spans="1:2" ht="13.8" x14ac:dyDescent="0.2">
      <c r="A109" s="55">
        <v>94</v>
      </c>
      <c r="B109" s="52"/>
    </row>
    <row r="110" spans="1:2" ht="13.8" x14ac:dyDescent="0.2">
      <c r="A110" s="55">
        <v>95</v>
      </c>
      <c r="B110" s="52"/>
    </row>
    <row r="111" spans="1:2" ht="13.8" x14ac:dyDescent="0.2">
      <c r="A111" s="55">
        <v>96</v>
      </c>
      <c r="B111" s="52"/>
    </row>
    <row r="112" spans="1:2" ht="13.8" x14ac:dyDescent="0.2">
      <c r="A112" s="55">
        <v>97</v>
      </c>
      <c r="B112" s="52"/>
    </row>
    <row r="113" spans="1:2" ht="13.8" x14ac:dyDescent="0.2">
      <c r="A113" s="55">
        <v>98</v>
      </c>
      <c r="B113" s="52"/>
    </row>
    <row r="114" spans="1:2" ht="13.8" x14ac:dyDescent="0.2">
      <c r="A114" s="55">
        <v>99</v>
      </c>
      <c r="B114" s="52"/>
    </row>
    <row r="115" spans="1:2" ht="13.8" x14ac:dyDescent="0.2">
      <c r="A115" s="55">
        <v>100</v>
      </c>
      <c r="B115" s="52"/>
    </row>
  </sheetData>
  <sheetProtection algorithmName="SHA-512" hashValue="YX3tsJYtO4ZzurLLGi3UjGXGdYkKy4yZyE7geP2cISSoBKqFkU/aZfyWsPfODZwc146E6VlhzSM0tqu26Y/TzQ==" saltValue="9GRCZBeNkXVADlN4z90X2g==" spinCount="100000" sheet="1" objects="1" scenarios="1"/>
  <mergeCells count="5">
    <mergeCell ref="A7:A8"/>
    <mergeCell ref="A10:D10"/>
    <mergeCell ref="A11:D11"/>
    <mergeCell ref="A14:A15"/>
    <mergeCell ref="A3:H3"/>
  </mergeCells>
  <phoneticPr fontId="16"/>
  <dataValidations count="1">
    <dataValidation type="list" allowBlank="1" showInputMessage="1" showErrorMessage="1" sqref="D9" xr:uid="{C784E3D2-5CB2-4303-AA67-696713409686}">
      <formula1>"0.68, 0.533"</formula1>
    </dataValidation>
  </dataValidations>
  <pageMargins left="0.7" right="0.7" top="0.75" bottom="0.75" header="0.3" footer="0.3"/>
  <pageSetup paperSize="9" scale="40" orientation="portrait" horizontalDpi="300" verticalDpi="300" r:id="rId1"/>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6E561-D6BB-4592-9EBF-25EFECA63D6D}">
  <sheetPr>
    <tabColor theme="5" tint="0.39997558519241921"/>
  </sheetPr>
  <dimension ref="A1:H115"/>
  <sheetViews>
    <sheetView showGridLines="0" view="pageBreakPreview" zoomScale="60" zoomScaleNormal="70" workbookViewId="0"/>
  </sheetViews>
  <sheetFormatPr defaultColWidth="9" defaultRowHeight="13.2" x14ac:dyDescent="0.2"/>
  <cols>
    <col min="1" max="1" width="14.109375" style="39" customWidth="1"/>
    <col min="2" max="2" width="45.6640625" style="39" customWidth="1"/>
    <col min="3" max="3" width="43.88671875" style="39" customWidth="1"/>
    <col min="4" max="4" width="45.6640625" style="39" customWidth="1"/>
    <col min="5" max="5" width="42.88671875" style="39" customWidth="1"/>
    <col min="6" max="6" width="50.88671875" style="39" customWidth="1"/>
    <col min="7" max="16384" width="9" style="39"/>
  </cols>
  <sheetData>
    <row r="1" spans="1:8" ht="13.8" x14ac:dyDescent="0.2">
      <c r="F1" s="73" t="str">
        <f>'MPS(input)'!K1</f>
        <v>Monitoring Spreadsheet: JCM_MN_AM004_ver01.0</v>
      </c>
    </row>
    <row r="2" spans="1:8" ht="13.8" x14ac:dyDescent="0.2">
      <c r="F2" s="73" t="str">
        <f>'MPS(input)'!K2</f>
        <v>Reference Number: MN007</v>
      </c>
    </row>
    <row r="3" spans="1:8" s="100" customFormat="1" ht="27.9" customHeight="1" x14ac:dyDescent="0.2">
      <c r="A3" s="153" t="s">
        <v>143</v>
      </c>
      <c r="B3" s="153"/>
      <c r="C3" s="153"/>
      <c r="D3" s="153"/>
      <c r="E3" s="153"/>
      <c r="F3" s="153"/>
      <c r="G3" s="39"/>
      <c r="H3" s="39"/>
    </row>
    <row r="4" spans="1:8" s="101" customFormat="1" ht="13.8" x14ac:dyDescent="0.2"/>
    <row r="5" spans="1:8" ht="13.8" x14ac:dyDescent="0.2">
      <c r="A5" s="51"/>
      <c r="B5" s="119" t="s">
        <v>112</v>
      </c>
      <c r="C5" s="120"/>
      <c r="D5" s="121"/>
      <c r="E5" s="121"/>
      <c r="F5" s="50" t="s">
        <v>118</v>
      </c>
    </row>
    <row r="6" spans="1:8" ht="16.2" x14ac:dyDescent="0.2">
      <c r="A6" s="58" t="s">
        <v>59</v>
      </c>
      <c r="B6" s="40" t="s">
        <v>60</v>
      </c>
      <c r="C6" s="40" t="s">
        <v>61</v>
      </c>
      <c r="D6" s="40" t="s">
        <v>62</v>
      </c>
      <c r="E6" s="40" t="s">
        <v>50</v>
      </c>
      <c r="F6" s="40" t="s">
        <v>51</v>
      </c>
    </row>
    <row r="7" spans="1:8" ht="58.5" customHeight="1" x14ac:dyDescent="0.2">
      <c r="A7" s="111" t="s">
        <v>63</v>
      </c>
      <c r="B7" s="40" t="s">
        <v>64</v>
      </c>
      <c r="C7" s="40" t="s">
        <v>65</v>
      </c>
      <c r="D7" s="40" t="s">
        <v>66</v>
      </c>
      <c r="E7" s="40" t="s">
        <v>53</v>
      </c>
      <c r="F7" s="40" t="s">
        <v>54</v>
      </c>
    </row>
    <row r="8" spans="1:8" ht="16.2" x14ac:dyDescent="0.2">
      <c r="A8" s="118"/>
      <c r="B8" s="40" t="s">
        <v>55</v>
      </c>
      <c r="C8" s="40" t="s">
        <v>55</v>
      </c>
      <c r="D8" s="40" t="s">
        <v>55</v>
      </c>
      <c r="E8" s="40" t="s">
        <v>55</v>
      </c>
      <c r="F8" s="40" t="s">
        <v>56</v>
      </c>
    </row>
    <row r="9" spans="1:8" ht="13.8" x14ac:dyDescent="0.2">
      <c r="A9" s="57">
        <v>1</v>
      </c>
      <c r="B9" s="96">
        <f>SUM(B16:B115)</f>
        <v>0</v>
      </c>
      <c r="C9" s="41"/>
      <c r="D9" s="41"/>
      <c r="E9" s="41"/>
      <c r="F9" s="99"/>
    </row>
    <row r="10" spans="1:8" ht="13.8" x14ac:dyDescent="0.2">
      <c r="A10" s="42"/>
      <c r="B10" s="42"/>
      <c r="C10" s="42"/>
      <c r="D10" s="42"/>
      <c r="E10" s="42"/>
      <c r="F10" s="42"/>
    </row>
    <row r="11" spans="1:8" ht="14.4" x14ac:dyDescent="0.2">
      <c r="A11" s="113" t="s">
        <v>67</v>
      </c>
      <c r="B11" s="114"/>
      <c r="C11" s="114"/>
    </row>
    <row r="12" spans="1:8" s="53" customFormat="1" ht="16.5" customHeight="1" x14ac:dyDescent="0.2">
      <c r="A12" s="51"/>
      <c r="B12" s="70" t="s">
        <v>68</v>
      </c>
      <c r="C12" s="42"/>
      <c r="D12" s="42"/>
      <c r="E12" s="42"/>
    </row>
    <row r="13" spans="1:8" s="53" customFormat="1" ht="16.2" x14ac:dyDescent="0.2">
      <c r="A13" s="71" t="s">
        <v>69</v>
      </c>
      <c r="B13" s="40" t="s">
        <v>107</v>
      </c>
      <c r="C13" s="42"/>
      <c r="D13" s="42"/>
      <c r="E13" s="42"/>
    </row>
    <row r="14" spans="1:8" s="53" customFormat="1" ht="27.6" x14ac:dyDescent="0.2">
      <c r="A14" s="111" t="s">
        <v>70</v>
      </c>
      <c r="B14" s="40" t="s">
        <v>108</v>
      </c>
      <c r="C14" s="42"/>
      <c r="D14" s="42"/>
      <c r="E14" s="42"/>
    </row>
    <row r="15" spans="1:8" s="53" customFormat="1" ht="13.8" x14ac:dyDescent="0.2">
      <c r="A15" s="117"/>
      <c r="B15" s="40" t="s">
        <v>22</v>
      </c>
      <c r="C15" s="42"/>
      <c r="D15" s="42"/>
      <c r="E15" s="42"/>
    </row>
    <row r="16" spans="1:8" s="53" customFormat="1" ht="13.8" x14ac:dyDescent="0.2">
      <c r="A16" s="56">
        <v>1</v>
      </c>
      <c r="B16" s="52"/>
      <c r="C16" s="42"/>
    </row>
    <row r="17" spans="1:3" s="53" customFormat="1" ht="13.8" x14ac:dyDescent="0.2">
      <c r="A17" s="56">
        <v>2</v>
      </c>
      <c r="B17" s="52"/>
      <c r="C17" s="42"/>
    </row>
    <row r="18" spans="1:3" s="53" customFormat="1" ht="13.8" x14ac:dyDescent="0.2">
      <c r="A18" s="56">
        <v>3</v>
      </c>
      <c r="B18" s="52"/>
      <c r="C18" s="42"/>
    </row>
    <row r="19" spans="1:3" s="53" customFormat="1" ht="13.8" x14ac:dyDescent="0.2">
      <c r="A19" s="56">
        <v>4</v>
      </c>
      <c r="B19" s="52"/>
      <c r="C19" s="42"/>
    </row>
    <row r="20" spans="1:3" s="53" customFormat="1" ht="13.8" x14ac:dyDescent="0.2">
      <c r="A20" s="56">
        <v>5</v>
      </c>
      <c r="B20" s="52"/>
      <c r="C20" s="42"/>
    </row>
    <row r="21" spans="1:3" s="53" customFormat="1" ht="13.8" x14ac:dyDescent="0.2">
      <c r="A21" s="56">
        <v>6</v>
      </c>
      <c r="B21" s="52"/>
      <c r="C21" s="42"/>
    </row>
    <row r="22" spans="1:3" s="53" customFormat="1" ht="13.8" x14ac:dyDescent="0.2">
      <c r="A22" s="56">
        <v>7</v>
      </c>
      <c r="B22" s="52"/>
      <c r="C22" s="42"/>
    </row>
    <row r="23" spans="1:3" s="53" customFormat="1" ht="13.8" x14ac:dyDescent="0.2">
      <c r="A23" s="56">
        <v>8</v>
      </c>
      <c r="B23" s="52"/>
      <c r="C23" s="42"/>
    </row>
    <row r="24" spans="1:3" s="53" customFormat="1" ht="13.8" x14ac:dyDescent="0.2">
      <c r="A24" s="56">
        <v>9</v>
      </c>
      <c r="B24" s="52"/>
      <c r="C24" s="42"/>
    </row>
    <row r="25" spans="1:3" s="53" customFormat="1" ht="13.8" x14ac:dyDescent="0.2">
      <c r="A25" s="55">
        <v>10</v>
      </c>
      <c r="B25" s="52"/>
      <c r="C25" s="42"/>
    </row>
    <row r="26" spans="1:3" ht="13.8" x14ac:dyDescent="0.2">
      <c r="A26" s="55">
        <v>11</v>
      </c>
      <c r="B26" s="52"/>
    </row>
    <row r="27" spans="1:3" ht="13.8" x14ac:dyDescent="0.2">
      <c r="A27" s="55">
        <v>12</v>
      </c>
      <c r="B27" s="52"/>
    </row>
    <row r="28" spans="1:3" ht="13.8" x14ac:dyDescent="0.2">
      <c r="A28" s="55">
        <v>13</v>
      </c>
      <c r="B28" s="52"/>
    </row>
    <row r="29" spans="1:3" ht="13.8" x14ac:dyDescent="0.2">
      <c r="A29" s="55">
        <v>14</v>
      </c>
      <c r="B29" s="52"/>
    </row>
    <row r="30" spans="1:3" ht="13.8" x14ac:dyDescent="0.2">
      <c r="A30" s="55">
        <v>15</v>
      </c>
      <c r="B30" s="52"/>
    </row>
    <row r="31" spans="1:3" ht="13.8" x14ac:dyDescent="0.2">
      <c r="A31" s="55">
        <v>16</v>
      </c>
      <c r="B31" s="52"/>
    </row>
    <row r="32" spans="1:3" ht="13.8" x14ac:dyDescent="0.2">
      <c r="A32" s="55">
        <v>17</v>
      </c>
      <c r="B32" s="52"/>
    </row>
    <row r="33" spans="1:2" ht="13.8" x14ac:dyDescent="0.2">
      <c r="A33" s="55">
        <v>18</v>
      </c>
      <c r="B33" s="52"/>
    </row>
    <row r="34" spans="1:2" ht="13.8" x14ac:dyDescent="0.2">
      <c r="A34" s="55">
        <v>19</v>
      </c>
      <c r="B34" s="52"/>
    </row>
    <row r="35" spans="1:2" ht="13.8" x14ac:dyDescent="0.2">
      <c r="A35" s="55">
        <v>20</v>
      </c>
      <c r="B35" s="52"/>
    </row>
    <row r="36" spans="1:2" ht="13.8" x14ac:dyDescent="0.2">
      <c r="A36" s="55">
        <v>21</v>
      </c>
      <c r="B36" s="52"/>
    </row>
    <row r="37" spans="1:2" ht="13.8" x14ac:dyDescent="0.2">
      <c r="A37" s="55">
        <v>22</v>
      </c>
      <c r="B37" s="52"/>
    </row>
    <row r="38" spans="1:2" ht="13.8" x14ac:dyDescent="0.2">
      <c r="A38" s="55">
        <v>23</v>
      </c>
      <c r="B38" s="52"/>
    </row>
    <row r="39" spans="1:2" ht="13.8" x14ac:dyDescent="0.2">
      <c r="A39" s="55">
        <v>24</v>
      </c>
      <c r="B39" s="52"/>
    </row>
    <row r="40" spans="1:2" ht="13.8" x14ac:dyDescent="0.2">
      <c r="A40" s="55">
        <v>25</v>
      </c>
      <c r="B40" s="52"/>
    </row>
    <row r="41" spans="1:2" ht="13.8" x14ac:dyDescent="0.2">
      <c r="A41" s="55">
        <v>26</v>
      </c>
      <c r="B41" s="52"/>
    </row>
    <row r="42" spans="1:2" ht="13.8" x14ac:dyDescent="0.2">
      <c r="A42" s="55">
        <v>27</v>
      </c>
      <c r="B42" s="52"/>
    </row>
    <row r="43" spans="1:2" ht="13.8" x14ac:dyDescent="0.2">
      <c r="A43" s="55">
        <v>28</v>
      </c>
      <c r="B43" s="52"/>
    </row>
    <row r="44" spans="1:2" ht="13.8" x14ac:dyDescent="0.2">
      <c r="A44" s="55">
        <v>29</v>
      </c>
      <c r="B44" s="52"/>
    </row>
    <row r="45" spans="1:2" ht="13.8" x14ac:dyDescent="0.2">
      <c r="A45" s="55">
        <v>30</v>
      </c>
      <c r="B45" s="52"/>
    </row>
    <row r="46" spans="1:2" ht="13.8" x14ac:dyDescent="0.2">
      <c r="A46" s="55">
        <v>31</v>
      </c>
      <c r="B46" s="52"/>
    </row>
    <row r="47" spans="1:2" ht="13.8" x14ac:dyDescent="0.2">
      <c r="A47" s="55">
        <v>32</v>
      </c>
      <c r="B47" s="52"/>
    </row>
    <row r="48" spans="1:2" ht="13.8" x14ac:dyDescent="0.2">
      <c r="A48" s="55">
        <v>33</v>
      </c>
      <c r="B48" s="52"/>
    </row>
    <row r="49" spans="1:2" ht="13.8" x14ac:dyDescent="0.2">
      <c r="A49" s="55">
        <v>34</v>
      </c>
      <c r="B49" s="52"/>
    </row>
    <row r="50" spans="1:2" ht="13.8" x14ac:dyDescent="0.2">
      <c r="A50" s="55">
        <v>35</v>
      </c>
      <c r="B50" s="52"/>
    </row>
    <row r="51" spans="1:2" ht="13.8" x14ac:dyDescent="0.2">
      <c r="A51" s="55">
        <v>36</v>
      </c>
      <c r="B51" s="52"/>
    </row>
    <row r="52" spans="1:2" ht="13.8" x14ac:dyDescent="0.2">
      <c r="A52" s="55">
        <v>37</v>
      </c>
      <c r="B52" s="52"/>
    </row>
    <row r="53" spans="1:2" ht="13.8" x14ac:dyDescent="0.2">
      <c r="A53" s="55">
        <v>38</v>
      </c>
      <c r="B53" s="52"/>
    </row>
    <row r="54" spans="1:2" ht="13.8" x14ac:dyDescent="0.2">
      <c r="A54" s="55">
        <v>39</v>
      </c>
      <c r="B54" s="52"/>
    </row>
    <row r="55" spans="1:2" ht="13.8" x14ac:dyDescent="0.2">
      <c r="A55" s="55">
        <v>40</v>
      </c>
      <c r="B55" s="52"/>
    </row>
    <row r="56" spans="1:2" ht="13.8" x14ac:dyDescent="0.2">
      <c r="A56" s="55">
        <v>41</v>
      </c>
      <c r="B56" s="52"/>
    </row>
    <row r="57" spans="1:2" ht="13.8" x14ac:dyDescent="0.2">
      <c r="A57" s="55">
        <v>42</v>
      </c>
      <c r="B57" s="52"/>
    </row>
    <row r="58" spans="1:2" ht="13.8" x14ac:dyDescent="0.2">
      <c r="A58" s="55">
        <v>43</v>
      </c>
      <c r="B58" s="52"/>
    </row>
    <row r="59" spans="1:2" ht="13.8" x14ac:dyDescent="0.2">
      <c r="A59" s="55">
        <v>44</v>
      </c>
      <c r="B59" s="52"/>
    </row>
    <row r="60" spans="1:2" ht="13.8" x14ac:dyDescent="0.2">
      <c r="A60" s="55">
        <v>45</v>
      </c>
      <c r="B60" s="52"/>
    </row>
    <row r="61" spans="1:2" ht="13.8" x14ac:dyDescent="0.2">
      <c r="A61" s="55">
        <v>46</v>
      </c>
      <c r="B61" s="52"/>
    </row>
    <row r="62" spans="1:2" ht="13.8" x14ac:dyDescent="0.2">
      <c r="A62" s="55">
        <v>47</v>
      </c>
      <c r="B62" s="52"/>
    </row>
    <row r="63" spans="1:2" ht="13.8" x14ac:dyDescent="0.2">
      <c r="A63" s="55">
        <v>48</v>
      </c>
      <c r="B63" s="52"/>
    </row>
    <row r="64" spans="1:2" ht="13.8" x14ac:dyDescent="0.2">
      <c r="A64" s="55">
        <v>49</v>
      </c>
      <c r="B64" s="52"/>
    </row>
    <row r="65" spans="1:2" ht="13.8" x14ac:dyDescent="0.2">
      <c r="A65" s="55">
        <v>50</v>
      </c>
      <c r="B65" s="52"/>
    </row>
    <row r="66" spans="1:2" ht="13.8" x14ac:dyDescent="0.2">
      <c r="A66" s="55">
        <v>51</v>
      </c>
      <c r="B66" s="52"/>
    </row>
    <row r="67" spans="1:2" ht="13.8" x14ac:dyDescent="0.2">
      <c r="A67" s="55">
        <v>52</v>
      </c>
      <c r="B67" s="52"/>
    </row>
    <row r="68" spans="1:2" ht="13.8" x14ac:dyDescent="0.2">
      <c r="A68" s="55">
        <v>53</v>
      </c>
      <c r="B68" s="52"/>
    </row>
    <row r="69" spans="1:2" ht="13.8" x14ac:dyDescent="0.2">
      <c r="A69" s="55">
        <v>54</v>
      </c>
      <c r="B69" s="52"/>
    </row>
    <row r="70" spans="1:2" ht="13.8" x14ac:dyDescent="0.2">
      <c r="A70" s="55">
        <v>55</v>
      </c>
      <c r="B70" s="52"/>
    </row>
    <row r="71" spans="1:2" ht="13.8" x14ac:dyDescent="0.2">
      <c r="A71" s="55">
        <v>56</v>
      </c>
      <c r="B71" s="52"/>
    </row>
    <row r="72" spans="1:2" ht="13.8" x14ac:dyDescent="0.2">
      <c r="A72" s="55">
        <v>57</v>
      </c>
      <c r="B72" s="52"/>
    </row>
    <row r="73" spans="1:2" ht="13.8" x14ac:dyDescent="0.2">
      <c r="A73" s="55">
        <v>58</v>
      </c>
      <c r="B73" s="52"/>
    </row>
    <row r="74" spans="1:2" ht="13.8" x14ac:dyDescent="0.2">
      <c r="A74" s="55">
        <v>59</v>
      </c>
      <c r="B74" s="52"/>
    </row>
    <row r="75" spans="1:2" ht="13.8" x14ac:dyDescent="0.2">
      <c r="A75" s="55">
        <v>60</v>
      </c>
      <c r="B75" s="52"/>
    </row>
    <row r="76" spans="1:2" ht="13.8" x14ac:dyDescent="0.2">
      <c r="A76" s="55">
        <v>61</v>
      </c>
      <c r="B76" s="52"/>
    </row>
    <row r="77" spans="1:2" ht="13.8" x14ac:dyDescent="0.2">
      <c r="A77" s="55">
        <v>62</v>
      </c>
      <c r="B77" s="52"/>
    </row>
    <row r="78" spans="1:2" ht="13.8" x14ac:dyDescent="0.2">
      <c r="A78" s="55">
        <v>63</v>
      </c>
      <c r="B78" s="52"/>
    </row>
    <row r="79" spans="1:2" ht="13.8" x14ac:dyDescent="0.2">
      <c r="A79" s="55">
        <v>64</v>
      </c>
      <c r="B79" s="52"/>
    </row>
    <row r="80" spans="1:2" ht="13.8" x14ac:dyDescent="0.2">
      <c r="A80" s="55">
        <v>65</v>
      </c>
      <c r="B80" s="52"/>
    </row>
    <row r="81" spans="1:2" ht="13.8" x14ac:dyDescent="0.2">
      <c r="A81" s="55">
        <v>66</v>
      </c>
      <c r="B81" s="52"/>
    </row>
    <row r="82" spans="1:2" ht="13.8" x14ac:dyDescent="0.2">
      <c r="A82" s="55">
        <v>67</v>
      </c>
      <c r="B82" s="52"/>
    </row>
    <row r="83" spans="1:2" ht="13.8" x14ac:dyDescent="0.2">
      <c r="A83" s="55">
        <v>68</v>
      </c>
      <c r="B83" s="52"/>
    </row>
    <row r="84" spans="1:2" ht="13.8" x14ac:dyDescent="0.2">
      <c r="A84" s="55">
        <v>69</v>
      </c>
      <c r="B84" s="52"/>
    </row>
    <row r="85" spans="1:2" ht="13.8" x14ac:dyDescent="0.2">
      <c r="A85" s="55">
        <v>70</v>
      </c>
      <c r="B85" s="52"/>
    </row>
    <row r="86" spans="1:2" ht="13.8" x14ac:dyDescent="0.2">
      <c r="A86" s="55">
        <v>71</v>
      </c>
      <c r="B86" s="52"/>
    </row>
    <row r="87" spans="1:2" ht="13.8" x14ac:dyDescent="0.2">
      <c r="A87" s="55">
        <v>72</v>
      </c>
      <c r="B87" s="52"/>
    </row>
    <row r="88" spans="1:2" ht="13.8" x14ac:dyDescent="0.2">
      <c r="A88" s="55">
        <v>73</v>
      </c>
      <c r="B88" s="52"/>
    </row>
    <row r="89" spans="1:2" ht="13.8" x14ac:dyDescent="0.2">
      <c r="A89" s="55">
        <v>74</v>
      </c>
      <c r="B89" s="52"/>
    </row>
    <row r="90" spans="1:2" ht="13.8" x14ac:dyDescent="0.2">
      <c r="A90" s="55">
        <v>75</v>
      </c>
      <c r="B90" s="52"/>
    </row>
    <row r="91" spans="1:2" ht="13.8" x14ac:dyDescent="0.2">
      <c r="A91" s="55">
        <v>76</v>
      </c>
      <c r="B91" s="52"/>
    </row>
    <row r="92" spans="1:2" ht="13.8" x14ac:dyDescent="0.2">
      <c r="A92" s="55">
        <v>77</v>
      </c>
      <c r="B92" s="52"/>
    </row>
    <row r="93" spans="1:2" ht="13.8" x14ac:dyDescent="0.2">
      <c r="A93" s="55">
        <v>78</v>
      </c>
      <c r="B93" s="52"/>
    </row>
    <row r="94" spans="1:2" ht="13.8" x14ac:dyDescent="0.2">
      <c r="A94" s="55">
        <v>79</v>
      </c>
      <c r="B94" s="52"/>
    </row>
    <row r="95" spans="1:2" ht="13.8" x14ac:dyDescent="0.2">
      <c r="A95" s="55">
        <v>80</v>
      </c>
      <c r="B95" s="52"/>
    </row>
    <row r="96" spans="1:2" ht="13.8" x14ac:dyDescent="0.2">
      <c r="A96" s="55">
        <v>81</v>
      </c>
      <c r="B96" s="52"/>
    </row>
    <row r="97" spans="1:2" ht="13.8" x14ac:dyDescent="0.2">
      <c r="A97" s="55">
        <v>82</v>
      </c>
      <c r="B97" s="52"/>
    </row>
    <row r="98" spans="1:2" ht="13.8" x14ac:dyDescent="0.2">
      <c r="A98" s="55">
        <v>83</v>
      </c>
      <c r="B98" s="52"/>
    </row>
    <row r="99" spans="1:2" ht="13.8" x14ac:dyDescent="0.2">
      <c r="A99" s="55">
        <v>84</v>
      </c>
      <c r="B99" s="52"/>
    </row>
    <row r="100" spans="1:2" ht="13.8" x14ac:dyDescent="0.2">
      <c r="A100" s="55">
        <v>85</v>
      </c>
      <c r="B100" s="52"/>
    </row>
    <row r="101" spans="1:2" ht="13.8" x14ac:dyDescent="0.2">
      <c r="A101" s="55">
        <v>86</v>
      </c>
      <c r="B101" s="52"/>
    </row>
    <row r="102" spans="1:2" ht="13.8" x14ac:dyDescent="0.2">
      <c r="A102" s="55">
        <v>87</v>
      </c>
      <c r="B102" s="52"/>
    </row>
    <row r="103" spans="1:2" ht="13.8" x14ac:dyDescent="0.2">
      <c r="A103" s="55">
        <v>88</v>
      </c>
      <c r="B103" s="52"/>
    </row>
    <row r="104" spans="1:2" ht="13.8" x14ac:dyDescent="0.2">
      <c r="A104" s="55">
        <v>89</v>
      </c>
      <c r="B104" s="52"/>
    </row>
    <row r="105" spans="1:2" ht="13.8" x14ac:dyDescent="0.2">
      <c r="A105" s="55">
        <v>90</v>
      </c>
      <c r="B105" s="52"/>
    </row>
    <row r="106" spans="1:2" ht="13.8" x14ac:dyDescent="0.2">
      <c r="A106" s="55">
        <v>91</v>
      </c>
      <c r="B106" s="52"/>
    </row>
    <row r="107" spans="1:2" ht="13.8" x14ac:dyDescent="0.2">
      <c r="A107" s="55">
        <v>92</v>
      </c>
      <c r="B107" s="52"/>
    </row>
    <row r="108" spans="1:2" ht="13.8" x14ac:dyDescent="0.2">
      <c r="A108" s="55">
        <v>93</v>
      </c>
      <c r="B108" s="52"/>
    </row>
    <row r="109" spans="1:2" ht="13.8" x14ac:dyDescent="0.2">
      <c r="A109" s="55">
        <v>94</v>
      </c>
      <c r="B109" s="52"/>
    </row>
    <row r="110" spans="1:2" ht="13.8" x14ac:dyDescent="0.2">
      <c r="A110" s="55">
        <v>95</v>
      </c>
      <c r="B110" s="52"/>
    </row>
    <row r="111" spans="1:2" ht="13.8" x14ac:dyDescent="0.2">
      <c r="A111" s="55">
        <v>96</v>
      </c>
      <c r="B111" s="52"/>
    </row>
    <row r="112" spans="1:2" ht="13.8" x14ac:dyDescent="0.2">
      <c r="A112" s="55">
        <v>97</v>
      </c>
      <c r="B112" s="52"/>
    </row>
    <row r="113" spans="1:2" ht="13.8" x14ac:dyDescent="0.2">
      <c r="A113" s="55">
        <v>98</v>
      </c>
      <c r="B113" s="52"/>
    </row>
    <row r="114" spans="1:2" ht="13.8" x14ac:dyDescent="0.2">
      <c r="A114" s="55">
        <v>99</v>
      </c>
      <c r="B114" s="52"/>
    </row>
    <row r="115" spans="1:2" ht="13.8" x14ac:dyDescent="0.2">
      <c r="A115" s="55">
        <v>100</v>
      </c>
      <c r="B115" s="52"/>
    </row>
  </sheetData>
  <sheetProtection algorithmName="SHA-512" hashValue="BE2wYfIUiJl2dWjREp7ioBr+jrAGJIXJZtUEKjkqqst8CUkiCXjnO0kQA7z1pg0U8hJv9luFWRRIWT+Nmc3m5g==" saltValue="lOgy4zo+y+TMRYbLyrhL4g==" spinCount="100000" sheet="1" objects="1" scenarios="1" formatCells="0" formatRows="0"/>
  <mergeCells count="5">
    <mergeCell ref="B5:E5"/>
    <mergeCell ref="A7:A8"/>
    <mergeCell ref="A11:C11"/>
    <mergeCell ref="A14:A15"/>
    <mergeCell ref="A3:F3"/>
  </mergeCells>
  <phoneticPr fontId="16"/>
  <dataValidations count="1">
    <dataValidation type="list" allowBlank="1" showInputMessage="1" showErrorMessage="1" sqref="F9" xr:uid="{48A7244A-F2E7-4F9A-A9FA-460C9C6886F6}">
      <formula1>"0.68, 0.533"</formula1>
    </dataValidation>
  </dataValidations>
  <pageMargins left="0.7" right="0.7" top="0.75" bottom="0.75" header="0.3" footer="0.3"/>
  <pageSetup paperSize="9" scale="35" orientation="portrait" horizontalDpi="300" verticalDpi="300" r:id="rId1"/>
  <headerFooter>
    <oddFooter>&amp;C_x000D_&amp;1#&amp;"Calibri"&amp;8&amp;K000000 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A5D37-DDC5-44B1-8934-46210B7D75E1}">
  <sheetPr>
    <tabColor theme="5" tint="0.39997558519241921"/>
  </sheetPr>
  <dimension ref="A1:K18"/>
  <sheetViews>
    <sheetView showGridLines="0" view="pageBreakPreview" zoomScaleNormal="100" zoomScaleSheetLayoutView="100" workbookViewId="0"/>
  </sheetViews>
  <sheetFormatPr defaultColWidth="9" defaultRowHeight="13.8" x14ac:dyDescent="0.2"/>
  <cols>
    <col min="1" max="4" width="3.6640625" style="1" customWidth="1"/>
    <col min="5" max="5" width="52.44140625" style="1" customWidth="1"/>
    <col min="6" max="7" width="12.6640625" style="1" customWidth="1"/>
    <col min="8" max="8" width="14.6640625" style="1" customWidth="1"/>
    <col min="9" max="9" width="9" style="2"/>
    <col min="10" max="16384" width="9" style="1"/>
  </cols>
  <sheetData>
    <row r="1" spans="1:11" ht="18" customHeight="1" x14ac:dyDescent="0.2">
      <c r="I1" s="12" t="str">
        <f>'MPS(input)'!K1</f>
        <v>Monitoring Spreadsheet: JCM_MN_AM004_ver01.0</v>
      </c>
    </row>
    <row r="2" spans="1:11" ht="18" customHeight="1" x14ac:dyDescent="0.2">
      <c r="I2" s="12" t="str">
        <f>'MPS(input)'!K2</f>
        <v>Reference Number: MN007</v>
      </c>
    </row>
    <row r="3" spans="1:11" ht="27.75" customHeight="1" x14ac:dyDescent="0.2">
      <c r="A3" s="122" t="s">
        <v>111</v>
      </c>
      <c r="B3" s="122"/>
      <c r="C3" s="122"/>
      <c r="D3" s="122"/>
      <c r="E3" s="122"/>
      <c r="F3" s="122"/>
      <c r="G3" s="122"/>
      <c r="H3" s="122"/>
      <c r="I3" s="122"/>
    </row>
    <row r="4" spans="1:11" ht="11.25" customHeight="1" x14ac:dyDescent="0.2"/>
    <row r="5" spans="1:11" ht="18.75" customHeight="1" thickBot="1" x14ac:dyDescent="0.25">
      <c r="A5" s="25" t="s">
        <v>71</v>
      </c>
      <c r="B5" s="15"/>
      <c r="C5" s="15"/>
      <c r="D5" s="15"/>
      <c r="E5" s="16"/>
      <c r="F5" s="17" t="s">
        <v>72</v>
      </c>
      <c r="G5" s="17" t="s">
        <v>73</v>
      </c>
      <c r="H5" s="17" t="s">
        <v>14</v>
      </c>
      <c r="I5" s="18" t="s">
        <v>74</v>
      </c>
    </row>
    <row r="6" spans="1:11" ht="18.75" customHeight="1" thickBot="1" x14ac:dyDescent="0.25">
      <c r="A6" s="26"/>
      <c r="B6" s="19" t="s">
        <v>75</v>
      </c>
      <c r="C6" s="19"/>
      <c r="D6" s="19"/>
      <c r="E6" s="19"/>
      <c r="F6" s="21" t="s">
        <v>76</v>
      </c>
      <c r="G6" s="49">
        <f>G12-G14</f>
        <v>0</v>
      </c>
      <c r="H6" s="20" t="s">
        <v>77</v>
      </c>
      <c r="I6" s="21" t="s">
        <v>78</v>
      </c>
    </row>
    <row r="7" spans="1:11" ht="18.75" customHeight="1" x14ac:dyDescent="0.2">
      <c r="A7" s="25" t="s">
        <v>79</v>
      </c>
      <c r="B7" s="15"/>
      <c r="C7" s="15"/>
      <c r="D7" s="15"/>
      <c r="E7" s="16"/>
      <c r="F7" s="16"/>
      <c r="G7" s="16"/>
      <c r="H7" s="16"/>
      <c r="I7" s="17"/>
      <c r="J7" s="11"/>
      <c r="K7" s="11"/>
    </row>
    <row r="8" spans="1:11" ht="18.75" customHeight="1" x14ac:dyDescent="0.2">
      <c r="A8" s="27"/>
      <c r="B8" s="28" t="s">
        <v>80</v>
      </c>
      <c r="C8" s="23"/>
      <c r="D8" s="23"/>
      <c r="E8" s="24"/>
      <c r="F8" s="21" t="s">
        <v>113</v>
      </c>
      <c r="G8" s="20"/>
      <c r="H8" s="20"/>
      <c r="I8" s="21"/>
    </row>
    <row r="9" spans="1:11" ht="18.75" customHeight="1" x14ac:dyDescent="0.2">
      <c r="A9" s="27"/>
      <c r="B9" s="22"/>
      <c r="C9" s="123" t="s">
        <v>81</v>
      </c>
      <c r="D9" s="124"/>
      <c r="E9" s="125"/>
      <c r="F9" s="78" t="s">
        <v>82</v>
      </c>
      <c r="G9" s="89">
        <f>G17</f>
        <v>0.68</v>
      </c>
      <c r="H9" s="90" t="s">
        <v>39</v>
      </c>
      <c r="I9" s="64" t="s">
        <v>102</v>
      </c>
    </row>
    <row r="10" spans="1:11" ht="33.75" customHeight="1" x14ac:dyDescent="0.2">
      <c r="A10" s="27"/>
      <c r="B10" s="22"/>
      <c r="C10" s="126" t="s">
        <v>100</v>
      </c>
      <c r="D10" s="127"/>
      <c r="E10" s="128"/>
      <c r="F10" s="79" t="s">
        <v>83</v>
      </c>
      <c r="G10" s="91">
        <v>0.53300000000000003</v>
      </c>
      <c r="H10" s="92" t="s">
        <v>39</v>
      </c>
      <c r="I10" s="67" t="s">
        <v>101</v>
      </c>
    </row>
    <row r="11" spans="1:11" ht="18.75" customHeight="1" thickBot="1" x14ac:dyDescent="0.25">
      <c r="A11" s="25" t="s">
        <v>84</v>
      </c>
      <c r="B11" s="16"/>
      <c r="C11" s="15"/>
      <c r="D11" s="17"/>
      <c r="E11" s="17"/>
      <c r="F11" s="17"/>
      <c r="G11" s="25"/>
      <c r="H11" s="16"/>
      <c r="I11" s="17"/>
    </row>
    <row r="12" spans="1:11" ht="18.75" customHeight="1" thickBot="1" x14ac:dyDescent="0.25">
      <c r="A12" s="27"/>
      <c r="B12" s="28" t="s">
        <v>85</v>
      </c>
      <c r="C12" s="19"/>
      <c r="D12" s="19"/>
      <c r="E12" s="19"/>
      <c r="F12" s="47" t="s">
        <v>113</v>
      </c>
      <c r="G12" s="63" t="str">
        <f>IF('MRS(input_separate)_Option1'!B9&gt;0,'MRS(input_separate)_Option1'!B9*'MRS(input_separate)_Option1'!D9,IF('MRS(input_separate)_Option2'!B9&gt;0,('MRS(input_separate)_Option2'!B9-'MRS(input_separate)_Option2'!C9+'MRS(input_separate)_Option2'!D9)*'MRS(input_separate)_Option2'!F9,"0"))</f>
        <v>0</v>
      </c>
      <c r="H12" s="46" t="s">
        <v>77</v>
      </c>
      <c r="I12" s="21" t="s">
        <v>86</v>
      </c>
    </row>
    <row r="13" spans="1:11" ht="18.75" customHeight="1" thickBot="1" x14ac:dyDescent="0.25">
      <c r="A13" s="25" t="s">
        <v>87</v>
      </c>
      <c r="B13" s="15"/>
      <c r="C13" s="15"/>
      <c r="D13" s="15"/>
      <c r="E13" s="16"/>
      <c r="F13" s="17"/>
      <c r="G13" s="48"/>
      <c r="H13" s="16"/>
      <c r="I13" s="17"/>
    </row>
    <row r="14" spans="1:11" ht="18.75" customHeight="1" thickBot="1" x14ac:dyDescent="0.25">
      <c r="A14" s="27"/>
      <c r="B14" s="28" t="s">
        <v>88</v>
      </c>
      <c r="C14" s="19"/>
      <c r="D14" s="19"/>
      <c r="E14" s="19"/>
      <c r="F14" s="47" t="s">
        <v>113</v>
      </c>
      <c r="G14" s="63" t="str">
        <f>IF('MRS(input_separate)_Option1'!C9&gt;0, ('MRS(input_separate)_Option1'!C9* 'MRS(input_separate)_Option1'!D9), IF('MRS(input_separate)_Option2'!B9&gt;0, ('MRS(input_separate)_Option2'!E9* 'MRS(input_separate)_Option2'!F9), "0"))</f>
        <v>0</v>
      </c>
      <c r="H14" s="46" t="s">
        <v>77</v>
      </c>
      <c r="I14" s="21" t="s">
        <v>89</v>
      </c>
    </row>
    <row r="15" spans="1:11" x14ac:dyDescent="0.2">
      <c r="C15" s="5"/>
      <c r="E15" s="5"/>
      <c r="F15" s="7"/>
      <c r="G15" s="6"/>
      <c r="H15" s="6"/>
      <c r="I15" s="4"/>
    </row>
    <row r="16" spans="1:11" ht="21.75" customHeight="1" x14ac:dyDescent="0.2">
      <c r="E16" s="1" t="s">
        <v>90</v>
      </c>
    </row>
    <row r="17" spans="5:8" ht="39" customHeight="1" x14ac:dyDescent="0.2">
      <c r="E17" s="43" t="s">
        <v>91</v>
      </c>
      <c r="F17" s="44" t="s">
        <v>82</v>
      </c>
      <c r="G17" s="45">
        <v>0.68</v>
      </c>
      <c r="H17" s="2"/>
    </row>
    <row r="18" spans="5:8" s="2" customFormat="1" ht="39" customHeight="1" x14ac:dyDescent="0.2">
      <c r="E18" s="68" t="s">
        <v>103</v>
      </c>
      <c r="F18" s="69" t="s">
        <v>83</v>
      </c>
      <c r="G18" s="69">
        <v>0.53300000000000003</v>
      </c>
      <c r="H18" s="1"/>
    </row>
  </sheetData>
  <sheetProtection algorithmName="SHA-512" hashValue="vWHsxmqkgCYbKa7lM0QkEixZS9Hvpk3gYnnh7dNB8cU8Mc60qYJRxTzbcvC+qu8B032bEVvSHdAuOFgoWLbyfA==" saltValue="UOIf7fHiO7SyyEYDNgyqZQ==" spinCount="100000" sheet="1" objects="1" scenarios="1"/>
  <mergeCells count="3">
    <mergeCell ref="A3:I3"/>
    <mergeCell ref="C9:E9"/>
    <mergeCell ref="C10:E10"/>
  </mergeCells>
  <phoneticPr fontId="16"/>
  <pageMargins left="0.7" right="0.7" top="0.75" bottom="0.75" header="0.3" footer="0.3"/>
  <pageSetup paperSize="9" scale="75" orientation="portrait" r:id="rId1"/>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bb880f-e21c-456a-bfee-aeebcc95e709">
      <Terms xmlns="http://schemas.microsoft.com/office/infopath/2007/PartnerControls"/>
    </lcf76f155ced4ddcb4097134ff3c332f>
    <Update_x0020_ADB_x0020_Document_x0020_Type_x0028_1_x0029_ xmlns="45bb880f-e21c-456a-bfee-aeebcc95e709">
      <Url xsi:nil="true"/>
      <Description xsi:nil="true"/>
    </Update_x0020_ADB_x0020_Document_x0020_Type_x0028_1_x0029_>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SDCC</TermName>
          <TermId xmlns="http://schemas.microsoft.com/office/infopath/2007/PartnerControls">5aaa5968-0b17-43f6-85ce-71d3f4ca97a7</TermId>
        </TermInfo>
      </Terms>
    </j78542b1fffc4a1c84659474212e3133>
    <Update_x0020_ADB_x0020_Project_x0020_Document_x0020_Type_x0028_1_x0029_ xmlns="45bb880f-e21c-456a-bfee-aeebcc95e709">
      <Url xsi:nil="true"/>
      <Description xsi:nil="true"/>
    </Update_x0020_ADB_x0020_Project_x0020_Document_x0020_Type_x0028_1_x0029_>
    <_Flow_SignoffStatus xmlns="45bb880f-e21c-456a-bfee-aeebcc95e709" xsi:nil="true"/>
    <Update_x0020_ADB_x0020_Country_x0020_Document_x0020_Type_x0028_1_x0029_ xmlns="45bb880f-e21c-456a-bfee-aeebcc95e709">
      <Url xsi:nil="true"/>
      <Description xsi:nil="true"/>
    </Update_x0020_ADB_x0020_Country_x0020_Document_x0020_Type_x0028_1_x0029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00981A6F918946A4A4DDEB496CF1D4" ma:contentTypeVersion="39" ma:contentTypeDescription="Create a new document." ma:contentTypeScope="" ma:versionID="9c4b15bc467825357ac24505f7e599bd">
  <xsd:schema xmlns:xsd="http://www.w3.org/2001/XMLSchema" xmlns:xs="http://www.w3.org/2001/XMLSchema" xmlns:p="http://schemas.microsoft.com/office/2006/metadata/properties" xmlns:ns2="c1fdd505-2570-46c2-bd04-3e0f2d874cf5" xmlns:ns3="45bb880f-e21c-456a-bfee-aeebcc95e709" xmlns:ns4="7ee99070-694b-4410-af45-ab649b64d8b1" targetNamespace="http://schemas.microsoft.com/office/2006/metadata/properties" ma:root="true" ma:fieldsID="1a1ea20c5260c4b7c91c174863007835" ns2:_="" ns3:_="" ns4:_="">
    <xsd:import namespace="c1fdd505-2570-46c2-bd04-3e0f2d874cf5"/>
    <xsd:import namespace="45bb880f-e21c-456a-bfee-aeebcc95e709"/>
    <xsd:import namespace="7ee99070-694b-4410-af45-ab649b64d8b1"/>
    <xsd:element name="properties">
      <xsd:complexType>
        <xsd:sequence>
          <xsd:element name="documentManagement">
            <xsd:complexType>
              <xsd:all>
                <xsd:element ref="ns2:j78542b1fffc4a1c84659474212e3133" minOccurs="0"/>
                <xsd:element ref="ns3:Update_x0020_ADB_x0020_Document_x0020_Type_x0028_1_x0029_" minOccurs="0"/>
                <xsd:element ref="ns3:Update_x0020_ADB_x0020_Country_x0020_Document_x0020_Type_x0028_1_x0029_" minOccurs="0"/>
                <xsd:element ref="ns3:Update_x0020_ADB_x0020_Project_x0020_Document_x0020_Type_x0028_1_x0029_" minOccurs="0"/>
                <xsd:element ref="ns3:MediaServiceMetadata" minOccurs="0"/>
                <xsd:element ref="ns3:MediaServiceFastMetadata" minOccurs="0"/>
                <xsd:element ref="ns3:MediaServiceEventHashCode" minOccurs="0"/>
                <xsd:element ref="ns3:MediaServiceGenerationTime" minOccurs="0"/>
                <xsd:element ref="ns3:_Flow_SignoffStatus" minOccurs="0"/>
                <xsd:element ref="ns4:SharedWithUsers" minOccurs="0"/>
                <xsd:element ref="ns4:SharedWithDetails" minOccurs="0"/>
                <xsd:element ref="ns3:MediaServiceDateTaken" minOccurs="0"/>
                <xsd:element ref="ns3:MediaServiceAutoTags"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2;#SDCC|5aaa5968-0b17-43f6-85ce-71d3f4ca97a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5bb880f-e21c-456a-bfee-aeebcc95e709" elementFormDefault="qualified">
    <xsd:import namespace="http://schemas.microsoft.com/office/2006/documentManagement/types"/>
    <xsd:import namespace="http://schemas.microsoft.com/office/infopath/2007/PartnerControls"/>
    <xsd:element name="Update_x0020_ADB_x0020_Document_x0020_Type_x0028_1_x0029_" ma:index="10" nillable="true" ma:displayName="Update ADB Document Type" ma:internalName="Update_x0020_ADB_x0020_Document_x0020_Type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Country_x0020_Document_x0020_Type_x0028_1_x0029_" ma:index="11" nillable="true" ma:displayName="Update ADB Country Document Type" ma:internalName="Update_x0020_ADB_x0020_Country_x0020_Document_x0020_Type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Project_x0020_Document_x0020_Type_x0028_1_x0029_" ma:index="12" nillable="true" ma:displayName="Update ADB Project Document Type" ma:internalName="Update_x0020_ADB_x0020_Project_x0020_Document_x0020_Type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_Flow_SignoffStatus" ma:index="19" nillable="true" ma:displayName="Sign-off status" ma:internalName="_x0024_Resources_x003a_core_x002c_Signoff_Status_x003b_">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LengthInSeconds" ma:index="28"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e99070-694b-4410-af45-ab649b64d8b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F81E86-1204-4A53-8F0B-704DEEFD2010}">
  <ds:schemaRefs>
    <ds:schemaRef ds:uri="http://schemas.microsoft.com/sharepoint/v3/contenttype/forms"/>
  </ds:schemaRefs>
</ds:datastoreItem>
</file>

<file path=customXml/itemProps2.xml><?xml version="1.0" encoding="utf-8"?>
<ds:datastoreItem xmlns:ds="http://schemas.openxmlformats.org/officeDocument/2006/customXml" ds:itemID="{06D1491A-2A0B-4A26-B8DD-A1404AF8BB5A}">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c1fdd505-2570-46c2-bd04-3e0f2d874cf5"/>
    <ds:schemaRef ds:uri="http://purl.org/dc/elements/1.1/"/>
    <ds:schemaRef ds:uri="http://schemas.microsoft.com/office/infopath/2007/PartnerControls"/>
    <ds:schemaRef ds:uri="http://www.w3.org/XML/1998/namespace"/>
    <ds:schemaRef ds:uri="7ee99070-694b-4410-af45-ab649b64d8b1"/>
    <ds:schemaRef ds:uri="45bb880f-e21c-456a-bfee-aeebcc95e709"/>
    <ds:schemaRef ds:uri="http://purl.org/dc/dcmitype/"/>
  </ds:schemaRefs>
</ds:datastoreItem>
</file>

<file path=customXml/itemProps3.xml><?xml version="1.0" encoding="utf-8"?>
<ds:datastoreItem xmlns:ds="http://schemas.openxmlformats.org/officeDocument/2006/customXml" ds:itemID="{D51C2A70-663E-4ABA-A405-E9A8D78C30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45bb880f-e21c-456a-bfee-aeebcc95e709"/>
    <ds:schemaRef ds:uri="7ee99070-694b-4410-af45-ab649b64d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MPS(input)</vt:lpstr>
      <vt:lpstr>MPS(input_separate)_Option1</vt:lpstr>
      <vt:lpstr>MPS(input_separate)_Option2</vt:lpstr>
      <vt:lpstr>MPS(calc_process)</vt:lpstr>
      <vt:lpstr>MSS</vt:lpstr>
      <vt:lpstr>MRS(input)</vt:lpstr>
      <vt:lpstr>MRS(input_separate)_Option1</vt:lpstr>
      <vt:lpstr>MRS(input_separate)_Option2</vt:lpstr>
      <vt:lpstr>MRS(calc_process)</vt:lpstr>
      <vt:lpstr>'MPS(calc_process)'!_Hlk171671407</vt:lpstr>
      <vt:lpstr>'MRS(calc_process)'!_Hlk171671407</vt:lpstr>
      <vt:lpstr>'MPS(calc_process)'!Print_Area</vt:lpstr>
      <vt:lpstr>'MPS(input)'!Print_Area</vt:lpstr>
      <vt:lpstr>'MRS(input)'!Print_Area</vt:lpstr>
      <vt:lpstr>'MRS(input_separate)_Option1'!Print_Area</vt:lpstr>
      <vt:lpstr>'MRS(input_separate)_Option2'!Print_Area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2025-12-22T06:23:51Z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2024-07-12T08:10:23Z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887d72b0-6c14-42f8-a5a7-2b6a800d3904</vt:lpwstr>
  </property>
  <property fmtid="{D5CDD505-2E9C-101B-9397-08002B2CF9AE}" pid="8" name="MSIP_Label_817d4574-7375-4d17-b29c-6e4c6df0fcb0_ContentBits">
    <vt:lpwstr>2</vt:lpwstr>
  </property>
  <property fmtid="{D5CDD505-2E9C-101B-9397-08002B2CF9AE}" pid="9" name="ContentTypeId">
    <vt:lpwstr>0x0101000900981A6F918946A4A4DDEB496CF1D4</vt:lpwstr>
  </property>
  <property fmtid="{D5CDD505-2E9C-101B-9397-08002B2CF9AE}" pid="10" name="MediaServiceImageTags">
    <vt:lpwstr/>
  </property>
  <property fmtid="{D5CDD505-2E9C-101B-9397-08002B2CF9AE}" pid="11" name="TaxCatchAll">
    <vt:lpwstr>5;#Climate Change and Disaster Risk Management|68d6d109-9dc5-45be-901b-3292e30865a3;#2;#SDCC|5aaa5968-0b17-43f6-85ce-71d3f4ca97a7;#1;#English|16ac8743-31bb-43f8-9a73-533a041667d6</vt:lpwstr>
  </property>
  <property fmtid="{D5CDD505-2E9C-101B-9397-08002B2CF9AE}" pid="12" name="h00e4aaaf4624e24a7df7f06faa038c6">
    <vt:lpwstr>English|16ac8743-31bb-43f8-9a73-533a041667d6</vt:lpwstr>
  </property>
  <property fmtid="{D5CDD505-2E9C-101B-9397-08002B2CF9AE}" pid="13" name="ce5a4fae9a7d4e3d9d782ef76d38f19e">
    <vt:lpwstr>Climate Change and Disaster Risk Management|68d6d109-9dc5-45be-901b-3292e30865a3</vt:lpwstr>
  </property>
  <property fmtid="{D5CDD505-2E9C-101B-9397-08002B2CF9AE}" pid="14" name="Focus_x0020_Area">
    <vt:lpwstr>5;#Climate Change and Disaster Risk Management|68d6d109-9dc5-45be-901b-3292e30865a3</vt:lpwstr>
  </property>
  <property fmtid="{D5CDD505-2E9C-101B-9397-08002B2CF9AE}" pid="15" name="Focus Area">
    <vt:lpwstr>5;#Climate Change and Disaster Risk Management|68d6d109-9dc5-45be-901b-3292e30865a3</vt:lpwstr>
  </property>
  <property fmtid="{D5CDD505-2E9C-101B-9397-08002B2CF9AE}" pid="16" name="ADBProjectDocumentType">
    <vt:lpwstr/>
  </property>
  <property fmtid="{D5CDD505-2E9C-101B-9397-08002B2CF9AE}" pid="17" name="ADBSector">
    <vt:lpwstr/>
  </property>
  <property fmtid="{D5CDD505-2E9C-101B-9397-08002B2CF9AE}" pid="18" name="d01a0ce1b141461dbfb235a3ab729a2c">
    <vt:lpwstr/>
  </property>
  <property fmtid="{D5CDD505-2E9C-101B-9397-08002B2CF9AE}" pid="19" name="ADBDocumentSecurity">
    <vt:lpwstr/>
  </property>
  <property fmtid="{D5CDD505-2E9C-101B-9397-08002B2CF9AE}" pid="20" name="ADBDocumentLanguage">
    <vt:lpwstr>1;#English|16ac8743-31bb-43f8-9a73-533a041667d6</vt:lpwstr>
  </property>
  <property fmtid="{D5CDD505-2E9C-101B-9397-08002B2CF9AE}" pid="21" name="ADBDocumentType">
    <vt:lpwstr/>
  </property>
  <property fmtid="{D5CDD505-2E9C-101B-9397-08002B2CF9AE}" pid="22" name="hca2169e3b0945318411f30479ba40c8">
    <vt:lpwstr/>
  </property>
  <property fmtid="{D5CDD505-2E9C-101B-9397-08002B2CF9AE}" pid="23" name="ADBDepartmentOwner">
    <vt:lpwstr/>
  </property>
  <property fmtid="{D5CDD505-2E9C-101B-9397-08002B2CF9AE}" pid="24" name="p030e467f78f45b4ae8f7e2c17ea4d82">
    <vt:lpwstr/>
  </property>
  <property fmtid="{D5CDD505-2E9C-101B-9397-08002B2CF9AE}" pid="25" name="a37ff23a602146d4934a49238d370ca5">
    <vt:lpwstr/>
  </property>
  <property fmtid="{D5CDD505-2E9C-101B-9397-08002B2CF9AE}" pid="26" name="k985dbdc596c44d7acaf8184f33920f0">
    <vt:lpwstr/>
  </property>
  <property fmtid="{D5CDD505-2E9C-101B-9397-08002B2CF9AE}" pid="27" name="ADBCountry">
    <vt:lpwstr/>
  </property>
  <property fmtid="{D5CDD505-2E9C-101B-9397-08002B2CF9AE}" pid="28" name="d61536b25a8a4fedb48bb564279be82a">
    <vt:lpwstr/>
  </property>
  <property fmtid="{D5CDD505-2E9C-101B-9397-08002B2CF9AE}" pid="29" name="ADBCountryDocumentType">
    <vt:lpwstr/>
  </property>
  <property fmtid="{D5CDD505-2E9C-101B-9397-08002B2CF9AE}" pid="30" name="ADBProject">
    <vt:lpwstr/>
  </property>
  <property fmtid="{D5CDD505-2E9C-101B-9397-08002B2CF9AE}" pid="31" name="a0d1b14b197747dfafc19f70ff45d4f6">
    <vt:lpwstr/>
  </property>
  <property fmtid="{D5CDD505-2E9C-101B-9397-08002B2CF9AE}" pid="32" name="ADBContentGroup">
    <vt:lpwstr>2;#SDCC|5aaa5968-0b17-43f6-85ce-71d3f4ca97a7</vt:lpwstr>
  </property>
  <property fmtid="{D5CDD505-2E9C-101B-9397-08002B2CF9AE}" pid="33" name="de77c5b4d20d4bdeb0b6d09350193e53">
    <vt:lpwstr/>
  </property>
</Properties>
</file>