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2990" windowHeight="9405" tabRatio="923"/>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C2" i="32" l="1"/>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<sst xmlns="http://schemas.openxmlformats.org/spreadsheetml/2006/main" count="222" uniqueCount="123">
  <si>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</si>
  <si>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</si>
  <si>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</si>
  <si>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</si>
  <si>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</si>
  <si>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</si>
  <si>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</si>
  <si>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</si>
  <si>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</si>
  <si>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</si>
  <si>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</si>
  <si>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</si>
  <si>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</si>
  <si>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</si>
  <si>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</si>
  <si>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</si>
  <si>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</si>
  <si>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</si>
  <si>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</si>
  <si>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</si>
  <si>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</si>
  <si>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</si>
  <si>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</si>
  <si>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</si>
  <si>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</si>
  <si>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</si>
  <si>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</si>
  <si>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</si>
  <si>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</si>
  <si>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</si>
  <si>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</si>
  <si>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</si>
  <si>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</si>
  <si>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</si>
  <si>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</si>
  <si>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</si>
  <si>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</si>
  <si>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</si>
  <si>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</si>
  <si>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</si>
  <si>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</si>
  <si>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</si>
  <si>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</si>
  <si>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</si>
  <si>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</si>
  <si>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</si>
  <si>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</si>
  <si>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</si>
  <si>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</si>
  <si>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</si>
  <si>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</si>
  <si>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</si>
  <si>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</si>
  <si>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</si>
  <si>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</si>
  <si>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</si>
  <si>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</si>
  <si>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</si>
  <si>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</si>
  <si>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</si>
  <si>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</si>
  <si>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</si>
  <si>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</si>
  <si>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</si>
  <si>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</si>
  <si>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</si>
  <si>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</si>
  <si>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</si>
  <si>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</si>
  <si>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</si>
  <si>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</si>
  <si>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</si>
  <si>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</si>
  <si>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</si>
  <si>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</si>
  <si>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</si>
  <si>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</si>
  <si>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</si>
  <si>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</si>
  <si>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</si>
  <si>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Input on "MPS(input_separate)" sheet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</si>
  <si>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</si>
  <si>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</si>
  <si>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</si>
  <si>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</si>
  <si>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</si>
  <si>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</si>
  <si>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</si>
  <si>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</si>
  <si>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</si>
  <si>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</si>
  <si>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</si>
  <si>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</si>
  <si>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</si>
  <si>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</si>
  <si>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</si>
  <si>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</si>
  <si>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</si>
  <si>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</si>
  <si>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</si>
  <si>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</si>
  <si>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</si>
  <si>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</si>
  <si>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</si>
  <si>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</si>
  <si>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</si>
  <si>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</si>
  <si>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</si>
  <si>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</si>
  <si>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</si>
  <si>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</si>
  <si>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Monitoring Spreadsheet: JCM_MN_AM003_ver02.0</t>
    <phoneticPr fontId="2"/>
  </si>
  <si>
    <t>Business Officer</t>
    <phoneticPr fontId="14"/>
  </si>
  <si>
    <t>Responsible for project planning, implementation, monitoring results and reporting.</t>
  </si>
  <si>
    <t>Operator</t>
    <phoneticPr fontId="14"/>
  </si>
  <si>
    <t>Option C</t>
    <phoneticPr fontId="2"/>
  </si>
  <si>
    <t xml:space="preserve">Measured data </t>
    <phoneticPr fontId="2"/>
  </si>
  <si>
    <r>
      <t xml:space="preserve"> EF</t>
    </r>
    <r>
      <rPr>
        <vertAlign val="subscript"/>
        <sz val="11"/>
        <rFont val="Arial"/>
        <family val="2"/>
      </rPr>
      <t>REgrid</t>
    </r>
    <r>
      <rPr>
        <sz val="11"/>
        <rFont val="Arial"/>
        <family val="2"/>
      </rPr>
      <t>, 0.797 tCO</t>
    </r>
    <r>
      <rPr>
        <vertAlign val="subscript"/>
        <sz val="11"/>
        <rFont val="Arial"/>
        <family val="2"/>
      </rPr>
      <t>2</t>
    </r>
    <r>
      <rPr>
        <sz val="11"/>
        <rFont val="Arial"/>
        <family val="2"/>
      </rPr>
      <t xml:space="preserve">/MWh is applied based on the applied methodology as the PV system in a proposed project activity which is connected to Central Electricity System, part of the national grid including through internal grid which is not connected to a captive power generator.
</t>
    </r>
    <phoneticPr fontId="2"/>
  </si>
  <si>
    <t>Checking the data electronically transmitted and recoreded via SCADA system or based on manual recording when electronic recording is not available.</t>
    <phoneticPr fontId="14"/>
  </si>
  <si>
    <t>AC output of the inverters is measured to determine the amount of net electricity generation by the solar PV system. The reading is taken from an electricity meter. The reading is taken electronically using the SCADA system or manual recording when electronic recording is not available.
The electricity meter is certified for the assurance of electricity measurements by the relevant Mongolian government department.</t>
    <phoneticPr fontId="2"/>
  </si>
  <si>
    <t>Reference Number: MN004</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</si>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</sst>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_);[Red]\(#,##0\)"/>
    <numFmt numFmtId="180" formatCode="#,##0.000_);[Red]\(#,##0.0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20" fillId="0" borderId="0" xfId="0" applyFont="1" applyAlignment="1">
      <alignment horizontal="right" vertical="center"/>
    </xf>
    <xf numFmtId="0" fontId="20" fillId="0" borderId="0" xfId="0" applyFont="1" applyAlignment="1">
      <alignment horizontal="center" vertical="center"/>
    </xf>
    <xf numFmtId="0" fontId="3" fillId="0" borderId="4"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xf>
    <xf numFmtId="0" fontId="3" fillId="0" borderId="2" xfId="0" applyFont="1" applyFill="1" applyBorder="1" applyAlignment="1">
      <alignment vertical="center"/>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5" zoomScaleNormal="70" zoomScaleSheetLayoutView="75" workbookViewId="0"/>
  </sheetViews>
  <sheetFormatPr defaultColWidth="9"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111</v>
      </c>
    </row>
    <row r="2" spans="1:11" ht="18" customHeight="1" x14ac:dyDescent="0.15">
      <c r="K2" s="13" t="s">
        <v>120</v>
      </c>
    </row>
    <row r="3" spans="1:11" ht="24" customHeight="1" x14ac:dyDescent="0.15">
      <c r="A3" s="37" t="s">
        <v>51</v>
      </c>
      <c r="B3" s="14"/>
      <c r="C3" s="14"/>
      <c r="D3" s="14"/>
      <c r="E3" s="14"/>
      <c r="F3" s="14"/>
      <c r="G3" s="14"/>
      <c r="H3" s="14"/>
      <c r="I3" s="14"/>
      <c r="J3" s="14"/>
      <c r="K3" s="15"/>
    </row>
    <row r="5" spans="1:11" ht="15" customHeight="1" x14ac:dyDescent="0.15">
      <c r="A5" s="6" t="s">
        <v>53</v>
      </c>
      <c r="B5" s="6"/>
    </row>
    <row r="6" spans="1:11" ht="1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15">
      <c r="B7" s="42" t="s">
        <v>20</v>
      </c>
      <c r="C7" s="42" t="s">
        <v>21</v>
      </c>
      <c r="D7" s="42" t="s">
        <v>22</v>
      </c>
      <c r="E7" s="42" t="s">
        <v>23</v>
      </c>
      <c r="F7" s="42" t="s">
        <v>24</v>
      </c>
      <c r="G7" s="42" t="s">
        <v>25</v>
      </c>
      <c r="H7" s="42" t="s">
        <v>26</v>
      </c>
      <c r="I7" s="42" t="s">
        <v>27</v>
      </c>
      <c r="J7" s="42" t="s">
        <v>28</v>
      </c>
      <c r="K7" s="42" t="s">
        <v>29</v>
      </c>
    </row>
    <row r="8" spans="1:11" ht="200.1" customHeight="1" x14ac:dyDescent="0.15">
      <c r="B8" s="43" t="s">
        <v>36</v>
      </c>
      <c r="C8" s="44" t="s">
        <v>54</v>
      </c>
      <c r="D8" s="45" t="s">
        <v>55</v>
      </c>
      <c r="E8" s="46">
        <f>SUM('MPS(input_separate)'!B7:B106)</f>
        <v>14079.052</v>
      </c>
      <c r="F8" s="44" t="s">
        <v>37</v>
      </c>
      <c r="G8" s="48" t="s">
        <v>115</v>
      </c>
      <c r="H8" s="48" t="s">
        <v>116</v>
      </c>
      <c r="I8" s="49" t="s">
        <v>119</v>
      </c>
      <c r="J8" s="49" t="s">
        <v>38</v>
      </c>
      <c r="K8" s="49" t="s">
        <v>80</v>
      </c>
    </row>
    <row r="9" spans="1:11" ht="8.25" customHeight="1" x14ac:dyDescent="0.15"/>
    <row r="10" spans="1:11" ht="15" customHeight="1" x14ac:dyDescent="0.15">
      <c r="A10" s="6" t="s">
        <v>56</v>
      </c>
    </row>
    <row r="11" spans="1:11" ht="15" customHeight="1" x14ac:dyDescent="0.15">
      <c r="B11" s="65" t="s">
        <v>10</v>
      </c>
      <c r="C11" s="78" t="s">
        <v>11</v>
      </c>
      <c r="D11" s="78"/>
      <c r="E11" s="65" t="s">
        <v>12</v>
      </c>
      <c r="F11" s="65" t="s">
        <v>13</v>
      </c>
      <c r="G11" s="78" t="s">
        <v>14</v>
      </c>
      <c r="H11" s="78"/>
      <c r="I11" s="78"/>
      <c r="J11" s="78" t="s">
        <v>15</v>
      </c>
      <c r="K11" s="78"/>
    </row>
    <row r="12" spans="1:11" ht="39" customHeight="1" x14ac:dyDescent="0.15">
      <c r="B12" s="65" t="s">
        <v>21</v>
      </c>
      <c r="C12" s="78" t="s">
        <v>22</v>
      </c>
      <c r="D12" s="78"/>
      <c r="E12" s="65" t="s">
        <v>23</v>
      </c>
      <c r="F12" s="65" t="s">
        <v>24</v>
      </c>
      <c r="G12" s="78" t="s">
        <v>26</v>
      </c>
      <c r="H12" s="78"/>
      <c r="I12" s="78"/>
      <c r="J12" s="78" t="s">
        <v>29</v>
      </c>
      <c r="K12" s="78"/>
    </row>
    <row r="13" spans="1:11" ht="171" customHeight="1" x14ac:dyDescent="0.15">
      <c r="B13" s="71" t="s">
        <v>57</v>
      </c>
      <c r="C13" s="82" t="s">
        <v>58</v>
      </c>
      <c r="D13" s="82"/>
      <c r="E13" s="70" t="s">
        <v>49</v>
      </c>
      <c r="F13" s="38" t="s">
        <v>50</v>
      </c>
      <c r="G13" s="84" t="s">
        <v>117</v>
      </c>
      <c r="H13" s="84"/>
      <c r="I13" s="84"/>
      <c r="J13" s="83" t="s">
        <v>80</v>
      </c>
      <c r="K13" s="83"/>
    </row>
    <row r="14" spans="1:11" ht="8.25" customHeight="1" x14ac:dyDescent="0.15"/>
    <row r="15" spans="1:11" ht="15" customHeight="1" x14ac:dyDescent="0.15">
      <c r="A15" s="4" t="s">
        <v>59</v>
      </c>
      <c r="B15" s="4"/>
    </row>
    <row r="16" spans="1:11" ht="16.5" customHeight="1" thickBot="1" x14ac:dyDescent="0.2">
      <c r="B16" s="79" t="s">
        <v>60</v>
      </c>
      <c r="C16" s="79"/>
      <c r="D16" s="18" t="s">
        <v>24</v>
      </c>
    </row>
    <row r="17" spans="1:10" ht="19.5" thickBot="1" x14ac:dyDescent="0.2">
      <c r="B17" s="80">
        <f>ROUNDDOWN('MPS(calc_process)'!G6, 0)</f>
        <v>11221</v>
      </c>
      <c r="C17" s="81"/>
      <c r="D17" s="72" t="s">
        <v>61</v>
      </c>
    </row>
    <row r="18" spans="1:10" ht="20.100000000000001" customHeight="1" x14ac:dyDescent="0.15">
      <c r="B18" s="5"/>
      <c r="C18" s="5"/>
      <c r="F18" s="11"/>
      <c r="G18" s="11"/>
    </row>
    <row r="19" spans="1:10" ht="15" customHeight="1" x14ac:dyDescent="0.15">
      <c r="A19" s="6" t="s">
        <v>9</v>
      </c>
    </row>
    <row r="20" spans="1:10" ht="15" customHeight="1" x14ac:dyDescent="0.15">
      <c r="B20" s="23" t="s">
        <v>31</v>
      </c>
      <c r="C20" s="77" t="s">
        <v>32</v>
      </c>
      <c r="D20" s="77"/>
      <c r="E20" s="77"/>
      <c r="F20" s="77"/>
      <c r="G20" s="77"/>
      <c r="H20" s="77"/>
      <c r="I20" s="77"/>
      <c r="J20" s="12"/>
    </row>
    <row r="21" spans="1:10" ht="15" customHeight="1" x14ac:dyDescent="0.15">
      <c r="B21" s="23" t="s">
        <v>30</v>
      </c>
      <c r="C21" s="77" t="s">
        <v>33</v>
      </c>
      <c r="D21" s="77"/>
      <c r="E21" s="77"/>
      <c r="F21" s="77"/>
      <c r="G21" s="77"/>
      <c r="H21" s="77"/>
      <c r="I21" s="77"/>
      <c r="J21" s="12"/>
    </row>
    <row r="22" spans="1:10" ht="15" customHeight="1" x14ac:dyDescent="0.15">
      <c r="B22" s="23" t="s">
        <v>34</v>
      </c>
      <c r="C22" s="77" t="s">
        <v>35</v>
      </c>
      <c r="D22" s="77"/>
      <c r="E22" s="77"/>
      <c r="F22" s="77"/>
      <c r="G22" s="77"/>
      <c r="H22" s="77"/>
      <c r="I22" s="77"/>
      <c r="J22" s="12"/>
    </row>
  </sheetData>
  <sheetProtection algorithmName="SHA-512" hashValue="xmPdCYV55YZNWZDq3E84r/wg6WWIjZcYM7xhSGsH+4L4rwvuc/DYRh3O++ms7yc7XZsjyF682B4o1jVbaDNbDA==" saltValue="haLcGga2NwUTlMtxJ0jYR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6"/>
      <c r="B1" s="76"/>
      <c r="C1" s="75" t="str">
        <f>'MPS(input)'!K1</f>
        <v>Monitoring Spreadsheet: JCM_MN_AM003_ver02.0</v>
      </c>
    </row>
    <row r="2" spans="1:3" ht="14.25" x14ac:dyDescent="0.15">
      <c r="A2" s="76"/>
      <c r="B2" s="76"/>
      <c r="C2" s="75" t="str">
        <f>'MPS(input)'!K2</f>
        <v>Reference Number: MN004</v>
      </c>
    </row>
    <row r="3" spans="1:3" ht="16.5" customHeight="1" x14ac:dyDescent="0.15">
      <c r="A3" s="36"/>
      <c r="B3" s="33" t="s">
        <v>62</v>
      </c>
      <c r="C3" s="33" t="s">
        <v>63</v>
      </c>
    </row>
    <row r="4" spans="1:3" ht="16.5" x14ac:dyDescent="0.15">
      <c r="A4" s="36" t="s">
        <v>41</v>
      </c>
      <c r="B4" s="31" t="s">
        <v>42</v>
      </c>
      <c r="C4" s="31" t="s">
        <v>64</v>
      </c>
    </row>
    <row r="5" spans="1:3" ht="31.5" x14ac:dyDescent="0.15">
      <c r="A5" s="85" t="s">
        <v>43</v>
      </c>
      <c r="B5" s="31" t="s">
        <v>65</v>
      </c>
      <c r="C5" s="31" t="s">
        <v>66</v>
      </c>
    </row>
    <row r="6" spans="1:3" ht="16.5" x14ac:dyDescent="0.15">
      <c r="A6" s="86"/>
      <c r="B6" s="31" t="s">
        <v>37</v>
      </c>
      <c r="C6" s="31" t="s">
        <v>67</v>
      </c>
    </row>
    <row r="7" spans="1:3" ht="14.25" x14ac:dyDescent="0.15">
      <c r="A7" s="50">
        <v>1</v>
      </c>
      <c r="B7" s="51">
        <v>14079.052</v>
      </c>
      <c r="C7" s="52">
        <v>0.79700000000000004</v>
      </c>
    </row>
    <row r="8" spans="1:3" ht="14.25" x14ac:dyDescent="0.15">
      <c r="A8" s="50">
        <v>2</v>
      </c>
      <c r="B8" s="51"/>
      <c r="C8" s="52"/>
    </row>
    <row r="9" spans="1:3" ht="14.25" x14ac:dyDescent="0.15">
      <c r="A9" s="50">
        <v>3</v>
      </c>
      <c r="B9" s="51"/>
      <c r="C9" s="52"/>
    </row>
    <row r="10" spans="1:3" ht="14.25" x14ac:dyDescent="0.15">
      <c r="A10" s="50">
        <v>4</v>
      </c>
      <c r="B10" s="51"/>
      <c r="C10" s="52"/>
    </row>
    <row r="11" spans="1:3" ht="14.25" x14ac:dyDescent="0.15">
      <c r="A11" s="50">
        <v>5</v>
      </c>
      <c r="B11" s="51"/>
      <c r="C11" s="52"/>
    </row>
    <row r="12" spans="1:3" ht="14.25" x14ac:dyDescent="0.15">
      <c r="A12" s="50">
        <v>6</v>
      </c>
      <c r="B12" s="51"/>
      <c r="C12" s="52"/>
    </row>
    <row r="13" spans="1:3" ht="14.25" x14ac:dyDescent="0.15">
      <c r="A13" s="50">
        <v>7</v>
      </c>
      <c r="B13" s="51"/>
      <c r="C13" s="52"/>
    </row>
    <row r="14" spans="1:3" ht="14.25" x14ac:dyDescent="0.15">
      <c r="A14" s="50">
        <v>8</v>
      </c>
      <c r="B14" s="51"/>
      <c r="C14" s="52"/>
    </row>
    <row r="15" spans="1:3" ht="14.25" x14ac:dyDescent="0.15">
      <c r="A15" s="50">
        <v>9</v>
      </c>
      <c r="B15" s="51"/>
      <c r="C15" s="52"/>
    </row>
    <row r="16" spans="1:3" ht="14.25" x14ac:dyDescent="0.15">
      <c r="A16" s="50">
        <v>10</v>
      </c>
      <c r="B16" s="51"/>
      <c r="C16" s="52"/>
    </row>
    <row r="17" spans="1:3" ht="14.25" x14ac:dyDescent="0.15">
      <c r="A17" s="50">
        <v>11</v>
      </c>
      <c r="B17" s="51"/>
      <c r="C17" s="52"/>
    </row>
    <row r="18" spans="1:3" ht="14.25" x14ac:dyDescent="0.15">
      <c r="A18" s="50">
        <v>12</v>
      </c>
      <c r="B18" s="51"/>
      <c r="C18" s="52"/>
    </row>
    <row r="19" spans="1:3" ht="14.25" x14ac:dyDescent="0.15">
      <c r="A19" s="50">
        <v>13</v>
      </c>
      <c r="B19" s="51"/>
      <c r="C19" s="52"/>
    </row>
    <row r="20" spans="1:3" ht="14.25" x14ac:dyDescent="0.15">
      <c r="A20" s="50">
        <v>14</v>
      </c>
      <c r="B20" s="51"/>
      <c r="C20" s="52"/>
    </row>
    <row r="21" spans="1:3" ht="14.25" x14ac:dyDescent="0.15">
      <c r="A21" s="50">
        <v>15</v>
      </c>
      <c r="B21" s="51"/>
      <c r="C21" s="52"/>
    </row>
    <row r="22" spans="1:3" ht="14.25" x14ac:dyDescent="0.15">
      <c r="A22" s="50">
        <v>16</v>
      </c>
      <c r="B22" s="51"/>
      <c r="C22" s="52"/>
    </row>
    <row r="23" spans="1:3" ht="14.25" x14ac:dyDescent="0.15">
      <c r="A23" s="50">
        <v>17</v>
      </c>
      <c r="B23" s="51"/>
      <c r="C23" s="52"/>
    </row>
    <row r="24" spans="1:3" ht="14.25" x14ac:dyDescent="0.15">
      <c r="A24" s="50">
        <v>18</v>
      </c>
      <c r="B24" s="51"/>
      <c r="C24" s="52"/>
    </row>
    <row r="25" spans="1:3" ht="14.25" x14ac:dyDescent="0.15">
      <c r="A25" s="50">
        <v>19</v>
      </c>
      <c r="B25" s="51"/>
      <c r="C25" s="52"/>
    </row>
    <row r="26" spans="1:3" ht="14.25" x14ac:dyDescent="0.15">
      <c r="A26" s="50">
        <v>20</v>
      </c>
      <c r="B26" s="51"/>
      <c r="C26" s="52"/>
    </row>
    <row r="27" spans="1:3" ht="14.25" x14ac:dyDescent="0.15">
      <c r="A27" s="50">
        <v>21</v>
      </c>
      <c r="B27" s="51"/>
      <c r="C27" s="52"/>
    </row>
    <row r="28" spans="1:3" ht="14.25" x14ac:dyDescent="0.15">
      <c r="A28" s="50">
        <v>22</v>
      </c>
      <c r="B28" s="51"/>
      <c r="C28" s="52"/>
    </row>
    <row r="29" spans="1:3" ht="14.25" x14ac:dyDescent="0.15">
      <c r="A29" s="50">
        <v>23</v>
      </c>
      <c r="B29" s="51"/>
      <c r="C29" s="52"/>
    </row>
    <row r="30" spans="1:3" ht="14.25" x14ac:dyDescent="0.15">
      <c r="A30" s="50">
        <v>24</v>
      </c>
      <c r="B30" s="51"/>
      <c r="C30" s="52"/>
    </row>
    <row r="31" spans="1:3" ht="14.25" x14ac:dyDescent="0.15">
      <c r="A31" s="50">
        <v>25</v>
      </c>
      <c r="B31" s="51"/>
      <c r="C31" s="52"/>
    </row>
    <row r="32" spans="1:3" ht="14.25" x14ac:dyDescent="0.15">
      <c r="A32" s="50">
        <v>26</v>
      </c>
      <c r="B32" s="51"/>
      <c r="C32" s="52"/>
    </row>
    <row r="33" spans="1:3" ht="14.25" x14ac:dyDescent="0.15">
      <c r="A33" s="50">
        <v>27</v>
      </c>
      <c r="B33" s="51"/>
      <c r="C33" s="52"/>
    </row>
    <row r="34" spans="1:3" ht="14.25" x14ac:dyDescent="0.15">
      <c r="A34" s="50">
        <v>28</v>
      </c>
      <c r="B34" s="51"/>
      <c r="C34" s="52"/>
    </row>
    <row r="35" spans="1:3" ht="14.25" x14ac:dyDescent="0.15">
      <c r="A35" s="50">
        <v>29</v>
      </c>
      <c r="B35" s="51"/>
      <c r="C35" s="52"/>
    </row>
    <row r="36" spans="1:3" ht="14.25" x14ac:dyDescent="0.15">
      <c r="A36" s="50">
        <v>30</v>
      </c>
      <c r="B36" s="51"/>
      <c r="C36" s="52"/>
    </row>
    <row r="37" spans="1:3" ht="14.25" x14ac:dyDescent="0.15">
      <c r="A37" s="50">
        <v>31</v>
      </c>
      <c r="B37" s="51"/>
      <c r="C37" s="52"/>
    </row>
    <row r="38" spans="1:3" ht="14.25" x14ac:dyDescent="0.15">
      <c r="A38" s="50">
        <v>32</v>
      </c>
      <c r="B38" s="51"/>
      <c r="C38" s="52"/>
    </row>
    <row r="39" spans="1:3" ht="14.25" x14ac:dyDescent="0.15">
      <c r="A39" s="50">
        <v>33</v>
      </c>
      <c r="B39" s="51"/>
      <c r="C39" s="52"/>
    </row>
    <row r="40" spans="1:3" ht="14.25" x14ac:dyDescent="0.15">
      <c r="A40" s="50">
        <v>34</v>
      </c>
      <c r="B40" s="51"/>
      <c r="C40" s="52"/>
    </row>
    <row r="41" spans="1:3" ht="14.25" x14ac:dyDescent="0.15">
      <c r="A41" s="50">
        <v>35</v>
      </c>
      <c r="B41" s="51"/>
      <c r="C41" s="52"/>
    </row>
    <row r="42" spans="1:3" ht="14.25" x14ac:dyDescent="0.15">
      <c r="A42" s="50">
        <v>36</v>
      </c>
      <c r="B42" s="51"/>
      <c r="C42" s="52"/>
    </row>
    <row r="43" spans="1:3" ht="14.25" x14ac:dyDescent="0.15">
      <c r="A43" s="50">
        <v>37</v>
      </c>
      <c r="B43" s="51"/>
      <c r="C43" s="52"/>
    </row>
    <row r="44" spans="1:3" ht="14.25" x14ac:dyDescent="0.15">
      <c r="A44" s="50">
        <v>38</v>
      </c>
      <c r="B44" s="51"/>
      <c r="C44" s="52"/>
    </row>
    <row r="45" spans="1:3" ht="14.25" x14ac:dyDescent="0.15">
      <c r="A45" s="50">
        <v>39</v>
      </c>
      <c r="B45" s="51"/>
      <c r="C45" s="52"/>
    </row>
    <row r="46" spans="1:3" ht="14.25" x14ac:dyDescent="0.15">
      <c r="A46" s="50">
        <v>40</v>
      </c>
      <c r="B46" s="51"/>
      <c r="C46" s="52"/>
    </row>
    <row r="47" spans="1:3" ht="14.25" x14ac:dyDescent="0.15">
      <c r="A47" s="50">
        <v>41</v>
      </c>
      <c r="B47" s="51"/>
      <c r="C47" s="52"/>
    </row>
    <row r="48" spans="1:3" ht="14.25" x14ac:dyDescent="0.15">
      <c r="A48" s="50">
        <v>42</v>
      </c>
      <c r="B48" s="51"/>
      <c r="C48" s="52"/>
    </row>
    <row r="49" spans="1:3" ht="14.25" x14ac:dyDescent="0.15">
      <c r="A49" s="50">
        <v>43</v>
      </c>
      <c r="B49" s="51"/>
      <c r="C49" s="52"/>
    </row>
    <row r="50" spans="1:3" ht="14.25" x14ac:dyDescent="0.15">
      <c r="A50" s="50">
        <v>44</v>
      </c>
      <c r="B50" s="51"/>
      <c r="C50" s="52"/>
    </row>
    <row r="51" spans="1:3" ht="14.25" x14ac:dyDescent="0.15">
      <c r="A51" s="50">
        <v>45</v>
      </c>
      <c r="B51" s="51"/>
      <c r="C51" s="52"/>
    </row>
    <row r="52" spans="1:3" ht="14.25" x14ac:dyDescent="0.15">
      <c r="A52" s="50">
        <v>46</v>
      </c>
      <c r="B52" s="51"/>
      <c r="C52" s="52"/>
    </row>
    <row r="53" spans="1:3" ht="14.25" x14ac:dyDescent="0.15">
      <c r="A53" s="50">
        <v>47</v>
      </c>
      <c r="B53" s="51"/>
      <c r="C53" s="52"/>
    </row>
    <row r="54" spans="1:3" ht="14.25" x14ac:dyDescent="0.15">
      <c r="A54" s="50">
        <v>48</v>
      </c>
      <c r="B54" s="51"/>
      <c r="C54" s="52"/>
    </row>
    <row r="55" spans="1:3" ht="14.25" x14ac:dyDescent="0.15">
      <c r="A55" s="50">
        <v>49</v>
      </c>
      <c r="B55" s="51"/>
      <c r="C55" s="52"/>
    </row>
    <row r="56" spans="1:3" ht="14.25" x14ac:dyDescent="0.15">
      <c r="A56" s="50">
        <v>50</v>
      </c>
      <c r="B56" s="51"/>
      <c r="C56" s="52"/>
    </row>
    <row r="57" spans="1:3" ht="14.25" x14ac:dyDescent="0.15">
      <c r="A57" s="50">
        <v>51</v>
      </c>
      <c r="B57" s="51"/>
      <c r="C57" s="52"/>
    </row>
    <row r="58" spans="1:3" ht="14.25" x14ac:dyDescent="0.15">
      <c r="A58" s="50">
        <v>52</v>
      </c>
      <c r="B58" s="51"/>
      <c r="C58" s="52"/>
    </row>
    <row r="59" spans="1:3" ht="14.25" x14ac:dyDescent="0.15">
      <c r="A59" s="50">
        <v>53</v>
      </c>
      <c r="B59" s="51"/>
      <c r="C59" s="52"/>
    </row>
    <row r="60" spans="1:3" ht="14.25" x14ac:dyDescent="0.15">
      <c r="A60" s="50">
        <v>54</v>
      </c>
      <c r="B60" s="51"/>
      <c r="C60" s="52"/>
    </row>
    <row r="61" spans="1:3" ht="14.25" x14ac:dyDescent="0.15">
      <c r="A61" s="50">
        <v>55</v>
      </c>
      <c r="B61" s="51"/>
      <c r="C61" s="52"/>
    </row>
    <row r="62" spans="1:3" ht="14.25" x14ac:dyDescent="0.15">
      <c r="A62" s="50">
        <v>56</v>
      </c>
      <c r="B62" s="51"/>
      <c r="C62" s="52"/>
    </row>
    <row r="63" spans="1:3" ht="14.25" x14ac:dyDescent="0.15">
      <c r="A63" s="50">
        <v>57</v>
      </c>
      <c r="B63" s="51"/>
      <c r="C63" s="52"/>
    </row>
    <row r="64" spans="1:3" ht="14.25" x14ac:dyDescent="0.15">
      <c r="A64" s="50">
        <v>58</v>
      </c>
      <c r="B64" s="51"/>
      <c r="C64" s="52"/>
    </row>
    <row r="65" spans="1:3" ht="14.25" x14ac:dyDescent="0.15">
      <c r="A65" s="50">
        <v>59</v>
      </c>
      <c r="B65" s="51"/>
      <c r="C65" s="52"/>
    </row>
    <row r="66" spans="1:3" ht="14.25" x14ac:dyDescent="0.15">
      <c r="A66" s="50">
        <v>60</v>
      </c>
      <c r="B66" s="51"/>
      <c r="C66" s="52"/>
    </row>
    <row r="67" spans="1:3" ht="14.25" x14ac:dyDescent="0.15">
      <c r="A67" s="50">
        <v>61</v>
      </c>
      <c r="B67" s="51"/>
      <c r="C67" s="52"/>
    </row>
    <row r="68" spans="1:3" ht="14.25" x14ac:dyDescent="0.15">
      <c r="A68" s="50">
        <v>62</v>
      </c>
      <c r="B68" s="51"/>
      <c r="C68" s="52"/>
    </row>
    <row r="69" spans="1:3" ht="14.25" x14ac:dyDescent="0.15">
      <c r="A69" s="50">
        <v>63</v>
      </c>
      <c r="B69" s="51"/>
      <c r="C69" s="52"/>
    </row>
    <row r="70" spans="1:3" ht="14.25" x14ac:dyDescent="0.15">
      <c r="A70" s="50">
        <v>64</v>
      </c>
      <c r="B70" s="51"/>
      <c r="C70" s="52"/>
    </row>
    <row r="71" spans="1:3" ht="14.25" x14ac:dyDescent="0.15">
      <c r="A71" s="50">
        <v>65</v>
      </c>
      <c r="B71" s="51"/>
      <c r="C71" s="52"/>
    </row>
    <row r="72" spans="1:3" ht="14.25" x14ac:dyDescent="0.15">
      <c r="A72" s="50">
        <v>66</v>
      </c>
      <c r="B72" s="51"/>
      <c r="C72" s="52"/>
    </row>
    <row r="73" spans="1:3" ht="14.25" x14ac:dyDescent="0.15">
      <c r="A73" s="50">
        <v>67</v>
      </c>
      <c r="B73" s="51"/>
      <c r="C73" s="52"/>
    </row>
    <row r="74" spans="1:3" ht="14.25" x14ac:dyDescent="0.15">
      <c r="A74" s="50">
        <v>68</v>
      </c>
      <c r="B74" s="51"/>
      <c r="C74" s="52"/>
    </row>
    <row r="75" spans="1:3" ht="14.25" x14ac:dyDescent="0.15">
      <c r="A75" s="50">
        <v>69</v>
      </c>
      <c r="B75" s="51"/>
      <c r="C75" s="52"/>
    </row>
    <row r="76" spans="1:3" ht="14.25" x14ac:dyDescent="0.15">
      <c r="A76" s="50">
        <v>70</v>
      </c>
      <c r="B76" s="51"/>
      <c r="C76" s="52"/>
    </row>
    <row r="77" spans="1:3" ht="14.25" x14ac:dyDescent="0.15">
      <c r="A77" s="50">
        <v>71</v>
      </c>
      <c r="B77" s="51"/>
      <c r="C77" s="52"/>
    </row>
    <row r="78" spans="1:3" ht="14.25" x14ac:dyDescent="0.15">
      <c r="A78" s="50">
        <v>72</v>
      </c>
      <c r="B78" s="51"/>
      <c r="C78" s="52"/>
    </row>
    <row r="79" spans="1:3" ht="14.25" x14ac:dyDescent="0.15">
      <c r="A79" s="50">
        <v>73</v>
      </c>
      <c r="B79" s="51"/>
      <c r="C79" s="52"/>
    </row>
    <row r="80" spans="1:3" ht="14.25" x14ac:dyDescent="0.15">
      <c r="A80" s="50">
        <v>74</v>
      </c>
      <c r="B80" s="51"/>
      <c r="C80" s="52"/>
    </row>
    <row r="81" spans="1:3" ht="14.25" x14ac:dyDescent="0.15">
      <c r="A81" s="50">
        <v>75</v>
      </c>
      <c r="B81" s="51"/>
      <c r="C81" s="52"/>
    </row>
    <row r="82" spans="1:3" ht="14.25" x14ac:dyDescent="0.15">
      <c r="A82" s="50">
        <v>76</v>
      </c>
      <c r="B82" s="51"/>
      <c r="C82" s="52"/>
    </row>
    <row r="83" spans="1:3" ht="14.25" x14ac:dyDescent="0.15">
      <c r="A83" s="50">
        <v>77</v>
      </c>
      <c r="B83" s="51"/>
      <c r="C83" s="52"/>
    </row>
    <row r="84" spans="1:3" ht="14.25" x14ac:dyDescent="0.15">
      <c r="A84" s="50">
        <v>78</v>
      </c>
      <c r="B84" s="51"/>
      <c r="C84" s="52"/>
    </row>
    <row r="85" spans="1:3" ht="14.25" x14ac:dyDescent="0.15">
      <c r="A85" s="50">
        <v>79</v>
      </c>
      <c r="B85" s="51"/>
      <c r="C85" s="52"/>
    </row>
    <row r="86" spans="1:3" ht="14.25" x14ac:dyDescent="0.15">
      <c r="A86" s="50">
        <v>80</v>
      </c>
      <c r="B86" s="51"/>
      <c r="C86" s="52"/>
    </row>
    <row r="87" spans="1:3" ht="14.25" x14ac:dyDescent="0.15">
      <c r="A87" s="50">
        <v>81</v>
      </c>
      <c r="B87" s="51"/>
      <c r="C87" s="52"/>
    </row>
    <row r="88" spans="1:3" ht="14.25" x14ac:dyDescent="0.15">
      <c r="A88" s="50">
        <v>82</v>
      </c>
      <c r="B88" s="51"/>
      <c r="C88" s="52"/>
    </row>
    <row r="89" spans="1:3" ht="14.25" x14ac:dyDescent="0.15">
      <c r="A89" s="50">
        <v>83</v>
      </c>
      <c r="B89" s="51"/>
      <c r="C89" s="52"/>
    </row>
    <row r="90" spans="1:3" ht="14.25" x14ac:dyDescent="0.15">
      <c r="A90" s="50">
        <v>84</v>
      </c>
      <c r="B90" s="51"/>
      <c r="C90" s="52"/>
    </row>
    <row r="91" spans="1:3" ht="14.25" x14ac:dyDescent="0.15">
      <c r="A91" s="50">
        <v>85</v>
      </c>
      <c r="B91" s="51"/>
      <c r="C91" s="52"/>
    </row>
    <row r="92" spans="1:3" ht="14.25" x14ac:dyDescent="0.15">
      <c r="A92" s="50">
        <v>86</v>
      </c>
      <c r="B92" s="51"/>
      <c r="C92" s="52"/>
    </row>
    <row r="93" spans="1:3" ht="14.25" x14ac:dyDescent="0.15">
      <c r="A93" s="50">
        <v>87</v>
      </c>
      <c r="B93" s="51"/>
      <c r="C93" s="52"/>
    </row>
    <row r="94" spans="1:3" ht="14.25" x14ac:dyDescent="0.15">
      <c r="A94" s="50">
        <v>88</v>
      </c>
      <c r="B94" s="51"/>
      <c r="C94" s="52"/>
    </row>
    <row r="95" spans="1:3" ht="14.25" x14ac:dyDescent="0.15">
      <c r="A95" s="50">
        <v>89</v>
      </c>
      <c r="B95" s="51"/>
      <c r="C95" s="52"/>
    </row>
    <row r="96" spans="1:3" ht="14.25" x14ac:dyDescent="0.15">
      <c r="A96" s="50">
        <v>90</v>
      </c>
      <c r="B96" s="51"/>
      <c r="C96" s="52"/>
    </row>
    <row r="97" spans="1:3" ht="14.25" x14ac:dyDescent="0.15">
      <c r="A97" s="50">
        <v>91</v>
      </c>
      <c r="B97" s="51"/>
      <c r="C97" s="52"/>
    </row>
    <row r="98" spans="1:3" ht="14.25" x14ac:dyDescent="0.15">
      <c r="A98" s="50">
        <v>92</v>
      </c>
      <c r="B98" s="51"/>
      <c r="C98" s="52"/>
    </row>
    <row r="99" spans="1:3" ht="14.25" x14ac:dyDescent="0.15">
      <c r="A99" s="50">
        <v>93</v>
      </c>
      <c r="B99" s="51"/>
      <c r="C99" s="52"/>
    </row>
    <row r="100" spans="1:3" ht="14.25" x14ac:dyDescent="0.15">
      <c r="A100" s="50">
        <v>94</v>
      </c>
      <c r="B100" s="51"/>
      <c r="C100" s="52"/>
    </row>
    <row r="101" spans="1:3" ht="14.25" x14ac:dyDescent="0.15">
      <c r="A101" s="50">
        <v>95</v>
      </c>
      <c r="B101" s="51"/>
      <c r="C101" s="52"/>
    </row>
    <row r="102" spans="1:3" ht="14.25" x14ac:dyDescent="0.15">
      <c r="A102" s="50">
        <v>96</v>
      </c>
      <c r="B102" s="51"/>
      <c r="C102" s="52"/>
    </row>
    <row r="103" spans="1:3" ht="14.25" x14ac:dyDescent="0.15">
      <c r="A103" s="50">
        <v>97</v>
      </c>
      <c r="B103" s="51"/>
      <c r="C103" s="52"/>
    </row>
    <row r="104" spans="1:3" ht="14.25" x14ac:dyDescent="0.15">
      <c r="A104" s="50">
        <v>98</v>
      </c>
      <c r="B104" s="51"/>
      <c r="C104" s="52"/>
    </row>
    <row r="105" spans="1:3" ht="14.25" x14ac:dyDescent="0.15">
      <c r="A105" s="50">
        <v>99</v>
      </c>
      <c r="B105" s="51"/>
      <c r="C105" s="52"/>
    </row>
    <row r="106" spans="1:3" ht="14.25" x14ac:dyDescent="0.15">
      <c r="A106" s="50">
        <v>100</v>
      </c>
      <c r="B106" s="51"/>
      <c r="C106" s="52"/>
    </row>
  </sheetData>
  <sheetProtection algorithmName="SHA-512" hashValue="ZJ+KuLk01RYPkLKkLN4JO6WFzpelx+Iald8mkB67Ok/+cg+FdST0eDauXyeVRUpFjlIOFZ0fVsLfsRJGpqNw5A==" saltValue="AU/o70HvXJdpoVhBXvnzhQ==" spinCount="100000" sheet="1" objects="1" scenarios="1" formatCells="0" formatRows="0"/>
  <mergeCells count="1">
    <mergeCell ref="A5:A6"/>
  </mergeCells>
  <phoneticPr fontId="2"/>
  <dataValidations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 MN004</v>
      </c>
    </row>
    <row r="3" spans="1:11" ht="24" customHeight="1" x14ac:dyDescent="0.15">
      <c r="A3" s="87" t="s">
        <v>52</v>
      </c>
      <c r="B3" s="87"/>
      <c r="C3" s="87"/>
      <c r="D3" s="87"/>
      <c r="E3" s="87"/>
      <c r="F3" s="87"/>
      <c r="G3" s="87"/>
      <c r="H3" s="87"/>
      <c r="I3" s="87"/>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68</v>
      </c>
      <c r="C6" s="20"/>
      <c r="D6" s="20"/>
      <c r="E6" s="20"/>
      <c r="F6" s="55" t="s">
        <v>44</v>
      </c>
      <c r="G6" s="61">
        <f>G12-G14</f>
        <v>11221.004444</v>
      </c>
      <c r="H6" s="57" t="s">
        <v>48</v>
      </c>
      <c r="I6" s="21" t="s">
        <v>69</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8" t="s">
        <v>70</v>
      </c>
      <c r="D9" s="89"/>
      <c r="E9" s="90"/>
      <c r="F9" s="25" t="s">
        <v>46</v>
      </c>
      <c r="G9" s="53">
        <v>0.79700000000000004</v>
      </c>
      <c r="H9" s="54" t="s">
        <v>50</v>
      </c>
      <c r="I9" s="39" t="s">
        <v>71</v>
      </c>
    </row>
    <row r="10" spans="1:11" ht="39" customHeight="1" x14ac:dyDescent="0.15">
      <c r="A10" s="28"/>
      <c r="B10" s="41"/>
      <c r="C10" s="88" t="s">
        <v>72</v>
      </c>
      <c r="D10" s="89"/>
      <c r="E10" s="90"/>
      <c r="F10" s="25" t="s">
        <v>47</v>
      </c>
      <c r="G10" s="53">
        <v>0.53300000000000003</v>
      </c>
      <c r="H10" s="54" t="s">
        <v>50</v>
      </c>
      <c r="I10" s="39" t="s">
        <v>73</v>
      </c>
    </row>
    <row r="11" spans="1:11" ht="18.75" customHeight="1" thickBot="1" x14ac:dyDescent="0.2">
      <c r="A11" s="27" t="s">
        <v>4</v>
      </c>
      <c r="B11" s="17"/>
      <c r="C11" s="16"/>
      <c r="D11" s="18"/>
      <c r="E11" s="18"/>
      <c r="F11" s="18"/>
      <c r="G11" s="27"/>
      <c r="H11" s="17"/>
      <c r="I11" s="18"/>
    </row>
    <row r="12" spans="1:11" ht="18.75" customHeight="1" thickBot="1" x14ac:dyDescent="0.2">
      <c r="A12" s="28"/>
      <c r="B12" s="20" t="s">
        <v>74</v>
      </c>
      <c r="C12" s="20"/>
      <c r="D12" s="20"/>
      <c r="E12" s="20"/>
      <c r="F12" s="55" t="s">
        <v>44</v>
      </c>
      <c r="G12" s="62">
        <f>SUMPRODUCT('MPS(input_separate)'!B7:B106,'MPS(input_separate)'!C7:C106)</f>
        <v>11221.004444</v>
      </c>
      <c r="H12" s="57" t="s">
        <v>48</v>
      </c>
      <c r="I12" s="24" t="s">
        <v>75</v>
      </c>
    </row>
    <row r="13" spans="1:11" ht="18.75" customHeight="1" thickBot="1" x14ac:dyDescent="0.2">
      <c r="A13" s="27" t="s">
        <v>5</v>
      </c>
      <c r="B13" s="16"/>
      <c r="C13" s="16"/>
      <c r="D13" s="16"/>
      <c r="E13" s="17"/>
      <c r="F13" s="18"/>
      <c r="G13" s="60"/>
      <c r="H13" s="17"/>
      <c r="I13" s="18"/>
    </row>
    <row r="14" spans="1:11" ht="18.75" customHeight="1" thickBot="1" x14ac:dyDescent="0.2">
      <c r="A14" s="28"/>
      <c r="B14" s="26" t="s">
        <v>76</v>
      </c>
      <c r="C14" s="26"/>
      <c r="D14" s="26"/>
      <c r="E14" s="26"/>
      <c r="F14" s="56" t="s">
        <v>44</v>
      </c>
      <c r="G14" s="63">
        <v>0</v>
      </c>
      <c r="H14" s="57" t="s">
        <v>48</v>
      </c>
      <c r="I14" s="24" t="s">
        <v>77</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78</v>
      </c>
      <c r="F17" s="35" t="s">
        <v>46</v>
      </c>
      <c r="G17" s="35">
        <v>0.79700000000000004</v>
      </c>
      <c r="H17" s="3"/>
    </row>
    <row r="18" spans="5:8" ht="39" customHeight="1" x14ac:dyDescent="0.15">
      <c r="E18" s="34" t="s">
        <v>79</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JCM_MN_AM003_ver02.0</v>
      </c>
    </row>
    <row r="2" spans="1:3" ht="18" customHeight="1" x14ac:dyDescent="0.15">
      <c r="C2" s="13" t="str">
        <f>'MPS(input)'!K2</f>
        <v>Reference Number: MN004</v>
      </c>
    </row>
    <row r="3" spans="1:3" ht="24" customHeight="1" x14ac:dyDescent="0.15">
      <c r="A3" s="91" t="s">
        <v>81</v>
      </c>
      <c r="B3" s="91"/>
      <c r="C3" s="91"/>
    </row>
    <row r="5" spans="1:3" ht="21" customHeight="1" x14ac:dyDescent="0.15">
      <c r="B5" s="65" t="s">
        <v>82</v>
      </c>
      <c r="C5" s="65" t="s">
        <v>83</v>
      </c>
    </row>
    <row r="6" spans="1:3" ht="54" customHeight="1" x14ac:dyDescent="0.15">
      <c r="B6" s="66" t="s">
        <v>112</v>
      </c>
      <c r="C6" s="66" t="s">
        <v>113</v>
      </c>
    </row>
    <row r="7" spans="1:3" ht="54" customHeight="1" x14ac:dyDescent="0.15">
      <c r="B7" s="66" t="s">
        <v>114</v>
      </c>
      <c r="C7" s="66" t="s">
        <v>118</v>
      </c>
    </row>
    <row r="8" spans="1:3" ht="54" customHeight="1" x14ac:dyDescent="0.15">
      <c r="B8" s="66"/>
      <c r="C8" s="66"/>
    </row>
    <row r="9" spans="1:3" ht="54" customHeight="1" x14ac:dyDescent="0.15">
      <c r="B9" s="66"/>
      <c r="C9" s="66"/>
    </row>
    <row r="10" spans="1:3" ht="54" customHeight="1" x14ac:dyDescent="0.15">
      <c r="B10" s="66"/>
      <c r="C10" s="66"/>
    </row>
    <row r="11" spans="1:3" ht="54" customHeight="1" x14ac:dyDescent="0.15">
      <c r="B11" s="66"/>
      <c r="C11" s="66"/>
    </row>
    <row r="12" spans="1:3" ht="54" customHeight="1" x14ac:dyDescent="0.15">
      <c r="B12" s="66"/>
      <c r="C12" s="66"/>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3" t="str">
        <f>'MPS(input)'!K1</f>
        <v>Monitoring Spreadsheet: JCM_MN_AM003_ver02.0</v>
      </c>
    </row>
    <row r="2" spans="1:12" ht="18" customHeight="1" x14ac:dyDescent="0.15">
      <c r="L2" s="13" t="str">
        <f>'MPS(input)'!K2</f>
        <v>Reference Number: MN004</v>
      </c>
    </row>
    <row r="3" spans="1:12" ht="24" customHeight="1" x14ac:dyDescent="0.15">
      <c r="A3" s="37" t="s">
        <v>84</v>
      </c>
      <c r="B3" s="37"/>
      <c r="C3" s="14"/>
      <c r="D3" s="14"/>
      <c r="E3" s="14"/>
      <c r="F3" s="14"/>
      <c r="G3" s="14"/>
      <c r="H3" s="14"/>
      <c r="I3" s="14"/>
      <c r="J3" s="14"/>
      <c r="K3" s="14"/>
      <c r="L3" s="15"/>
    </row>
    <row r="5" spans="1:12" ht="15" customHeight="1" x14ac:dyDescent="0.15">
      <c r="A5" s="6" t="s">
        <v>86</v>
      </c>
      <c r="B5" s="6"/>
      <c r="C5" s="6"/>
    </row>
    <row r="6" spans="1:12" ht="15" customHeight="1" x14ac:dyDescent="0.15">
      <c r="A6" s="6"/>
      <c r="B6" s="65" t="s">
        <v>90</v>
      </c>
      <c r="C6" s="67" t="s">
        <v>92</v>
      </c>
      <c r="D6" s="65" t="s">
        <v>93</v>
      </c>
      <c r="E6" s="65" t="s">
        <v>94</v>
      </c>
      <c r="F6" s="65" t="s">
        <v>95</v>
      </c>
      <c r="G6" s="65" t="s">
        <v>96</v>
      </c>
      <c r="H6" s="65" t="s">
        <v>97</v>
      </c>
      <c r="I6" s="65" t="s">
        <v>98</v>
      </c>
      <c r="J6" s="65" t="s">
        <v>99</v>
      </c>
      <c r="K6" s="65" t="s">
        <v>100</v>
      </c>
      <c r="L6" s="65" t="s">
        <v>101</v>
      </c>
    </row>
    <row r="7" spans="1:12" s="10" customFormat="1" ht="39" customHeight="1" x14ac:dyDescent="0.15">
      <c r="B7" s="65" t="s">
        <v>91</v>
      </c>
      <c r="C7" s="68" t="s">
        <v>20</v>
      </c>
      <c r="D7" s="42" t="s">
        <v>21</v>
      </c>
      <c r="E7" s="42" t="s">
        <v>22</v>
      </c>
      <c r="F7" s="65" t="s">
        <v>102</v>
      </c>
      <c r="G7" s="42" t="s">
        <v>1</v>
      </c>
      <c r="H7" s="42" t="s">
        <v>25</v>
      </c>
      <c r="I7" s="42" t="s">
        <v>26</v>
      </c>
      <c r="J7" s="42" t="s">
        <v>27</v>
      </c>
      <c r="K7" s="42" t="s">
        <v>28</v>
      </c>
      <c r="L7" s="42" t="s">
        <v>29</v>
      </c>
    </row>
    <row r="8" spans="1:12" ht="199.5" customHeight="1" x14ac:dyDescent="0.15">
      <c r="B8" s="74"/>
      <c r="C8" s="69" t="s">
        <v>36</v>
      </c>
      <c r="D8" s="44" t="s">
        <v>54</v>
      </c>
      <c r="E8" s="45" t="s">
        <v>55</v>
      </c>
      <c r="F8" s="46">
        <f>SUM('MRS(input_separate)'!B7:B106)</f>
        <v>0</v>
      </c>
      <c r="G8" s="44" t="s">
        <v>37</v>
      </c>
      <c r="H8" s="48" t="s">
        <v>39</v>
      </c>
      <c r="I8" s="48" t="s">
        <v>40</v>
      </c>
      <c r="J8" s="49" t="s">
        <v>110</v>
      </c>
      <c r="K8" s="49" t="s">
        <v>38</v>
      </c>
      <c r="L8" s="49" t="s">
        <v>89</v>
      </c>
    </row>
    <row r="9" spans="1:12" ht="8.25" customHeight="1" x14ac:dyDescent="0.15"/>
    <row r="10" spans="1:12" ht="15" customHeight="1" x14ac:dyDescent="0.15">
      <c r="A10" s="6" t="s">
        <v>87</v>
      </c>
      <c r="B10" s="6"/>
    </row>
    <row r="11" spans="1:12" ht="15" customHeight="1" x14ac:dyDescent="0.15">
      <c r="B11" s="78" t="s">
        <v>10</v>
      </c>
      <c r="C11" s="78"/>
      <c r="D11" s="78" t="s">
        <v>11</v>
      </c>
      <c r="E11" s="78"/>
      <c r="F11" s="65" t="s">
        <v>12</v>
      </c>
      <c r="G11" s="65" t="s">
        <v>13</v>
      </c>
      <c r="H11" s="78" t="s">
        <v>14</v>
      </c>
      <c r="I11" s="78"/>
      <c r="J11" s="78"/>
      <c r="K11" s="78" t="s">
        <v>15</v>
      </c>
      <c r="L11" s="78"/>
    </row>
    <row r="12" spans="1:12" ht="39" customHeight="1" x14ac:dyDescent="0.15">
      <c r="B12" s="78" t="s">
        <v>21</v>
      </c>
      <c r="C12" s="78"/>
      <c r="D12" s="78" t="s">
        <v>22</v>
      </c>
      <c r="E12" s="78"/>
      <c r="F12" s="65" t="s">
        <v>23</v>
      </c>
      <c r="G12" s="65" t="s">
        <v>1</v>
      </c>
      <c r="H12" s="78" t="s">
        <v>26</v>
      </c>
      <c r="I12" s="78"/>
      <c r="J12" s="78"/>
      <c r="K12" s="78" t="s">
        <v>29</v>
      </c>
      <c r="L12" s="78"/>
    </row>
    <row r="13" spans="1:12" ht="171" customHeight="1" x14ac:dyDescent="0.15">
      <c r="B13" s="96" t="s">
        <v>57</v>
      </c>
      <c r="C13" s="96"/>
      <c r="D13" s="82" t="s">
        <v>58</v>
      </c>
      <c r="E13" s="82"/>
      <c r="F13" s="70" t="s">
        <v>49</v>
      </c>
      <c r="G13" s="38" t="s">
        <v>50</v>
      </c>
      <c r="H13" s="102" t="str">
        <f>'MPS(input)'!G13</f>
        <v xml:space="preserve"> EFREgrid, 0.797 tCO2/MWh is applied based on the applied methodology as the PV system in a proposed project activity which is connected to Central Electricity System, part of the national grid including through internal grid which is not connected to a captive power generator.
</v>
      </c>
      <c r="I13" s="102"/>
      <c r="J13" s="102"/>
      <c r="K13" s="92" t="str">
        <f>'MPS(input)'!J13</f>
        <v>Input on "MPS(input_separate)" sheet</v>
      </c>
      <c r="L13" s="92"/>
    </row>
    <row r="14" spans="1:12" ht="8.25" customHeight="1" x14ac:dyDescent="0.15"/>
    <row r="15" spans="1:12" ht="15" customHeight="1" x14ac:dyDescent="0.15">
      <c r="A15" s="4" t="s">
        <v>88</v>
      </c>
      <c r="B15" s="4"/>
      <c r="C15" s="4"/>
    </row>
    <row r="16" spans="1:12" ht="16.5" customHeight="1" thickBot="1" x14ac:dyDescent="0.2">
      <c r="B16" s="99" t="s">
        <v>103</v>
      </c>
      <c r="C16" s="99"/>
      <c r="D16" s="79" t="s">
        <v>60</v>
      </c>
      <c r="E16" s="79"/>
      <c r="F16" s="18" t="s">
        <v>1</v>
      </c>
    </row>
    <row r="17" spans="1:11" ht="19.5" thickBot="1" x14ac:dyDescent="0.2">
      <c r="B17" s="100"/>
      <c r="C17" s="101"/>
      <c r="D17" s="97">
        <f>ROUNDDOWN('MRS(calc_process)'!G6, 0)</f>
        <v>0</v>
      </c>
      <c r="E17" s="98"/>
      <c r="F17" s="72" t="s">
        <v>61</v>
      </c>
    </row>
    <row r="18" spans="1:11" ht="20.100000000000001" customHeight="1" x14ac:dyDescent="0.15">
      <c r="C18" s="5"/>
      <c r="D18" s="5"/>
      <c r="G18" s="11"/>
      <c r="H18" s="11"/>
    </row>
    <row r="19" spans="1:11" ht="15" customHeight="1" x14ac:dyDescent="0.15">
      <c r="A19" s="6" t="s">
        <v>9</v>
      </c>
      <c r="B19" s="6"/>
    </row>
    <row r="20" spans="1:11" ht="15" customHeight="1" x14ac:dyDescent="0.15">
      <c r="B20" s="94" t="s">
        <v>104</v>
      </c>
      <c r="C20" s="95"/>
      <c r="D20" s="93" t="s">
        <v>105</v>
      </c>
      <c r="E20" s="93"/>
      <c r="F20" s="93"/>
      <c r="G20" s="93"/>
      <c r="H20" s="93"/>
      <c r="I20" s="93"/>
      <c r="J20" s="93"/>
      <c r="K20" s="12"/>
    </row>
    <row r="21" spans="1:11" ht="15" customHeight="1" x14ac:dyDescent="0.15">
      <c r="B21" s="94" t="s">
        <v>106</v>
      </c>
      <c r="C21" s="95"/>
      <c r="D21" s="93" t="s">
        <v>107</v>
      </c>
      <c r="E21" s="93"/>
      <c r="F21" s="93"/>
      <c r="G21" s="93"/>
      <c r="H21" s="93"/>
      <c r="I21" s="93"/>
      <c r="J21" s="93"/>
      <c r="K21" s="12"/>
    </row>
    <row r="22" spans="1:11" ht="15" customHeight="1" x14ac:dyDescent="0.15">
      <c r="B22" s="94" t="s">
        <v>108</v>
      </c>
      <c r="C22" s="95"/>
      <c r="D22" s="93" t="s">
        <v>109</v>
      </c>
      <c r="E22" s="93"/>
      <c r="F22" s="93"/>
      <c r="G22" s="93"/>
      <c r="H22" s="93"/>
      <c r="I22" s="93"/>
      <c r="J22" s="93"/>
      <c r="K22" s="12"/>
    </row>
  </sheetData>
  <sheetProtection password="C5C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5"/>
      <c r="B1" s="75"/>
      <c r="C1" s="75" t="str">
        <f>'MPS(input)'!K1</f>
        <v>Monitoring Spreadsheet: JCM_MN_AM003_ver02.0</v>
      </c>
    </row>
    <row r="2" spans="1:3" ht="14.25" x14ac:dyDescent="0.15">
      <c r="A2" s="75"/>
      <c r="B2" s="75"/>
      <c r="C2" s="75" t="str">
        <f>'MPS(input)'!K2</f>
        <v>Reference Number: MN004</v>
      </c>
    </row>
    <row r="3" spans="1:3" ht="16.5" customHeight="1" x14ac:dyDescent="0.15">
      <c r="A3" s="36"/>
      <c r="B3" s="33" t="s">
        <v>121</v>
      </c>
      <c r="C3" s="33" t="s">
        <v>122</v>
      </c>
    </row>
    <row r="4" spans="1:3" ht="16.5" x14ac:dyDescent="0.15">
      <c r="A4" s="36" t="s">
        <v>41</v>
      </c>
      <c r="B4" s="31" t="s">
        <v>42</v>
      </c>
      <c r="C4" s="31" t="s">
        <v>64</v>
      </c>
    </row>
    <row r="5" spans="1:3" ht="31.5" x14ac:dyDescent="0.15">
      <c r="A5" s="85" t="s">
        <v>43</v>
      </c>
      <c r="B5" s="31" t="s">
        <v>65</v>
      </c>
      <c r="C5" s="31" t="s">
        <v>66</v>
      </c>
    </row>
    <row r="6" spans="1:3" ht="16.5" x14ac:dyDescent="0.15">
      <c r="A6" s="86"/>
      <c r="B6" s="31" t="s">
        <v>37</v>
      </c>
      <c r="C6" s="31" t="s">
        <v>67</v>
      </c>
    </row>
    <row r="7" spans="1:3" ht="14.25" x14ac:dyDescent="0.15">
      <c r="A7" s="50">
        <v>1</v>
      </c>
      <c r="B7" s="51"/>
      <c r="C7" s="73">
        <f>'MPS(input_separate)'!C7</f>
        <v>0.79700000000000004</v>
      </c>
    </row>
    <row r="8" spans="1:3" ht="14.25" x14ac:dyDescent="0.15">
      <c r="A8" s="50">
        <v>2</v>
      </c>
      <c r="B8" s="51"/>
      <c r="C8" s="73">
        <f>'MPS(input_separate)'!C8</f>
        <v>0</v>
      </c>
    </row>
    <row r="9" spans="1:3" ht="14.25" x14ac:dyDescent="0.15">
      <c r="A9" s="50">
        <v>3</v>
      </c>
      <c r="B9" s="51"/>
      <c r="C9" s="73">
        <f>'MPS(input_separate)'!C9</f>
        <v>0</v>
      </c>
    </row>
    <row r="10" spans="1:3" ht="14.25" x14ac:dyDescent="0.15">
      <c r="A10" s="50">
        <v>4</v>
      </c>
      <c r="B10" s="51"/>
      <c r="C10" s="73">
        <f>'MPS(input_separate)'!C10</f>
        <v>0</v>
      </c>
    </row>
    <row r="11" spans="1:3" ht="14.25" x14ac:dyDescent="0.15">
      <c r="A11" s="50">
        <v>5</v>
      </c>
      <c r="B11" s="51"/>
      <c r="C11" s="73">
        <f>'MPS(input_separate)'!C11</f>
        <v>0</v>
      </c>
    </row>
    <row r="12" spans="1:3" ht="14.25" x14ac:dyDescent="0.15">
      <c r="A12" s="50">
        <v>6</v>
      </c>
      <c r="B12" s="51"/>
      <c r="C12" s="73">
        <f>'MPS(input_separate)'!C12</f>
        <v>0</v>
      </c>
    </row>
    <row r="13" spans="1:3" ht="14.25" x14ac:dyDescent="0.15">
      <c r="A13" s="50">
        <v>7</v>
      </c>
      <c r="B13" s="51"/>
      <c r="C13" s="73">
        <f>'MPS(input_separate)'!C13</f>
        <v>0</v>
      </c>
    </row>
    <row r="14" spans="1:3" ht="14.25" x14ac:dyDescent="0.15">
      <c r="A14" s="50">
        <v>8</v>
      </c>
      <c r="B14" s="51"/>
      <c r="C14" s="73">
        <f>'MPS(input_separate)'!C14</f>
        <v>0</v>
      </c>
    </row>
    <row r="15" spans="1:3" ht="14.25" x14ac:dyDescent="0.15">
      <c r="A15" s="50">
        <v>9</v>
      </c>
      <c r="B15" s="51"/>
      <c r="C15" s="73">
        <f>'MPS(input_separate)'!C15</f>
        <v>0</v>
      </c>
    </row>
    <row r="16" spans="1:3" ht="14.25" x14ac:dyDescent="0.15">
      <c r="A16" s="50">
        <v>10</v>
      </c>
      <c r="B16" s="51"/>
      <c r="C16" s="73">
        <f>'MPS(input_separate)'!C16</f>
        <v>0</v>
      </c>
    </row>
    <row r="17" spans="1:3" ht="14.25" x14ac:dyDescent="0.15">
      <c r="A17" s="50">
        <v>11</v>
      </c>
      <c r="B17" s="51"/>
      <c r="C17" s="73">
        <f>'MPS(input_separate)'!C17</f>
        <v>0</v>
      </c>
    </row>
    <row r="18" spans="1:3" ht="14.25" x14ac:dyDescent="0.15">
      <c r="A18" s="50">
        <v>12</v>
      </c>
      <c r="B18" s="51"/>
      <c r="C18" s="73">
        <f>'MPS(input_separate)'!C18</f>
        <v>0</v>
      </c>
    </row>
    <row r="19" spans="1:3" ht="14.25" x14ac:dyDescent="0.15">
      <c r="A19" s="50">
        <v>13</v>
      </c>
      <c r="B19" s="51"/>
      <c r="C19" s="73">
        <f>'MPS(input_separate)'!C19</f>
        <v>0</v>
      </c>
    </row>
    <row r="20" spans="1:3" ht="14.25" x14ac:dyDescent="0.15">
      <c r="A20" s="50">
        <v>14</v>
      </c>
      <c r="B20" s="51"/>
      <c r="C20" s="73">
        <f>'MPS(input_separate)'!C20</f>
        <v>0</v>
      </c>
    </row>
    <row r="21" spans="1:3" ht="14.25" x14ac:dyDescent="0.15">
      <c r="A21" s="50">
        <v>15</v>
      </c>
      <c r="B21" s="51"/>
      <c r="C21" s="73">
        <f>'MPS(input_separate)'!C21</f>
        <v>0</v>
      </c>
    </row>
    <row r="22" spans="1:3" ht="14.25" x14ac:dyDescent="0.15">
      <c r="A22" s="50">
        <v>16</v>
      </c>
      <c r="B22" s="51"/>
      <c r="C22" s="73">
        <f>'MPS(input_separate)'!C22</f>
        <v>0</v>
      </c>
    </row>
    <row r="23" spans="1:3" ht="14.25" x14ac:dyDescent="0.15">
      <c r="A23" s="50">
        <v>17</v>
      </c>
      <c r="B23" s="51"/>
      <c r="C23" s="73">
        <f>'MPS(input_separate)'!C23</f>
        <v>0</v>
      </c>
    </row>
    <row r="24" spans="1:3" ht="14.25" x14ac:dyDescent="0.15">
      <c r="A24" s="50">
        <v>18</v>
      </c>
      <c r="B24" s="51"/>
      <c r="C24" s="73">
        <f>'MPS(input_separate)'!C24</f>
        <v>0</v>
      </c>
    </row>
    <row r="25" spans="1:3" ht="14.25" x14ac:dyDescent="0.15">
      <c r="A25" s="50">
        <v>19</v>
      </c>
      <c r="B25" s="51"/>
      <c r="C25" s="73">
        <f>'MPS(input_separate)'!C25</f>
        <v>0</v>
      </c>
    </row>
    <row r="26" spans="1:3" ht="14.25" x14ac:dyDescent="0.15">
      <c r="A26" s="50">
        <v>20</v>
      </c>
      <c r="B26" s="51"/>
      <c r="C26" s="73">
        <f>'MPS(input_separate)'!C26</f>
        <v>0</v>
      </c>
    </row>
    <row r="27" spans="1:3" ht="14.25" x14ac:dyDescent="0.15">
      <c r="A27" s="50">
        <v>21</v>
      </c>
      <c r="B27" s="51"/>
      <c r="C27" s="73">
        <f>'MPS(input_separate)'!C27</f>
        <v>0</v>
      </c>
    </row>
    <row r="28" spans="1:3" ht="14.25" x14ac:dyDescent="0.15">
      <c r="A28" s="50">
        <v>22</v>
      </c>
      <c r="B28" s="51"/>
      <c r="C28" s="73">
        <f>'MPS(input_separate)'!C28</f>
        <v>0</v>
      </c>
    </row>
    <row r="29" spans="1:3" ht="14.25" x14ac:dyDescent="0.15">
      <c r="A29" s="50">
        <v>23</v>
      </c>
      <c r="B29" s="51"/>
      <c r="C29" s="73">
        <f>'MPS(input_separate)'!C29</f>
        <v>0</v>
      </c>
    </row>
    <row r="30" spans="1:3" ht="14.25" x14ac:dyDescent="0.15">
      <c r="A30" s="50">
        <v>24</v>
      </c>
      <c r="B30" s="51"/>
      <c r="C30" s="73">
        <f>'MPS(input_separate)'!C30</f>
        <v>0</v>
      </c>
    </row>
    <row r="31" spans="1:3" ht="14.25" x14ac:dyDescent="0.15">
      <c r="A31" s="50">
        <v>25</v>
      </c>
      <c r="B31" s="51"/>
      <c r="C31" s="73">
        <f>'MPS(input_separate)'!C31</f>
        <v>0</v>
      </c>
    </row>
    <row r="32" spans="1:3" ht="14.25" x14ac:dyDescent="0.15">
      <c r="A32" s="50">
        <v>26</v>
      </c>
      <c r="B32" s="51"/>
      <c r="C32" s="73">
        <f>'MPS(input_separate)'!C32</f>
        <v>0</v>
      </c>
    </row>
    <row r="33" spans="1:3" ht="14.25" x14ac:dyDescent="0.15">
      <c r="A33" s="50">
        <v>27</v>
      </c>
      <c r="B33" s="51"/>
      <c r="C33" s="73">
        <f>'MPS(input_separate)'!C33</f>
        <v>0</v>
      </c>
    </row>
    <row r="34" spans="1:3" ht="14.25" x14ac:dyDescent="0.15">
      <c r="A34" s="50">
        <v>28</v>
      </c>
      <c r="B34" s="51"/>
      <c r="C34" s="73">
        <f>'MPS(input_separate)'!C34</f>
        <v>0</v>
      </c>
    </row>
    <row r="35" spans="1:3" ht="14.25" x14ac:dyDescent="0.15">
      <c r="A35" s="50">
        <v>29</v>
      </c>
      <c r="B35" s="51"/>
      <c r="C35" s="73">
        <f>'MPS(input_separate)'!C35</f>
        <v>0</v>
      </c>
    </row>
    <row r="36" spans="1:3" ht="14.25" x14ac:dyDescent="0.15">
      <c r="A36" s="50">
        <v>30</v>
      </c>
      <c r="B36" s="51"/>
      <c r="C36" s="73">
        <f>'MPS(input_separate)'!C36</f>
        <v>0</v>
      </c>
    </row>
    <row r="37" spans="1:3" ht="14.25" x14ac:dyDescent="0.15">
      <c r="A37" s="50">
        <v>31</v>
      </c>
      <c r="B37" s="51"/>
      <c r="C37" s="73">
        <f>'MPS(input_separate)'!C37</f>
        <v>0</v>
      </c>
    </row>
    <row r="38" spans="1:3" ht="14.25" x14ac:dyDescent="0.15">
      <c r="A38" s="50">
        <v>32</v>
      </c>
      <c r="B38" s="51"/>
      <c r="C38" s="73">
        <f>'MPS(input_separate)'!C38</f>
        <v>0</v>
      </c>
    </row>
    <row r="39" spans="1:3" ht="14.25" x14ac:dyDescent="0.15">
      <c r="A39" s="50">
        <v>33</v>
      </c>
      <c r="B39" s="51"/>
      <c r="C39" s="73">
        <f>'MPS(input_separate)'!C39</f>
        <v>0</v>
      </c>
    </row>
    <row r="40" spans="1:3" ht="14.25" x14ac:dyDescent="0.15">
      <c r="A40" s="50">
        <v>34</v>
      </c>
      <c r="B40" s="51"/>
      <c r="C40" s="73">
        <f>'MPS(input_separate)'!C40</f>
        <v>0</v>
      </c>
    </row>
    <row r="41" spans="1:3" ht="14.25" x14ac:dyDescent="0.15">
      <c r="A41" s="50">
        <v>35</v>
      </c>
      <c r="B41" s="51"/>
      <c r="C41" s="73">
        <f>'MPS(input_separate)'!C41</f>
        <v>0</v>
      </c>
    </row>
    <row r="42" spans="1:3" ht="14.25" x14ac:dyDescent="0.15">
      <c r="A42" s="50">
        <v>36</v>
      </c>
      <c r="B42" s="51"/>
      <c r="C42" s="73">
        <f>'MPS(input_separate)'!C42</f>
        <v>0</v>
      </c>
    </row>
    <row r="43" spans="1:3" ht="14.25" x14ac:dyDescent="0.15">
      <c r="A43" s="50">
        <v>37</v>
      </c>
      <c r="B43" s="51"/>
      <c r="C43" s="73">
        <f>'MPS(input_separate)'!C43</f>
        <v>0</v>
      </c>
    </row>
    <row r="44" spans="1:3" ht="14.25" x14ac:dyDescent="0.15">
      <c r="A44" s="50">
        <v>38</v>
      </c>
      <c r="B44" s="51"/>
      <c r="C44" s="73">
        <f>'MPS(input_separate)'!C44</f>
        <v>0</v>
      </c>
    </row>
    <row r="45" spans="1:3" ht="14.25" x14ac:dyDescent="0.15">
      <c r="A45" s="50">
        <v>39</v>
      </c>
      <c r="B45" s="51"/>
      <c r="C45" s="73">
        <f>'MPS(input_separate)'!C45</f>
        <v>0</v>
      </c>
    </row>
    <row r="46" spans="1:3" ht="14.25" x14ac:dyDescent="0.15">
      <c r="A46" s="50">
        <v>40</v>
      </c>
      <c r="B46" s="51"/>
      <c r="C46" s="73">
        <f>'MPS(input_separate)'!C46</f>
        <v>0</v>
      </c>
    </row>
    <row r="47" spans="1:3" ht="14.25" x14ac:dyDescent="0.15">
      <c r="A47" s="50">
        <v>41</v>
      </c>
      <c r="B47" s="51"/>
      <c r="C47" s="73">
        <f>'MPS(input_separate)'!C47</f>
        <v>0</v>
      </c>
    </row>
    <row r="48" spans="1:3" ht="14.25" x14ac:dyDescent="0.15">
      <c r="A48" s="50">
        <v>42</v>
      </c>
      <c r="B48" s="51"/>
      <c r="C48" s="73">
        <f>'MPS(input_separate)'!C48</f>
        <v>0</v>
      </c>
    </row>
    <row r="49" spans="1:3" ht="14.25" x14ac:dyDescent="0.15">
      <c r="A49" s="50">
        <v>43</v>
      </c>
      <c r="B49" s="51"/>
      <c r="C49" s="73">
        <f>'MPS(input_separate)'!C49</f>
        <v>0</v>
      </c>
    </row>
    <row r="50" spans="1:3" ht="14.25" x14ac:dyDescent="0.15">
      <c r="A50" s="50">
        <v>44</v>
      </c>
      <c r="B50" s="51"/>
      <c r="C50" s="73">
        <f>'MPS(input_separate)'!C50</f>
        <v>0</v>
      </c>
    </row>
    <row r="51" spans="1:3" ht="14.25" x14ac:dyDescent="0.15">
      <c r="A51" s="50">
        <v>45</v>
      </c>
      <c r="B51" s="51"/>
      <c r="C51" s="73">
        <f>'MPS(input_separate)'!C51</f>
        <v>0</v>
      </c>
    </row>
    <row r="52" spans="1:3" ht="14.25" x14ac:dyDescent="0.15">
      <c r="A52" s="50">
        <v>46</v>
      </c>
      <c r="B52" s="51"/>
      <c r="C52" s="73">
        <f>'MPS(input_separate)'!C52</f>
        <v>0</v>
      </c>
    </row>
    <row r="53" spans="1:3" ht="14.25" x14ac:dyDescent="0.15">
      <c r="A53" s="50">
        <v>47</v>
      </c>
      <c r="B53" s="51"/>
      <c r="C53" s="73">
        <f>'MPS(input_separate)'!C53</f>
        <v>0</v>
      </c>
    </row>
    <row r="54" spans="1:3" ht="14.25" x14ac:dyDescent="0.15">
      <c r="A54" s="50">
        <v>48</v>
      </c>
      <c r="B54" s="51"/>
      <c r="C54" s="73">
        <f>'MPS(input_separate)'!C54</f>
        <v>0</v>
      </c>
    </row>
    <row r="55" spans="1:3" ht="14.25" x14ac:dyDescent="0.15">
      <c r="A55" s="50">
        <v>49</v>
      </c>
      <c r="B55" s="51"/>
      <c r="C55" s="73">
        <f>'MPS(input_separate)'!C55</f>
        <v>0</v>
      </c>
    </row>
    <row r="56" spans="1:3" ht="14.25" x14ac:dyDescent="0.15">
      <c r="A56" s="50">
        <v>50</v>
      </c>
      <c r="B56" s="51"/>
      <c r="C56" s="73">
        <f>'MPS(input_separate)'!C56</f>
        <v>0</v>
      </c>
    </row>
    <row r="57" spans="1:3" ht="14.25" x14ac:dyDescent="0.15">
      <c r="A57" s="50">
        <v>51</v>
      </c>
      <c r="B57" s="51"/>
      <c r="C57" s="73">
        <f>'MPS(input_separate)'!C57</f>
        <v>0</v>
      </c>
    </row>
    <row r="58" spans="1:3" ht="14.25" x14ac:dyDescent="0.15">
      <c r="A58" s="50">
        <v>52</v>
      </c>
      <c r="B58" s="51"/>
      <c r="C58" s="73">
        <f>'MPS(input_separate)'!C58</f>
        <v>0</v>
      </c>
    </row>
    <row r="59" spans="1:3" ht="14.25" x14ac:dyDescent="0.15">
      <c r="A59" s="50">
        <v>53</v>
      </c>
      <c r="B59" s="51"/>
      <c r="C59" s="73">
        <f>'MPS(input_separate)'!C59</f>
        <v>0</v>
      </c>
    </row>
    <row r="60" spans="1:3" ht="14.25" x14ac:dyDescent="0.15">
      <c r="A60" s="50">
        <v>54</v>
      </c>
      <c r="B60" s="51"/>
      <c r="C60" s="73">
        <f>'MPS(input_separate)'!C60</f>
        <v>0</v>
      </c>
    </row>
    <row r="61" spans="1:3" ht="14.25" x14ac:dyDescent="0.15">
      <c r="A61" s="50">
        <v>55</v>
      </c>
      <c r="B61" s="51"/>
      <c r="C61" s="73">
        <f>'MPS(input_separate)'!C61</f>
        <v>0</v>
      </c>
    </row>
    <row r="62" spans="1:3" ht="14.25" x14ac:dyDescent="0.15">
      <c r="A62" s="50">
        <v>56</v>
      </c>
      <c r="B62" s="51"/>
      <c r="C62" s="73">
        <f>'MPS(input_separate)'!C62</f>
        <v>0</v>
      </c>
    </row>
    <row r="63" spans="1:3" ht="14.25" x14ac:dyDescent="0.15">
      <c r="A63" s="50">
        <v>57</v>
      </c>
      <c r="B63" s="51"/>
      <c r="C63" s="73">
        <f>'MPS(input_separate)'!C63</f>
        <v>0</v>
      </c>
    </row>
    <row r="64" spans="1:3" ht="14.25" x14ac:dyDescent="0.15">
      <c r="A64" s="50">
        <v>58</v>
      </c>
      <c r="B64" s="51"/>
      <c r="C64" s="73">
        <f>'MPS(input_separate)'!C64</f>
        <v>0</v>
      </c>
    </row>
    <row r="65" spans="1:3" ht="14.25" x14ac:dyDescent="0.15">
      <c r="A65" s="50">
        <v>59</v>
      </c>
      <c r="B65" s="51"/>
      <c r="C65" s="73">
        <f>'MPS(input_separate)'!C65</f>
        <v>0</v>
      </c>
    </row>
    <row r="66" spans="1:3" ht="14.25" x14ac:dyDescent="0.15">
      <c r="A66" s="50">
        <v>60</v>
      </c>
      <c r="B66" s="51"/>
      <c r="C66" s="73">
        <f>'MPS(input_separate)'!C66</f>
        <v>0</v>
      </c>
    </row>
    <row r="67" spans="1:3" ht="14.25" x14ac:dyDescent="0.15">
      <c r="A67" s="50">
        <v>61</v>
      </c>
      <c r="B67" s="51"/>
      <c r="C67" s="73">
        <f>'MPS(input_separate)'!C67</f>
        <v>0</v>
      </c>
    </row>
    <row r="68" spans="1:3" ht="14.25" x14ac:dyDescent="0.15">
      <c r="A68" s="50">
        <v>62</v>
      </c>
      <c r="B68" s="51"/>
      <c r="C68" s="73">
        <f>'MPS(input_separate)'!C68</f>
        <v>0</v>
      </c>
    </row>
    <row r="69" spans="1:3" ht="14.25" x14ac:dyDescent="0.15">
      <c r="A69" s="50">
        <v>63</v>
      </c>
      <c r="B69" s="51"/>
      <c r="C69" s="73">
        <f>'MPS(input_separate)'!C69</f>
        <v>0</v>
      </c>
    </row>
    <row r="70" spans="1:3" ht="14.25" x14ac:dyDescent="0.15">
      <c r="A70" s="50">
        <v>64</v>
      </c>
      <c r="B70" s="51"/>
      <c r="C70" s="73">
        <f>'MPS(input_separate)'!C70</f>
        <v>0</v>
      </c>
    </row>
    <row r="71" spans="1:3" ht="14.25" x14ac:dyDescent="0.15">
      <c r="A71" s="50">
        <v>65</v>
      </c>
      <c r="B71" s="51"/>
      <c r="C71" s="73">
        <f>'MPS(input_separate)'!C71</f>
        <v>0</v>
      </c>
    </row>
    <row r="72" spans="1:3" ht="14.25" x14ac:dyDescent="0.15">
      <c r="A72" s="50">
        <v>66</v>
      </c>
      <c r="B72" s="51"/>
      <c r="C72" s="73">
        <f>'MPS(input_separate)'!C72</f>
        <v>0</v>
      </c>
    </row>
    <row r="73" spans="1:3" ht="14.25" x14ac:dyDescent="0.15">
      <c r="A73" s="50">
        <v>67</v>
      </c>
      <c r="B73" s="51"/>
      <c r="C73" s="73">
        <f>'MPS(input_separate)'!C73</f>
        <v>0</v>
      </c>
    </row>
    <row r="74" spans="1:3" ht="14.25" x14ac:dyDescent="0.15">
      <c r="A74" s="50">
        <v>68</v>
      </c>
      <c r="B74" s="51"/>
      <c r="C74" s="73">
        <f>'MPS(input_separate)'!C74</f>
        <v>0</v>
      </c>
    </row>
    <row r="75" spans="1:3" ht="14.25" x14ac:dyDescent="0.15">
      <c r="A75" s="50">
        <v>69</v>
      </c>
      <c r="B75" s="51"/>
      <c r="C75" s="73">
        <f>'MPS(input_separate)'!C75</f>
        <v>0</v>
      </c>
    </row>
    <row r="76" spans="1:3" ht="14.25" x14ac:dyDescent="0.15">
      <c r="A76" s="50">
        <v>70</v>
      </c>
      <c r="B76" s="51"/>
      <c r="C76" s="73">
        <f>'MPS(input_separate)'!C76</f>
        <v>0</v>
      </c>
    </row>
    <row r="77" spans="1:3" ht="14.25" x14ac:dyDescent="0.15">
      <c r="A77" s="50">
        <v>71</v>
      </c>
      <c r="B77" s="51"/>
      <c r="C77" s="73">
        <f>'MPS(input_separate)'!C77</f>
        <v>0</v>
      </c>
    </row>
    <row r="78" spans="1:3" ht="14.25" x14ac:dyDescent="0.15">
      <c r="A78" s="50">
        <v>72</v>
      </c>
      <c r="B78" s="51"/>
      <c r="C78" s="73">
        <f>'MPS(input_separate)'!C78</f>
        <v>0</v>
      </c>
    </row>
    <row r="79" spans="1:3" ht="14.25" x14ac:dyDescent="0.15">
      <c r="A79" s="50">
        <v>73</v>
      </c>
      <c r="B79" s="51"/>
      <c r="C79" s="73">
        <f>'MPS(input_separate)'!C79</f>
        <v>0</v>
      </c>
    </row>
    <row r="80" spans="1:3" ht="14.25" x14ac:dyDescent="0.15">
      <c r="A80" s="50">
        <v>74</v>
      </c>
      <c r="B80" s="51"/>
      <c r="C80" s="73">
        <f>'MPS(input_separate)'!C80</f>
        <v>0</v>
      </c>
    </row>
    <row r="81" spans="1:3" ht="14.25" x14ac:dyDescent="0.15">
      <c r="A81" s="50">
        <v>75</v>
      </c>
      <c r="B81" s="51"/>
      <c r="C81" s="73">
        <f>'MPS(input_separate)'!C81</f>
        <v>0</v>
      </c>
    </row>
    <row r="82" spans="1:3" ht="14.25" x14ac:dyDescent="0.15">
      <c r="A82" s="50">
        <v>76</v>
      </c>
      <c r="B82" s="51"/>
      <c r="C82" s="73">
        <f>'MPS(input_separate)'!C82</f>
        <v>0</v>
      </c>
    </row>
    <row r="83" spans="1:3" ht="14.25" x14ac:dyDescent="0.15">
      <c r="A83" s="50">
        <v>77</v>
      </c>
      <c r="B83" s="51"/>
      <c r="C83" s="73">
        <f>'MPS(input_separate)'!C83</f>
        <v>0</v>
      </c>
    </row>
    <row r="84" spans="1:3" ht="14.25" x14ac:dyDescent="0.15">
      <c r="A84" s="50">
        <v>78</v>
      </c>
      <c r="B84" s="51"/>
      <c r="C84" s="73">
        <f>'MPS(input_separate)'!C84</f>
        <v>0</v>
      </c>
    </row>
    <row r="85" spans="1:3" ht="14.25" x14ac:dyDescent="0.15">
      <c r="A85" s="50">
        <v>79</v>
      </c>
      <c r="B85" s="51"/>
      <c r="C85" s="73">
        <f>'MPS(input_separate)'!C85</f>
        <v>0</v>
      </c>
    </row>
    <row r="86" spans="1:3" ht="14.25" x14ac:dyDescent="0.15">
      <c r="A86" s="50">
        <v>80</v>
      </c>
      <c r="B86" s="51"/>
      <c r="C86" s="73">
        <f>'MPS(input_separate)'!C86</f>
        <v>0</v>
      </c>
    </row>
    <row r="87" spans="1:3" ht="14.25" x14ac:dyDescent="0.15">
      <c r="A87" s="50">
        <v>81</v>
      </c>
      <c r="B87" s="51"/>
      <c r="C87" s="73">
        <f>'MPS(input_separate)'!C87</f>
        <v>0</v>
      </c>
    </row>
    <row r="88" spans="1:3" ht="14.25" x14ac:dyDescent="0.15">
      <c r="A88" s="50">
        <v>82</v>
      </c>
      <c r="B88" s="51"/>
      <c r="C88" s="73">
        <f>'MPS(input_separate)'!C88</f>
        <v>0</v>
      </c>
    </row>
    <row r="89" spans="1:3" ht="14.25" x14ac:dyDescent="0.15">
      <c r="A89" s="50">
        <v>83</v>
      </c>
      <c r="B89" s="51"/>
      <c r="C89" s="73">
        <f>'MPS(input_separate)'!C89</f>
        <v>0</v>
      </c>
    </row>
    <row r="90" spans="1:3" ht="14.25" x14ac:dyDescent="0.15">
      <c r="A90" s="50">
        <v>84</v>
      </c>
      <c r="B90" s="51"/>
      <c r="C90" s="73">
        <f>'MPS(input_separate)'!C90</f>
        <v>0</v>
      </c>
    </row>
    <row r="91" spans="1:3" ht="14.25" x14ac:dyDescent="0.15">
      <c r="A91" s="50">
        <v>85</v>
      </c>
      <c r="B91" s="51"/>
      <c r="C91" s="73">
        <f>'MPS(input_separate)'!C91</f>
        <v>0</v>
      </c>
    </row>
    <row r="92" spans="1:3" ht="14.25" x14ac:dyDescent="0.15">
      <c r="A92" s="50">
        <v>86</v>
      </c>
      <c r="B92" s="51"/>
      <c r="C92" s="73">
        <f>'MPS(input_separate)'!C92</f>
        <v>0</v>
      </c>
    </row>
    <row r="93" spans="1:3" ht="14.25" x14ac:dyDescent="0.15">
      <c r="A93" s="50">
        <v>87</v>
      </c>
      <c r="B93" s="51"/>
      <c r="C93" s="73">
        <f>'MPS(input_separate)'!C93</f>
        <v>0</v>
      </c>
    </row>
    <row r="94" spans="1:3" ht="14.25" x14ac:dyDescent="0.15">
      <c r="A94" s="50">
        <v>88</v>
      </c>
      <c r="B94" s="51"/>
      <c r="C94" s="73">
        <f>'MPS(input_separate)'!C94</f>
        <v>0</v>
      </c>
    </row>
    <row r="95" spans="1:3" ht="14.25" x14ac:dyDescent="0.15">
      <c r="A95" s="50">
        <v>89</v>
      </c>
      <c r="B95" s="51"/>
      <c r="C95" s="73">
        <f>'MPS(input_separate)'!C95</f>
        <v>0</v>
      </c>
    </row>
    <row r="96" spans="1:3" ht="14.25" x14ac:dyDescent="0.15">
      <c r="A96" s="50">
        <v>90</v>
      </c>
      <c r="B96" s="51"/>
      <c r="C96" s="73">
        <f>'MPS(input_separate)'!C96</f>
        <v>0</v>
      </c>
    </row>
    <row r="97" spans="1:3" ht="14.25" x14ac:dyDescent="0.15">
      <c r="A97" s="50">
        <v>91</v>
      </c>
      <c r="B97" s="51"/>
      <c r="C97" s="73">
        <f>'MPS(input_separate)'!C97</f>
        <v>0</v>
      </c>
    </row>
    <row r="98" spans="1:3" ht="14.25" x14ac:dyDescent="0.15">
      <c r="A98" s="50">
        <v>92</v>
      </c>
      <c r="B98" s="51"/>
      <c r="C98" s="73">
        <f>'MPS(input_separate)'!C98</f>
        <v>0</v>
      </c>
    </row>
    <row r="99" spans="1:3" ht="14.25" x14ac:dyDescent="0.15">
      <c r="A99" s="50">
        <v>93</v>
      </c>
      <c r="B99" s="51"/>
      <c r="C99" s="73">
        <f>'MPS(input_separate)'!C99</f>
        <v>0</v>
      </c>
    </row>
    <row r="100" spans="1:3" ht="14.25" x14ac:dyDescent="0.15">
      <c r="A100" s="50">
        <v>94</v>
      </c>
      <c r="B100" s="51"/>
      <c r="C100" s="73">
        <f>'MPS(input_separate)'!C100</f>
        <v>0</v>
      </c>
    </row>
    <row r="101" spans="1:3" ht="14.25" x14ac:dyDescent="0.15">
      <c r="A101" s="50">
        <v>95</v>
      </c>
      <c r="B101" s="51"/>
      <c r="C101" s="73">
        <f>'MPS(input_separate)'!C101</f>
        <v>0</v>
      </c>
    </row>
    <row r="102" spans="1:3" ht="14.25" x14ac:dyDescent="0.15">
      <c r="A102" s="50">
        <v>96</v>
      </c>
      <c r="B102" s="51"/>
      <c r="C102" s="73">
        <f>'MPS(input_separate)'!C102</f>
        <v>0</v>
      </c>
    </row>
    <row r="103" spans="1:3" ht="14.25" x14ac:dyDescent="0.15">
      <c r="A103" s="50">
        <v>97</v>
      </c>
      <c r="B103" s="51"/>
      <c r="C103" s="73">
        <f>'MPS(input_separate)'!C103</f>
        <v>0</v>
      </c>
    </row>
    <row r="104" spans="1:3" ht="14.25" x14ac:dyDescent="0.15">
      <c r="A104" s="50">
        <v>98</v>
      </c>
      <c r="B104" s="51"/>
      <c r="C104" s="73">
        <f>'MPS(input_separate)'!C104</f>
        <v>0</v>
      </c>
    </row>
    <row r="105" spans="1:3" ht="14.25" x14ac:dyDescent="0.15">
      <c r="A105" s="50">
        <v>99</v>
      </c>
      <c r="B105" s="51"/>
      <c r="C105" s="73">
        <f>'MPS(input_separate)'!C105</f>
        <v>0</v>
      </c>
    </row>
    <row r="106" spans="1:3" ht="14.25" x14ac:dyDescent="0.15">
      <c r="A106" s="50">
        <v>100</v>
      </c>
      <c r="B106" s="51"/>
      <c r="C106" s="73">
        <f>'MPS(input_separate)'!C106</f>
        <v>0</v>
      </c>
    </row>
  </sheetData>
  <sheetProtection password="C5C3" sheet="1" objects="1" scenarios="1"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 MN004</v>
      </c>
    </row>
    <row r="3" spans="1:11" ht="24" customHeight="1" x14ac:dyDescent="0.15">
      <c r="A3" s="87" t="s">
        <v>85</v>
      </c>
      <c r="B3" s="87"/>
      <c r="C3" s="87"/>
      <c r="D3" s="87"/>
      <c r="E3" s="87"/>
      <c r="F3" s="87"/>
      <c r="G3" s="87"/>
      <c r="H3" s="87"/>
      <c r="I3" s="87"/>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68</v>
      </c>
      <c r="C6" s="20"/>
      <c r="D6" s="20"/>
      <c r="E6" s="20"/>
      <c r="F6" s="55" t="s">
        <v>44</v>
      </c>
      <c r="G6" s="61">
        <f>G12-G14</f>
        <v>0</v>
      </c>
      <c r="H6" s="57" t="s">
        <v>48</v>
      </c>
      <c r="I6" s="21" t="s">
        <v>69</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8" t="s">
        <v>70</v>
      </c>
      <c r="D9" s="89"/>
      <c r="E9" s="90"/>
      <c r="F9" s="25" t="s">
        <v>46</v>
      </c>
      <c r="G9" s="53">
        <v>0.79700000000000004</v>
      </c>
      <c r="H9" s="54" t="s">
        <v>50</v>
      </c>
      <c r="I9" s="39" t="s">
        <v>71</v>
      </c>
    </row>
    <row r="10" spans="1:11" ht="39" customHeight="1" x14ac:dyDescent="0.15">
      <c r="A10" s="28"/>
      <c r="B10" s="41"/>
      <c r="C10" s="88" t="s">
        <v>72</v>
      </c>
      <c r="D10" s="89"/>
      <c r="E10" s="90"/>
      <c r="F10" s="25" t="s">
        <v>47</v>
      </c>
      <c r="G10" s="53">
        <v>0.53300000000000003</v>
      </c>
      <c r="H10" s="54" t="s">
        <v>50</v>
      </c>
      <c r="I10" s="39" t="s">
        <v>73</v>
      </c>
    </row>
    <row r="11" spans="1:11" ht="18.75" customHeight="1" thickBot="1" x14ac:dyDescent="0.2">
      <c r="A11" s="27" t="s">
        <v>4</v>
      </c>
      <c r="B11" s="17"/>
      <c r="C11" s="16"/>
      <c r="D11" s="18"/>
      <c r="E11" s="18"/>
      <c r="F11" s="18"/>
      <c r="G11" s="27"/>
      <c r="H11" s="17"/>
      <c r="I11" s="18"/>
    </row>
    <row r="12" spans="1:11" ht="18.75" customHeight="1" thickBot="1" x14ac:dyDescent="0.2">
      <c r="A12" s="28"/>
      <c r="B12" s="20" t="s">
        <v>74</v>
      </c>
      <c r="C12" s="20"/>
      <c r="D12" s="20"/>
      <c r="E12" s="20"/>
      <c r="F12" s="55" t="s">
        <v>44</v>
      </c>
      <c r="G12" s="62">
        <f>SUMPRODUCT('MRS(input_separate)'!B7:B106,'MRS(input_separate)'!C7:C106)</f>
        <v>0</v>
      </c>
      <c r="H12" s="57" t="s">
        <v>48</v>
      </c>
      <c r="I12" s="24" t="s">
        <v>75</v>
      </c>
    </row>
    <row r="13" spans="1:11" ht="18.75" customHeight="1" thickBot="1" x14ac:dyDescent="0.2">
      <c r="A13" s="27" t="s">
        <v>5</v>
      </c>
      <c r="B13" s="16"/>
      <c r="C13" s="16"/>
      <c r="D13" s="16"/>
      <c r="E13" s="17"/>
      <c r="F13" s="18"/>
      <c r="G13" s="60"/>
      <c r="H13" s="17"/>
      <c r="I13" s="18"/>
    </row>
    <row r="14" spans="1:11" ht="18.75" customHeight="1" thickBot="1" x14ac:dyDescent="0.2">
      <c r="A14" s="28"/>
      <c r="B14" s="26" t="s">
        <v>76</v>
      </c>
      <c r="C14" s="26"/>
      <c r="D14" s="26"/>
      <c r="E14" s="26"/>
      <c r="F14" s="56" t="s">
        <v>44</v>
      </c>
      <c r="G14" s="63">
        <v>0</v>
      </c>
      <c r="H14" s="57" t="s">
        <v>48</v>
      </c>
      <c r="I14" s="24" t="s">
        <v>77</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78</v>
      </c>
      <c r="F17" s="35" t="s">
        <v>46</v>
      </c>
      <c r="G17" s="35">
        <v>0.79700000000000004</v>
      </c>
      <c r="H17" s="3"/>
    </row>
    <row r="18" spans="5:8" ht="39" customHeight="1" x14ac:dyDescent="0.15">
      <c r="E18" s="34" t="s">
        <v>79</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2016-09-30T03:01:36Z</cp:lastPrinted>
  <dcterms:created xsi:type="dcterms:W3CDTF">2012-01-13T02:28:29Z</dcterms:created>
  <dcterms:modified xsi:type="dcterms:W3CDTF">2017-08-02T02:19:02Z</dcterms:modified>
</cp:coreProperties>
</file>