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ishikat\Desktop\3_public input\"/>
    </mc:Choice>
  </mc:AlternateContent>
  <xr:revisionPtr revIDLastSave="0" documentId="13_ncr:1_{720A9F99-79C8-442D-8CA0-68F84B4E6C8E}" xr6:coauthVersionLast="41" xr6:coauthVersionMax="41" xr10:uidLastSave="{00000000-0000-0000-0000-000000000000}"/>
  <bookViews>
    <workbookView xWindow="-98" yWindow="-98" windowWidth="20715" windowHeight="13425" tabRatio="587" xr2:uid="{00000000-000D-0000-FFFF-FFFF00000000}"/>
  </bookViews>
  <sheets>
    <sheet name="MPS(input)" sheetId="30" r:id="rId1"/>
    <sheet name="MPS(calc_process)" sheetId="31" r:id="rId2"/>
  </sheets>
  <definedNames>
    <definedName name="_xlnm.Print_Area" localSheetId="1">'MPS(calc_process)'!$A$1:$I$14</definedName>
    <definedName name="_xlnm.Print_Area" localSheetId="0">'MPS(input)'!$A$1:$K$32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0" i="31" l="1"/>
  <c r="G9" i="31"/>
  <c r="E18" i="30"/>
  <c r="E17" i="30"/>
  <c r="G12" i="31" s="1"/>
  <c r="G11" i="31" l="1"/>
  <c r="G8" i="31" s="1"/>
  <c r="G6" i="31" s="1"/>
  <c r="I1" i="31" l="1"/>
  <c r="B27" i="30"/>
</calcChain>
</file>

<file path=xl/sharedStrings.xml><?xml version="1.0" encoding="utf-8"?>
<sst xmlns="http://schemas.openxmlformats.org/spreadsheetml/2006/main" count="151" uniqueCount="121">
  <si>
    <t>Value</t>
    <phoneticPr fontId="2"/>
  </si>
  <si>
    <t>Units</t>
    <phoneticPr fontId="2"/>
  </si>
  <si>
    <t>1. Calculations for emission reductions</t>
    <phoneticPr fontId="2"/>
  </si>
  <si>
    <t>Fuel type</t>
    <phoneticPr fontId="2"/>
  </si>
  <si>
    <t>Parameter</t>
  </si>
  <si>
    <r>
      <t xml:space="preserve">Table 1: Parameters to be monitored </t>
    </r>
    <r>
      <rPr>
        <b/>
        <i/>
        <sz val="14"/>
        <color indexed="8"/>
        <rFont val="Arial"/>
        <family val="2"/>
      </rPr>
      <t>ex post</t>
    </r>
    <phoneticPr fontId="2"/>
  </si>
  <si>
    <r>
      <t xml:space="preserve">Table 2: Project-specific parameters to be fixed </t>
    </r>
    <r>
      <rPr>
        <b/>
        <i/>
        <sz val="14"/>
        <color indexed="8"/>
        <rFont val="Arial"/>
        <family val="2"/>
      </rPr>
      <t>ex ante</t>
    </r>
    <phoneticPr fontId="2"/>
  </si>
  <si>
    <r>
      <t xml:space="preserve">Table3: </t>
    </r>
    <r>
      <rPr>
        <b/>
        <i/>
        <sz val="14"/>
        <color indexed="8"/>
        <rFont val="Arial"/>
        <family val="2"/>
      </rPr>
      <t>Ex-ante</t>
    </r>
    <r>
      <rPr>
        <b/>
        <sz val="14"/>
        <color indexed="8"/>
        <rFont val="Arial"/>
        <family val="2"/>
      </rPr>
      <t xml:space="preserve"> estimation of CO</t>
    </r>
    <r>
      <rPr>
        <b/>
        <vertAlign val="subscript"/>
        <sz val="14"/>
        <color indexed="8"/>
        <rFont val="Arial"/>
        <family val="2"/>
      </rPr>
      <t>2</t>
    </r>
    <r>
      <rPr>
        <b/>
        <sz val="14"/>
        <color indexed="8"/>
        <rFont val="Arial"/>
        <family val="2"/>
      </rPr>
      <t xml:space="preserve"> emission reductions</t>
    </r>
    <phoneticPr fontId="2"/>
  </si>
  <si>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</si>
  <si>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</si>
  <si>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</si>
  <si>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</si>
  <si>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</si>
  <si>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</si>
  <si>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</si>
  <si>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</si>
  <si>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</si>
  <si>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</si>
  <si>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</si>
  <si>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</si>
  <si>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</si>
  <si>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</si>
  <si>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</si>
  <si>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</si>
  <si>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</si>
  <si>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</si>
  <si>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</si>
  <si>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</si>
  <si>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</si>
  <si>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</si>
  <si>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</si>
  <si>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</si>
  <si>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</si>
  <si>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</si>
  <si>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</si>
  <si>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r>
      <t>CO</t>
    </r>
    <r>
      <rPr>
        <b/>
        <vertAlign val="subscript"/>
        <sz val="14"/>
        <color indexed="9"/>
        <rFont val="Arial"/>
        <family val="2"/>
      </rPr>
      <t>2</t>
    </r>
    <r>
      <rPr>
        <b/>
        <sz val="14"/>
        <color indexed="9"/>
        <rFont val="Arial"/>
        <family val="2"/>
      </rPr>
      <t xml:space="preserve"> emission reductions</t>
    </r>
    <phoneticPr fontId="2"/>
  </si>
  <si>
    <r>
      <t xml:space="preserve">JCM Proposed Methodology Spreadsheet Form (Input Sheet) </t>
    </r>
    <r>
      <rPr>
        <b/>
        <sz val="12"/>
        <color indexed="9"/>
        <rFont val="Arial"/>
        <family val="2"/>
      </rPr>
      <t xml:space="preserve">[Attachment to Proposed Methodology Form]  </t>
    </r>
    <phoneticPr fontId="2"/>
  </si>
  <si>
    <r>
      <t xml:space="preserve">Emission reductions during the period </t>
    </r>
    <r>
      <rPr>
        <i/>
        <sz val="11"/>
        <color indexed="8"/>
        <rFont val="Arial"/>
        <family val="2"/>
      </rPr>
      <t>p</t>
    </r>
    <phoneticPr fontId="2"/>
  </si>
  <si>
    <r>
      <t xml:space="preserve">Reference emissions during the period </t>
    </r>
    <r>
      <rPr>
        <i/>
        <sz val="11"/>
        <color indexed="8"/>
        <rFont val="Arial"/>
        <family val="2"/>
      </rPr>
      <t>p</t>
    </r>
    <phoneticPr fontId="2"/>
  </si>
  <si>
    <r>
      <t xml:space="preserve">Project emissions during the period </t>
    </r>
    <r>
      <rPr>
        <i/>
        <sz val="11"/>
        <color indexed="8"/>
        <rFont val="Arial"/>
        <family val="2"/>
      </rPr>
      <t>p</t>
    </r>
    <phoneticPr fontId="2"/>
  </si>
  <si>
    <r>
      <t>tCO</t>
    </r>
    <r>
      <rPr>
        <vertAlign val="subscript"/>
        <sz val="11"/>
        <color indexed="8"/>
        <rFont val="Arial"/>
        <family val="2"/>
      </rPr>
      <t>2</t>
    </r>
    <r>
      <rPr>
        <sz val="11"/>
        <color indexed="8"/>
        <rFont val="Arial"/>
        <family val="2"/>
      </rPr>
      <t>/p</t>
    </r>
    <phoneticPr fontId="2"/>
  </si>
  <si>
    <r>
      <t>ER</t>
    </r>
    <r>
      <rPr>
        <vertAlign val="subscript"/>
        <sz val="11"/>
        <color indexed="8"/>
        <rFont val="Arial"/>
        <family val="2"/>
      </rPr>
      <t>p</t>
    </r>
    <phoneticPr fontId="2"/>
  </si>
  <si>
    <r>
      <t>RE</t>
    </r>
    <r>
      <rPr>
        <vertAlign val="subscript"/>
        <sz val="11"/>
        <color indexed="8"/>
        <rFont val="Arial"/>
        <family val="2"/>
      </rPr>
      <t>p</t>
    </r>
    <phoneticPr fontId="2"/>
  </si>
  <si>
    <r>
      <t>PE</t>
    </r>
    <r>
      <rPr>
        <vertAlign val="subscript"/>
        <sz val="11"/>
        <color indexed="8"/>
        <rFont val="Arial"/>
        <family val="2"/>
      </rPr>
      <t>p</t>
    </r>
    <phoneticPr fontId="2"/>
  </si>
  <si>
    <r>
      <t>tCO</t>
    </r>
    <r>
      <rPr>
        <vertAlign val="subscript"/>
        <sz val="14"/>
        <color indexed="8"/>
        <rFont val="Arial"/>
        <family val="2"/>
      </rPr>
      <t>2</t>
    </r>
    <r>
      <rPr>
        <sz val="14"/>
        <color indexed="8"/>
        <rFont val="Arial"/>
        <family val="2"/>
      </rPr>
      <t>/p</t>
    </r>
    <phoneticPr fontId="2"/>
  </si>
  <si>
    <t>JCM_MM_F_PMS_ver01.0</t>
    <phoneticPr fontId="2"/>
  </si>
  <si>
    <t>(1)</t>
  </si>
  <si>
    <r>
      <t>EG</t>
    </r>
    <r>
      <rPr>
        <vertAlign val="subscript"/>
        <sz val="14"/>
        <color theme="1"/>
        <rFont val="Arial"/>
        <family val="2"/>
      </rPr>
      <t>SUP,p</t>
    </r>
  </si>
  <si>
    <r>
      <t xml:space="preserve">The quantity of the electricity supplied from the WHR system to the cement production facility during a given time period </t>
    </r>
    <r>
      <rPr>
        <i/>
        <sz val="14"/>
        <color theme="1"/>
        <rFont val="Arial"/>
        <family val="2"/>
      </rPr>
      <t>p</t>
    </r>
  </si>
  <si>
    <t>MWh/p</t>
  </si>
  <si>
    <t>Option C</t>
  </si>
  <si>
    <t>monitored data</t>
  </si>
  <si>
    <r>
      <t xml:space="preserve">On-site measurement by measuring equipments.
- Measuring and recording:
</t>
    </r>
    <r>
      <rPr>
        <sz val="14"/>
        <color theme="1"/>
        <rFont val="ＭＳ Ｐゴシック"/>
        <family val="3"/>
        <charset val="128"/>
      </rPr>
      <t>　</t>
    </r>
    <r>
      <rPr>
        <sz val="14"/>
        <color theme="1"/>
        <rFont val="Arial"/>
        <family val="2"/>
      </rPr>
      <t xml:space="preserve">1) Measured data is  recorded and stored in the measuring equipments.
</t>
    </r>
    <r>
      <rPr>
        <sz val="14"/>
        <color theme="1"/>
        <rFont val="ＭＳ Ｐゴシック"/>
        <family val="3"/>
        <charset val="128"/>
      </rPr>
      <t>　</t>
    </r>
    <r>
      <rPr>
        <sz val="14"/>
        <color theme="1"/>
        <rFont val="Arial"/>
        <family val="2"/>
      </rPr>
      <t>2) Recorded data is checked its integrity once a month by responsible staff.
- Calibration:
The electricity meter is replaced or calibrated at an interval following the regulations in the country in which the electricity meter is commonly used or according to the manufacturer’s recommendation, unless a type approval, manufacturer’s specification, or certification issued by an entity accredited under international/national standards for the electricity meter has been prepared by the time of installation.</t>
    </r>
  </si>
  <si>
    <t>continuous</t>
  </si>
  <si>
    <t>N.A.</t>
  </si>
  <si>
    <r>
      <t>D</t>
    </r>
    <r>
      <rPr>
        <vertAlign val="subscript"/>
        <sz val="14"/>
        <color theme="1"/>
        <rFont val="Arial"/>
        <family val="2"/>
      </rPr>
      <t>p</t>
    </r>
  </si>
  <si>
    <t>- Counting the numbers of days of this monitoring period</t>
  </si>
  <si>
    <t>once at the end of this monitoring period</t>
  </si>
  <si>
    <t>Power generation efficiency obtained from manufacturer's specification</t>
    <phoneticPr fontId="2"/>
  </si>
  <si>
    <t>Calculated</t>
    <phoneticPr fontId="2"/>
  </si>
  <si>
    <t>The power generation efficiency calculated from monitored data of the amount of fuel input for power generation and the amount of electricity generated.</t>
    <phoneticPr fontId="2"/>
  </si>
  <si>
    <t>[Captive electricity with diesel fuel]
CDM approved small scale methodology: AMS-I.A.
[Captive electricity with natural gas]
2006 IPCC Guidelines on National GHG Inventories for the source of EF of natural gas.
CDM Methodological tool "Determining the baseline efficiency of thermal or electric energy generation systems version02.0" for the default efficiency for off-grid power plants.</t>
  </si>
  <si>
    <t>The total maximum rated capacity of equipment of the WHR system which consumes electricity except for the capacity of equipment which use the electricity generated by itself directly</t>
    <phoneticPr fontId="2"/>
  </si>
  <si>
    <t>MW</t>
  </si>
  <si>
    <t xml:space="preserve">Electricity </t>
  </si>
  <si>
    <r>
      <t>EG</t>
    </r>
    <r>
      <rPr>
        <vertAlign val="subscript"/>
        <sz val="11"/>
        <color indexed="8"/>
        <rFont val="Arial"/>
        <family val="2"/>
      </rPr>
      <t>SUP,p</t>
    </r>
  </si>
  <si>
    <r>
      <t>EC</t>
    </r>
    <r>
      <rPr>
        <vertAlign val="subscript"/>
        <sz val="11"/>
        <color indexed="8"/>
        <rFont val="Arial"/>
        <family val="2"/>
      </rPr>
      <t>AUX,p</t>
    </r>
  </si>
  <si>
    <r>
      <t>EG</t>
    </r>
    <r>
      <rPr>
        <vertAlign val="subscript"/>
        <sz val="11"/>
        <color indexed="8"/>
        <rFont val="Arial"/>
        <family val="2"/>
      </rPr>
      <t>p</t>
    </r>
  </si>
  <si>
    <t>day/p</t>
    <phoneticPr fontId="2"/>
  </si>
  <si>
    <t>mass or volume/p</t>
    <phoneticPr fontId="2"/>
  </si>
  <si>
    <t>Option B</t>
    <phoneticPr fontId="2"/>
  </si>
  <si>
    <t>invoice from fuel supply company</t>
    <phoneticPr fontId="2"/>
  </si>
  <si>
    <t>Data is collected and recorded from the invoices by the fuel supply company.</t>
    <phoneticPr fontId="2"/>
  </si>
  <si>
    <t>for option b)</t>
    <phoneticPr fontId="2"/>
  </si>
  <si>
    <t>MWh/p</t>
    <phoneticPr fontId="2"/>
  </si>
  <si>
    <t>Option C</t>
    <phoneticPr fontId="2"/>
  </si>
  <si>
    <t>(2)</t>
    <phoneticPr fontId="2"/>
  </si>
  <si>
    <t>(3)</t>
    <phoneticPr fontId="2"/>
  </si>
  <si>
    <t>[For captive electricity]
In case the captive electricity generation system meets all of the following conditions;
 - The system is non-renewable generation system
 - Electricity generation capacity of the system is less than or equal to 15 MW</t>
    <phoneticPr fontId="2"/>
  </si>
  <si>
    <t>Rated capacity of all installed equipment of the WHR system which consumes electricity except for the capacity of equipment which use the electricity generated by itself directly</t>
    <phoneticPr fontId="2"/>
  </si>
  <si>
    <t xml:space="preserve">Power generation efficiency </t>
    <phoneticPr fontId="2"/>
  </si>
  <si>
    <t>%</t>
    <phoneticPr fontId="2"/>
  </si>
  <si>
    <t>Specification of the captive power generation system provided by the manufacturer</t>
    <phoneticPr fontId="2"/>
  </si>
  <si>
    <t>for option a)</t>
    <phoneticPr fontId="2"/>
  </si>
  <si>
    <t>Net calorific value of consumed fuel</t>
    <phoneticPr fontId="2"/>
  </si>
  <si>
    <t>GJ/mass or volume</t>
    <phoneticPr fontId="2"/>
  </si>
  <si>
    <t>In order of preference:
1) values provided by the fuel supplier;
2) measurement by the project participants;
3) regional or national default values;
4) IPCC default values provided in table 1.2 of Ch.1 Vol.2 of 2006 IPCC Guidelines on National GHG Inventories. Lower value is applied.</t>
    <phoneticPr fontId="2"/>
  </si>
  <si>
    <t>In order of preference:
1) values provided by the fuel supplier;
2) measurement by the project participants;
3) regional or national default values;
4) IPCC default values provided in table 1.4 of Ch.1 Vol.2 of 2006 IPCC Guidelines on National GHG Inventories. Lower value is applied.</t>
    <phoneticPr fontId="2"/>
  </si>
  <si>
    <t>for option a) and b)</t>
    <phoneticPr fontId="2"/>
  </si>
  <si>
    <t xml:space="preserve">JCM Proposed Methodology Spreadsheet Form (Calculation Process Sheet) [Attachment to Proposed Methodology Form]  </t>
    <phoneticPr fontId="2"/>
  </si>
  <si>
    <r>
      <t>CO</t>
    </r>
    <r>
      <rPr>
        <vertAlign val="subscript"/>
        <sz val="11"/>
        <rFont val="Arial"/>
        <family val="2"/>
      </rPr>
      <t>2</t>
    </r>
    <r>
      <rPr>
        <sz val="11"/>
        <rFont val="Arial"/>
        <family val="2"/>
      </rPr>
      <t xml:space="preserve"> emission factor for consumed electricity</t>
    </r>
    <phoneticPr fontId="2"/>
  </si>
  <si>
    <t>Electricity</t>
  </si>
  <si>
    <r>
      <t>tCO</t>
    </r>
    <r>
      <rPr>
        <vertAlign val="subscript"/>
        <sz val="11"/>
        <color indexed="8"/>
        <rFont val="Arial"/>
        <family val="2"/>
      </rPr>
      <t>2</t>
    </r>
    <r>
      <rPr>
        <sz val="11"/>
        <color indexed="8"/>
        <rFont val="Arial"/>
        <family val="2"/>
      </rPr>
      <t>/MWh</t>
    </r>
    <phoneticPr fontId="2"/>
  </si>
  <si>
    <r>
      <t>EF</t>
    </r>
    <r>
      <rPr>
        <vertAlign val="subscript"/>
        <sz val="11"/>
        <color theme="1"/>
        <rFont val="Arial"/>
        <family val="2"/>
      </rPr>
      <t>elec</t>
    </r>
    <phoneticPr fontId="2"/>
  </si>
  <si>
    <t>2. Calculations for reference emissions</t>
    <phoneticPr fontId="2"/>
  </si>
  <si>
    <t>3. Calculations of the project emissions</t>
    <phoneticPr fontId="2"/>
  </si>
  <si>
    <r>
      <t xml:space="preserve">The number of days during a given time period </t>
    </r>
    <r>
      <rPr>
        <i/>
        <sz val="14"/>
        <color theme="1"/>
        <rFont val="Arial"/>
        <family val="2"/>
      </rPr>
      <t>p</t>
    </r>
  </si>
  <si>
    <r>
      <t xml:space="preserve">The amount of electricity generated by captive power generation during a given time period </t>
    </r>
    <r>
      <rPr>
        <i/>
        <sz val="14"/>
        <rFont val="Arial"/>
        <family val="2"/>
      </rPr>
      <t>p</t>
    </r>
    <phoneticPr fontId="2"/>
  </si>
  <si>
    <r>
      <t xml:space="preserve">On-site measurement by measuring equipments.
- Measuring and recording:
</t>
    </r>
    <r>
      <rPr>
        <sz val="14"/>
        <rFont val="ＭＳ Ｐゴシック"/>
        <family val="3"/>
        <charset val="128"/>
      </rPr>
      <t>　</t>
    </r>
    <r>
      <rPr>
        <sz val="14"/>
        <rFont val="Arial"/>
        <family val="2"/>
      </rPr>
      <t xml:space="preserve">1) Measured data is  recorded and stored in the measuring equipments.
</t>
    </r>
    <r>
      <rPr>
        <sz val="14"/>
        <rFont val="ＭＳ Ｐゴシック"/>
        <family val="3"/>
        <charset val="128"/>
      </rPr>
      <t>　</t>
    </r>
    <r>
      <rPr>
        <sz val="14"/>
        <rFont val="Arial"/>
        <family val="2"/>
      </rPr>
      <t>2) Recorded data is checked its integrity once a month by responsible staff.
- Calibration:
The electricity meter is replaced or calibrated at an interval following the regulations in the country in which the electricity meter is commonly used or according to the manufacturer’s recommendation, unless a type approval, manufacturer’s specification, or certification issued by an entity accredited under international/national standards for the electricity meter has been prepared by the time of installation.</t>
    </r>
    <phoneticPr fontId="2"/>
  </si>
  <si>
    <r>
      <t>FC</t>
    </r>
    <r>
      <rPr>
        <vertAlign val="subscript"/>
        <sz val="14"/>
        <rFont val="Arial"/>
        <family val="2"/>
      </rPr>
      <t>PJ,p</t>
    </r>
    <phoneticPr fontId="2"/>
  </si>
  <si>
    <r>
      <t xml:space="preserve">The amount of fuel input for captive power generation during a given time period </t>
    </r>
    <r>
      <rPr>
        <i/>
        <sz val="14"/>
        <rFont val="Arial"/>
        <family val="2"/>
      </rPr>
      <t>p</t>
    </r>
    <phoneticPr fontId="2"/>
  </si>
  <si>
    <r>
      <t>EG</t>
    </r>
    <r>
      <rPr>
        <vertAlign val="subscript"/>
        <sz val="14"/>
        <rFont val="Arial"/>
        <family val="2"/>
      </rPr>
      <t>PJ,p</t>
    </r>
    <phoneticPr fontId="2"/>
  </si>
  <si>
    <r>
      <t>[For captive electricity]
CO</t>
    </r>
    <r>
      <rPr>
        <vertAlign val="subscript"/>
        <sz val="12"/>
        <color theme="1"/>
        <rFont val="Arial"/>
        <family val="2"/>
      </rPr>
      <t>2</t>
    </r>
    <r>
      <rPr>
        <sz val="12"/>
        <color theme="1"/>
        <rFont val="Arial"/>
        <family val="2"/>
      </rPr>
      <t xml:space="preserve"> emission factor for consumed electricity
Option b</t>
    </r>
    <phoneticPr fontId="2"/>
  </si>
  <si>
    <r>
      <t>EF</t>
    </r>
    <r>
      <rPr>
        <vertAlign val="subscript"/>
        <sz val="12"/>
        <color theme="1"/>
        <rFont val="Arial"/>
        <family val="2"/>
      </rPr>
      <t>elec</t>
    </r>
    <phoneticPr fontId="2"/>
  </si>
  <si>
    <r>
      <t>EF</t>
    </r>
    <r>
      <rPr>
        <vertAlign val="subscript"/>
        <sz val="12"/>
        <rFont val="Arial"/>
        <family val="2"/>
      </rPr>
      <t>elec</t>
    </r>
    <phoneticPr fontId="2"/>
  </si>
  <si>
    <r>
      <t>[For grid electricity]
CO</t>
    </r>
    <r>
      <rPr>
        <vertAlign val="subscript"/>
        <sz val="12"/>
        <rFont val="Arial"/>
        <family val="2"/>
      </rPr>
      <t>2</t>
    </r>
    <r>
      <rPr>
        <sz val="12"/>
        <rFont val="Arial"/>
        <family val="2"/>
      </rPr>
      <t xml:space="preserve"> emission factor for consumed electricity</t>
    </r>
    <phoneticPr fontId="2"/>
  </si>
  <si>
    <r>
      <t>tCO</t>
    </r>
    <r>
      <rPr>
        <vertAlign val="subscript"/>
        <sz val="12"/>
        <rFont val="Arial"/>
        <family val="2"/>
      </rPr>
      <t>2</t>
    </r>
    <r>
      <rPr>
        <sz val="12"/>
        <rFont val="Arial"/>
        <family val="2"/>
      </rPr>
      <t>/MWh</t>
    </r>
    <phoneticPr fontId="2"/>
  </si>
  <si>
    <r>
      <t>[For captive electricity]
CO</t>
    </r>
    <r>
      <rPr>
        <vertAlign val="subscript"/>
        <sz val="12"/>
        <color theme="1"/>
        <rFont val="Arial"/>
        <family val="2"/>
      </rPr>
      <t>2</t>
    </r>
    <r>
      <rPr>
        <sz val="12"/>
        <color theme="1"/>
        <rFont val="Arial"/>
        <family val="2"/>
      </rPr>
      <t xml:space="preserve"> emission factor for consumed electricity
Option a</t>
    </r>
    <phoneticPr fontId="2"/>
  </si>
  <si>
    <r>
      <t>tCO</t>
    </r>
    <r>
      <rPr>
        <vertAlign val="subscript"/>
        <sz val="12"/>
        <color theme="1"/>
        <rFont val="Arial"/>
        <family val="2"/>
      </rPr>
      <t>2</t>
    </r>
    <r>
      <rPr>
        <sz val="12"/>
        <color theme="1"/>
        <rFont val="Arial"/>
        <family val="2"/>
      </rPr>
      <t>/MWh</t>
    </r>
    <phoneticPr fontId="2"/>
  </si>
  <si>
    <r>
      <t>EF</t>
    </r>
    <r>
      <rPr>
        <vertAlign val="subscript"/>
        <sz val="12"/>
        <color theme="1"/>
        <rFont val="Arial"/>
        <family val="2"/>
      </rPr>
      <t>elec</t>
    </r>
    <phoneticPr fontId="2"/>
  </si>
  <si>
    <r>
      <t>EC</t>
    </r>
    <r>
      <rPr>
        <vertAlign val="subscript"/>
        <sz val="12"/>
        <color theme="1"/>
        <rFont val="Arial"/>
        <family val="2"/>
      </rPr>
      <t>CAP</t>
    </r>
    <phoneticPr fontId="2"/>
  </si>
  <si>
    <r>
      <t>η</t>
    </r>
    <r>
      <rPr>
        <vertAlign val="subscript"/>
        <sz val="12"/>
        <rFont val="Arial"/>
        <family val="2"/>
      </rPr>
      <t>elec</t>
    </r>
    <phoneticPr fontId="2"/>
  </si>
  <si>
    <r>
      <t>NCV</t>
    </r>
    <r>
      <rPr>
        <vertAlign val="subscript"/>
        <sz val="12"/>
        <rFont val="Arial"/>
        <family val="2"/>
      </rPr>
      <t>fuel</t>
    </r>
    <phoneticPr fontId="2"/>
  </si>
  <si>
    <r>
      <t>EF</t>
    </r>
    <r>
      <rPr>
        <vertAlign val="subscript"/>
        <sz val="12"/>
        <rFont val="Arial"/>
        <family val="2"/>
      </rPr>
      <t>fuel</t>
    </r>
    <phoneticPr fontId="2"/>
  </si>
  <si>
    <r>
      <t>CO</t>
    </r>
    <r>
      <rPr>
        <vertAlign val="subscript"/>
        <sz val="12"/>
        <rFont val="Arial"/>
        <family val="2"/>
      </rPr>
      <t>2</t>
    </r>
    <r>
      <rPr>
        <sz val="12"/>
        <rFont val="Arial"/>
        <family val="2"/>
      </rPr>
      <t xml:space="preserve"> emission factor of consumed fuel</t>
    </r>
    <phoneticPr fontId="2"/>
  </si>
  <si>
    <r>
      <t>tCO</t>
    </r>
    <r>
      <rPr>
        <vertAlign val="subscript"/>
        <sz val="12"/>
        <rFont val="Arial"/>
        <family val="2"/>
      </rPr>
      <t>2</t>
    </r>
    <r>
      <rPr>
        <sz val="12"/>
        <rFont val="Arial"/>
        <family val="2"/>
      </rPr>
      <t>/GJ</t>
    </r>
    <phoneticPr fontId="2"/>
  </si>
  <si>
    <t>PDD of the most recently registered CDM project hosted in Myanmar or the latest version of the “Tool to calculate the emission factor for an electricity system” under the CDM at the time of validation.</t>
  </si>
  <si>
    <r>
      <t xml:space="preserve">The quantity of the electrity supplied from the WHR system to the cement production facility during a given time period </t>
    </r>
    <r>
      <rPr>
        <i/>
        <sz val="11"/>
        <color rgb="FF000000"/>
        <rFont val="Arial"/>
        <family val="2"/>
      </rPr>
      <t>p</t>
    </r>
    <phoneticPr fontId="2"/>
  </si>
  <si>
    <r>
      <t xml:space="preserve">The quantity of electricity consumption by the WHR system except for the direct captive use of the electricity generated by itself during a given time period </t>
    </r>
    <r>
      <rPr>
        <i/>
        <sz val="11"/>
        <color rgb="FF000000"/>
        <rFont val="Arial"/>
        <family val="2"/>
      </rPr>
      <t>p</t>
    </r>
    <phoneticPr fontId="2"/>
  </si>
  <si>
    <r>
      <t xml:space="preserve">The quantity of net electricity generation by the WHR system during a given time period </t>
    </r>
    <r>
      <rPr>
        <i/>
        <sz val="11"/>
        <color rgb="FF000000"/>
        <rFont val="Arial"/>
        <family val="2"/>
      </rPr>
      <t>p</t>
    </r>
    <phoneticPr fontId="2"/>
  </si>
  <si>
    <t>MWh/p</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</si>
</sst>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81" formatCode="#,##0.0_ ;[Red]\-#,##0.0\ "/>
    <numFmt numFmtId="183" formatCode="#,##0.000_ ;[Red]\-#,##0.000\ "/>
    <numFmt numFmtId="184" formatCode="#,##0_ ;[Red]\-#,##0\ "/>
    <numFmt numFmtId="185" formatCode="0.000_ ;[Red]\-0.000\ "/>
  </numFmts>
  <fonts count="37" x14ac:knownFonts="1">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4"/>
      <color indexed="9"/>
      <name val="Arial"/>
      <family val="2"/>
    </font>
    <font>
      <b/>
      <sz val="12"/>
      <color indexed="9"/>
      <name val="Arial"/>
      <family val="2"/>
    </font>
    <font>
      <b/>
      <sz val="16"/>
      <color indexed="9"/>
      <name val="Arial"/>
      <family val="2"/>
    </font>
    <font>
      <b/>
      <sz val="14"/>
      <color indexed="8"/>
      <name val="Arial"/>
      <family val="2"/>
    </font>
    <font>
      <b/>
      <i/>
      <sz val="14"/>
      <color indexed="8"/>
      <name val="Arial"/>
      <family val="2"/>
    </font>
    <font>
      <b/>
      <vertAlign val="subscript"/>
      <sz val="14"/>
      <color indexed="8"/>
      <name val="Arial"/>
      <family val="2"/>
    </font>
    <font>
      <sz val="12"/>
      <color indexed="8"/>
      <name val="Arial"/>
      <family val="2"/>
    </font>
    <font>
      <sz val="14"/>
      <color indexed="10"/>
      <name val="Arial"/>
      <family val="2"/>
    </font>
    <font>
      <sz val="14"/>
      <color indexed="8"/>
      <name val="Arial"/>
      <family val="2"/>
    </font>
    <font>
      <b/>
      <vertAlign val="subscript"/>
      <sz val="14"/>
      <color indexed="9"/>
      <name val="Arial"/>
      <family val="2"/>
    </font>
    <font>
      <vertAlign val="subscript"/>
      <sz val="14"/>
      <color indexed="8"/>
      <name val="Arial"/>
      <family val="2"/>
    </font>
    <font>
      <i/>
      <sz val="11"/>
      <color indexed="8"/>
      <name val="Arial"/>
      <family val="2"/>
    </font>
    <font>
      <sz val="14"/>
      <color theme="1"/>
      <name val="Arial"/>
      <family val="2"/>
    </font>
    <font>
      <vertAlign val="subscript"/>
      <sz val="14"/>
      <color theme="1"/>
      <name val="Arial"/>
      <family val="2"/>
    </font>
    <font>
      <i/>
      <sz val="14"/>
      <color theme="1"/>
      <name val="Arial"/>
      <family val="2"/>
    </font>
    <font>
      <sz val="14"/>
      <color theme="1"/>
      <name val="ＭＳ Ｐゴシック"/>
      <family val="3"/>
      <charset val="128"/>
    </font>
    <font>
      <sz val="14"/>
      <name val="Arial"/>
      <family val="2"/>
    </font>
    <font>
      <vertAlign val="subscript"/>
      <sz val="14"/>
      <name val="Arial"/>
      <family val="2"/>
    </font>
    <font>
      <vertAlign val="subscript"/>
      <sz val="11"/>
      <name val="Arial"/>
      <family val="2"/>
    </font>
    <font>
      <sz val="11"/>
      <color theme="1"/>
      <name val="Arial"/>
      <family val="2"/>
    </font>
    <font>
      <vertAlign val="subscript"/>
      <sz val="11"/>
      <color theme="1"/>
      <name val="Arial"/>
      <family val="2"/>
    </font>
    <font>
      <sz val="12"/>
      <color theme="1"/>
      <name val="Arial"/>
      <family val="2"/>
    </font>
    <font>
      <vertAlign val="subscript"/>
      <sz val="12"/>
      <color theme="1"/>
      <name val="Arial"/>
      <family val="2"/>
    </font>
    <font>
      <sz val="12"/>
      <name val="Arial"/>
      <family val="2"/>
    </font>
    <font>
      <vertAlign val="subscript"/>
      <sz val="12"/>
      <name val="Arial"/>
      <family val="2"/>
    </font>
    <font>
      <i/>
      <sz val="14"/>
      <name val="Arial"/>
      <family val="2"/>
    </font>
    <font>
      <sz val="14"/>
      <name val="ＭＳ Ｐゴシック"/>
      <family val="3"/>
      <charset val="128"/>
    </font>
    <font>
      <sz val="12"/>
      <color rgb="FFFF0000"/>
      <name val="Arial"/>
      <family val="2"/>
    </font>
    <font>
      <i/>
      <sz val="11"/>
      <color rgb="FF000000"/>
      <name val="Arial"/>
      <family val="2"/>
    </font>
  </fonts>
  <fills count="9">
    <fill>
      <patternFill patternType="none"/>
    </fill>
    <fill>
      <patternFill patternType="gray125"/>
    </fill>
    <fill>
      <patternFill patternType="solid">
        <fgColor indexed="9"/>
        <bgColor indexed="64"/>
      </patternFill>
    </fill>
    <fill>
      <patternFill patternType="solid">
        <fgColor theme="3" tint="-0.499984740745262"/>
        <bgColor indexed="64"/>
      </patternFill>
    </fill>
    <fill>
      <patternFill patternType="solid">
        <fgColor theme="3" tint="-0.24994659260841701"/>
        <bgColor indexed="64"/>
      </patternFill>
    </fill>
    <fill>
      <patternFill patternType="solid">
        <fgColor theme="3" tint="0.79998168889431442"/>
        <bgColor indexed="64"/>
      </patternFill>
    </fill>
    <fill>
      <patternFill patternType="solid">
        <fgColor theme="3" tint="0.59996337778862885"/>
        <bgColor indexed="64"/>
      </patternFill>
    </fill>
    <fill>
      <patternFill patternType="solid">
        <fgColor rgb="FFC5D9F1"/>
        <bgColor indexed="64"/>
      </patternFill>
    </fill>
    <fill>
      <patternFill patternType="solid">
        <fgColor theme="7" tint="0.79998168889431442"/>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medium">
        <color rgb="FFFF0000"/>
      </left>
      <right style="thin">
        <color indexed="23"/>
      </right>
      <top style="medium">
        <color rgb="FFFF0000"/>
      </top>
      <bottom style="medium">
        <color rgb="FFFF0000"/>
      </bottom>
      <diagonal/>
    </border>
    <border>
      <left style="thin">
        <color indexed="23"/>
      </left>
      <right style="medium">
        <color rgb="FFFF0000"/>
      </right>
      <top style="medium">
        <color rgb="FFFF0000"/>
      </top>
      <bottom style="medium">
        <color rgb="FFFF0000"/>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style="thin">
        <color theme="1" tint="0.34998626667073579"/>
      </right>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style="thin">
        <color indexed="23"/>
      </left>
      <right style="medium">
        <color indexed="64"/>
      </right>
      <top style="thin">
        <color indexed="23"/>
      </top>
      <bottom style="thin">
        <color indexed="23"/>
      </bottom>
      <diagonal/>
    </border>
    <border>
      <left style="medium">
        <color rgb="FFFF0000"/>
      </left>
      <right style="medium">
        <color rgb="FFFF0000"/>
      </right>
      <top style="medium">
        <color rgb="FFFF0000"/>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07">
    <xf numFmtId="0" fontId="0" fillId="0" borderId="0" xfId="0">
      <alignment vertical="center"/>
    </xf>
    <xf numFmtId="0" fontId="3" fillId="0" borderId="0" xfId="0" applyFont="1">
      <alignment vertical="center"/>
    </xf>
    <xf numFmtId="0" fontId="6" fillId="0" borderId="0" xfId="0" applyFont="1">
      <alignment vertical="center"/>
    </xf>
    <xf numFmtId="0" fontId="3" fillId="0" borderId="0" xfId="0" applyFont="1" applyBorder="1">
      <alignment vertical="center"/>
    </xf>
    <xf numFmtId="0" fontId="6" fillId="0" borderId="0" xfId="0" applyFont="1" applyFill="1" applyBorder="1">
      <alignment vertical="center"/>
    </xf>
    <xf numFmtId="0" fontId="3" fillId="0" borderId="0" xfId="0" applyFont="1" applyAlignment="1">
      <alignment horizontal="center" vertical="center"/>
    </xf>
    <xf numFmtId="0" fontId="3" fillId="0" borderId="0" xfId="0" applyFont="1" applyAlignment="1">
      <alignment vertical="center" wrapText="1"/>
    </xf>
    <xf numFmtId="38" fontId="3" fillId="0" borderId="0" xfId="1" applyFont="1">
      <alignment vertical="center"/>
    </xf>
    <xf numFmtId="0" fontId="3" fillId="0" borderId="0" xfId="0" applyFont="1" applyFill="1" applyBorder="1" applyAlignment="1">
      <alignment horizontal="left" vertical="center" wrapText="1"/>
    </xf>
    <xf numFmtId="0" fontId="3" fillId="0" borderId="0" xfId="0" applyFont="1" applyAlignment="1">
      <alignment horizontal="right" vertical="center"/>
    </xf>
    <xf numFmtId="0" fontId="11" fillId="0" borderId="0" xfId="0" applyFont="1" applyFill="1" applyBorder="1">
      <alignment vertical="center"/>
    </xf>
    <xf numFmtId="0" fontId="11" fillId="0" borderId="0" xfId="0" applyFont="1">
      <alignment vertical="center"/>
    </xf>
    <xf numFmtId="0" fontId="10" fillId="3" borderId="0" xfId="0" applyFont="1" applyFill="1" applyAlignment="1">
      <alignment vertical="center"/>
    </xf>
    <xf numFmtId="0" fontId="5" fillId="3" borderId="0" xfId="0" applyFont="1" applyFill="1" applyAlignment="1">
      <alignment vertical="center"/>
    </xf>
    <xf numFmtId="0" fontId="5" fillId="3" borderId="0" xfId="0" applyFont="1" applyFill="1" applyAlignment="1">
      <alignment horizontal="right" vertical="center"/>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16" fillId="5" borderId="2" xfId="0" applyFont="1" applyFill="1" applyBorder="1">
      <alignment vertical="center"/>
    </xf>
    <xf numFmtId="0" fontId="14" fillId="0" borderId="6" xfId="0" applyFont="1" applyFill="1" applyBorder="1">
      <alignment vertical="center"/>
    </xf>
    <xf numFmtId="0" fontId="3" fillId="4" borderId="6" xfId="0" applyFont="1" applyFill="1" applyBorder="1">
      <alignment vertical="center"/>
    </xf>
    <xf numFmtId="0" fontId="5" fillId="4" borderId="6" xfId="0" applyFont="1" applyFill="1" applyBorder="1">
      <alignment vertical="center"/>
    </xf>
    <xf numFmtId="0" fontId="5" fillId="4" borderId="6" xfId="0" applyFont="1" applyFill="1" applyBorder="1" applyAlignment="1">
      <alignment horizontal="center" vertical="center"/>
    </xf>
    <xf numFmtId="0" fontId="5" fillId="4" borderId="6" xfId="0" applyFont="1" applyFill="1" applyBorder="1" applyAlignment="1">
      <alignment horizontal="center" vertical="center" shrinkToFit="1"/>
    </xf>
    <xf numFmtId="0" fontId="3" fillId="6" borderId="6" xfId="0" applyFont="1" applyFill="1" applyBorder="1">
      <alignment vertical="center"/>
    </xf>
    <xf numFmtId="0" fontId="3" fillId="0" borderId="6" xfId="0" applyFont="1" applyFill="1" applyBorder="1" applyAlignment="1">
      <alignment horizontal="center" vertical="center"/>
    </xf>
    <xf numFmtId="0" fontId="3" fillId="0" borderId="6" xfId="0" applyFont="1" applyFill="1" applyBorder="1">
      <alignment vertical="center"/>
    </xf>
    <xf numFmtId="0" fontId="3" fillId="0" borderId="6" xfId="0" applyFont="1" applyBorder="1" applyAlignment="1">
      <alignment horizontal="center" vertical="center"/>
    </xf>
    <xf numFmtId="0" fontId="3" fillId="0" borderId="6" xfId="0" applyFont="1" applyBorder="1" applyAlignment="1">
      <alignment horizontal="left" vertical="center"/>
    </xf>
    <xf numFmtId="0" fontId="5" fillId="4" borderId="10" xfId="0" applyFont="1" applyFill="1" applyBorder="1">
      <alignment vertical="center"/>
    </xf>
    <xf numFmtId="0" fontId="3" fillId="4" borderId="11" xfId="0" applyFont="1" applyFill="1" applyBorder="1">
      <alignment vertical="center"/>
    </xf>
    <xf numFmtId="0" fontId="3" fillId="4" borderId="12" xfId="0" applyFont="1" applyFill="1" applyBorder="1">
      <alignment vertical="center"/>
    </xf>
    <xf numFmtId="0" fontId="3" fillId="6" borderId="10" xfId="0" applyFont="1" applyFill="1" applyBorder="1" applyAlignment="1">
      <alignment vertical="center"/>
    </xf>
    <xf numFmtId="0" fontId="3" fillId="6" borderId="12" xfId="0" applyFont="1" applyFill="1" applyBorder="1">
      <alignment vertical="center"/>
    </xf>
    <xf numFmtId="0" fontId="3" fillId="6" borderId="11" xfId="0" applyFont="1" applyFill="1" applyBorder="1">
      <alignment vertical="center"/>
    </xf>
    <xf numFmtId="0" fontId="3" fillId="6" borderId="10" xfId="0" applyFont="1" applyFill="1" applyBorder="1">
      <alignment vertical="center"/>
    </xf>
    <xf numFmtId="0" fontId="20" fillId="5" borderId="1" xfId="0" quotePrefix="1" applyFont="1" applyFill="1" applyBorder="1" applyAlignment="1">
      <alignment horizontal="center" vertical="center"/>
    </xf>
    <xf numFmtId="0" fontId="20" fillId="5" borderId="1" xfId="0" applyFont="1" applyFill="1" applyBorder="1">
      <alignment vertical="center"/>
    </xf>
    <xf numFmtId="0" fontId="20" fillId="0" borderId="1" xfId="0" applyFont="1" applyFill="1" applyBorder="1" applyAlignment="1">
      <alignment vertical="center" wrapText="1"/>
    </xf>
    <xf numFmtId="0" fontId="20" fillId="2" borderId="1" xfId="0" applyFont="1" applyFill="1" applyBorder="1" applyAlignment="1">
      <alignment vertical="center" wrapText="1"/>
    </xf>
    <xf numFmtId="38" fontId="20" fillId="2" borderId="1" xfId="1" quotePrefix="1" applyFont="1" applyFill="1" applyBorder="1" applyAlignment="1">
      <alignment vertical="center" wrapText="1"/>
    </xf>
    <xf numFmtId="38" fontId="20" fillId="2" borderId="1" xfId="1" applyFont="1" applyFill="1" applyBorder="1" applyAlignment="1">
      <alignment vertical="center" wrapText="1"/>
    </xf>
    <xf numFmtId="0" fontId="3" fillId="0" borderId="15" xfId="0" applyFont="1" applyBorder="1" applyAlignment="1">
      <alignment horizontal="center" vertical="center"/>
    </xf>
    <xf numFmtId="0" fontId="20" fillId="5" borderId="1" xfId="0" applyFont="1" applyFill="1" applyBorder="1" applyAlignment="1">
      <alignment vertical="center" wrapText="1"/>
    </xf>
    <xf numFmtId="0" fontId="3" fillId="0" borderId="1" xfId="0" applyFont="1" applyFill="1" applyBorder="1" applyAlignment="1">
      <alignment horizontal="left" vertical="center"/>
    </xf>
    <xf numFmtId="0" fontId="3" fillId="8" borderId="1" xfId="0" applyFont="1" applyFill="1" applyBorder="1">
      <alignment vertical="center"/>
    </xf>
    <xf numFmtId="0" fontId="27" fillId="0" borderId="15" xfId="0" applyFont="1" applyBorder="1" applyAlignment="1">
      <alignment horizontal="center" vertical="center" wrapText="1"/>
    </xf>
    <xf numFmtId="0" fontId="3" fillId="5" borderId="6" xfId="0" applyFont="1" applyFill="1" applyBorder="1">
      <alignment vertical="center"/>
    </xf>
    <xf numFmtId="0" fontId="3" fillId="0" borderId="7" xfId="0" applyFont="1" applyBorder="1">
      <alignment vertical="center"/>
    </xf>
    <xf numFmtId="0" fontId="3" fillId="0" borderId="9" xfId="0" applyFont="1" applyBorder="1">
      <alignment vertical="center"/>
    </xf>
    <xf numFmtId="0" fontId="5" fillId="4" borderId="10" xfId="0" applyFont="1" applyFill="1" applyBorder="1" applyAlignment="1">
      <alignment horizontal="center" vertical="center"/>
    </xf>
    <xf numFmtId="0" fontId="3" fillId="0" borderId="7" xfId="0" applyFont="1" applyBorder="1" applyAlignment="1">
      <alignment horizontal="center" vertical="center"/>
    </xf>
    <xf numFmtId="0" fontId="31" fillId="5" borderId="1" xfId="0" applyFont="1" applyFill="1" applyBorder="1" applyProtection="1">
      <alignment vertical="center"/>
    </xf>
    <xf numFmtId="0" fontId="24" fillId="5" borderId="1" xfId="0" applyFont="1" applyFill="1" applyBorder="1" applyProtection="1">
      <alignment vertical="center"/>
    </xf>
    <xf numFmtId="0" fontId="24" fillId="5" borderId="1" xfId="0" applyFont="1" applyFill="1" applyBorder="1" applyAlignment="1" applyProtection="1">
      <alignment vertical="center" wrapText="1"/>
    </xf>
    <xf numFmtId="0" fontId="24" fillId="0" borderId="1" xfId="0" applyFont="1" applyFill="1" applyBorder="1" applyAlignment="1" applyProtection="1">
      <alignment vertical="center" wrapText="1"/>
      <protection locked="0"/>
    </xf>
    <xf numFmtId="38" fontId="24" fillId="2" borderId="1" xfId="1" quotePrefix="1" applyFont="1" applyFill="1" applyBorder="1" applyAlignment="1" applyProtection="1">
      <alignment vertical="center" wrapText="1"/>
      <protection locked="0"/>
    </xf>
    <xf numFmtId="0" fontId="24" fillId="2" borderId="1" xfId="0" applyFont="1" applyFill="1" applyBorder="1" applyAlignment="1" applyProtection="1">
      <alignment vertical="center" wrapText="1"/>
      <protection locked="0"/>
    </xf>
    <xf numFmtId="0" fontId="10" fillId="0" borderId="0" xfId="0" applyFont="1" applyFill="1" applyAlignment="1">
      <alignment vertical="center"/>
    </xf>
    <xf numFmtId="0" fontId="5" fillId="0" borderId="0" xfId="0" applyFont="1" applyFill="1" applyAlignment="1">
      <alignment vertical="center"/>
    </xf>
    <xf numFmtId="0" fontId="5" fillId="0" borderId="0" xfId="0" applyFont="1" applyFill="1" applyAlignment="1">
      <alignment horizontal="right" vertical="center"/>
    </xf>
    <xf numFmtId="0" fontId="31" fillId="5" borderId="1" xfId="0" applyFont="1" applyFill="1" applyBorder="1" applyAlignment="1" applyProtection="1">
      <alignment vertical="center"/>
    </xf>
    <xf numFmtId="0" fontId="29" fillId="5" borderId="1" xfId="0" applyFont="1" applyFill="1" applyBorder="1" applyAlignment="1" applyProtection="1">
      <alignment vertical="center"/>
    </xf>
    <xf numFmtId="0" fontId="29" fillId="5" borderId="1" xfId="0" applyFont="1" applyFill="1" applyBorder="1" applyProtection="1">
      <alignment vertical="center"/>
    </xf>
    <xf numFmtId="0" fontId="31" fillId="5" borderId="1" xfId="0" applyFont="1" applyFill="1" applyBorder="1" applyAlignment="1" applyProtection="1">
      <alignment horizontal="left" vertical="center"/>
    </xf>
    <xf numFmtId="0" fontId="31" fillId="5" borderId="1" xfId="0" quotePrefix="1" applyFont="1" applyFill="1" applyBorder="1" applyAlignment="1" applyProtection="1">
      <alignment vertical="center" wrapText="1"/>
    </xf>
    <xf numFmtId="0" fontId="31" fillId="0" borderId="1" xfId="0" applyFont="1" applyBorder="1" applyAlignment="1" applyProtection="1">
      <alignment horizontal="left" vertical="center" wrapText="1"/>
      <protection locked="0"/>
    </xf>
    <xf numFmtId="0" fontId="31" fillId="5" borderId="1" xfId="0" applyFont="1" applyFill="1" applyBorder="1" applyAlignment="1" applyProtection="1">
      <alignment vertical="center" wrapText="1"/>
    </xf>
    <xf numFmtId="0" fontId="31" fillId="0" borderId="1" xfId="0" applyFont="1" applyFill="1" applyBorder="1" applyAlignment="1" applyProtection="1">
      <alignment horizontal="left" vertical="center" wrapText="1"/>
      <protection locked="0"/>
    </xf>
    <xf numFmtId="0" fontId="14" fillId="0" borderId="6" xfId="0" applyFont="1" applyFill="1" applyBorder="1" applyAlignment="1">
      <alignment vertical="center" wrapText="1"/>
    </xf>
    <xf numFmtId="0" fontId="8" fillId="4" borderId="1" xfId="0" applyFont="1" applyFill="1" applyBorder="1" applyAlignment="1">
      <alignment horizontal="center" vertical="center" wrapText="1"/>
    </xf>
    <xf numFmtId="0" fontId="8" fillId="4" borderId="3" xfId="0" applyFont="1" applyFill="1" applyBorder="1" applyAlignment="1">
      <alignment horizontal="center" vertical="center"/>
    </xf>
    <xf numFmtId="0" fontId="29" fillId="7" borderId="13" xfId="0" applyFont="1" applyFill="1" applyBorder="1" applyAlignment="1" applyProtection="1">
      <alignment vertical="center" wrapText="1"/>
    </xf>
    <xf numFmtId="0" fontId="29" fillId="7" borderId="2" xfId="0" applyFont="1" applyFill="1" applyBorder="1" applyAlignment="1" applyProtection="1">
      <alignment vertical="center" wrapText="1"/>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5" borderId="1" xfId="0" applyFont="1" applyFill="1" applyBorder="1" applyAlignment="1" applyProtection="1">
      <alignment vertical="center" wrapText="1"/>
    </xf>
    <xf numFmtId="0" fontId="35" fillId="0" borderId="1" xfId="0" applyFont="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7" fillId="7" borderId="7" xfId="0" applyFont="1" applyFill="1" applyBorder="1" applyAlignment="1">
      <alignment horizontal="left" vertical="center" wrapText="1"/>
    </xf>
    <xf numFmtId="0" fontId="7" fillId="7" borderId="8" xfId="0" applyFont="1" applyFill="1" applyBorder="1" applyAlignment="1">
      <alignment horizontal="left" vertical="center" wrapText="1"/>
    </xf>
    <xf numFmtId="0" fontId="7" fillId="7" borderId="9"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8" xfId="0" applyFont="1" applyFill="1" applyBorder="1" applyAlignment="1">
      <alignment horizontal="left" vertical="center" wrapText="1"/>
    </xf>
    <xf numFmtId="0" fontId="3" fillId="5" borderId="9" xfId="0" applyFont="1" applyFill="1" applyBorder="1" applyAlignment="1">
      <alignment horizontal="left" vertical="center" wrapText="1"/>
    </xf>
    <xf numFmtId="0" fontId="9" fillId="3" borderId="0" xfId="0" applyFont="1" applyFill="1" applyAlignment="1">
      <alignment vertical="center" wrapText="1"/>
    </xf>
    <xf numFmtId="181" fontId="3" fillId="0" borderId="16" xfId="1" applyNumberFormat="1" applyFont="1" applyBorder="1">
      <alignment vertical="center"/>
    </xf>
    <xf numFmtId="181" fontId="5" fillId="4" borderId="12" xfId="1" applyNumberFormat="1" applyFont="1" applyFill="1" applyBorder="1">
      <alignment vertical="center"/>
    </xf>
    <xf numFmtId="181" fontId="3" fillId="5" borderId="11" xfId="1" applyNumberFormat="1" applyFont="1" applyFill="1" applyBorder="1">
      <alignment vertical="center"/>
    </xf>
    <xf numFmtId="181" fontId="3" fillId="0" borderId="6" xfId="1" applyNumberFormat="1" applyFont="1" applyFill="1" applyBorder="1">
      <alignment vertical="center"/>
    </xf>
    <xf numFmtId="181" fontId="5" fillId="4" borderId="10" xfId="1" applyNumberFormat="1" applyFont="1" applyFill="1" applyBorder="1">
      <alignment vertical="center"/>
    </xf>
    <xf numFmtId="183" fontId="3" fillId="8" borderId="1" xfId="1" applyNumberFormat="1" applyFont="1" applyFill="1" applyBorder="1">
      <alignment vertical="center"/>
    </xf>
    <xf numFmtId="181" fontId="20" fillId="0" borderId="1" xfId="1" applyNumberFormat="1" applyFont="1" applyFill="1" applyBorder="1">
      <alignment vertical="center"/>
    </xf>
    <xf numFmtId="184" fontId="20" fillId="0" borderId="1" xfId="1" applyNumberFormat="1" applyFont="1" applyFill="1" applyBorder="1">
      <alignment vertical="center"/>
    </xf>
    <xf numFmtId="181" fontId="24" fillId="2" borderId="1" xfId="1" applyNumberFormat="1" applyFont="1" applyFill="1" applyBorder="1" applyProtection="1">
      <alignment vertical="center"/>
      <protection locked="0"/>
    </xf>
    <xf numFmtId="185" fontId="31" fillId="0" borderId="1" xfId="0" applyNumberFormat="1" applyFont="1" applyBorder="1" applyProtection="1">
      <alignment vertical="center"/>
      <protection locked="0"/>
    </xf>
    <xf numFmtId="185" fontId="29" fillId="7" borderId="1" xfId="0" applyNumberFormat="1" applyFont="1" applyFill="1" applyBorder="1" applyProtection="1">
      <alignment vertical="center"/>
    </xf>
    <xf numFmtId="185" fontId="29" fillId="0" borderId="1" xfId="0" applyNumberFormat="1" applyFont="1" applyBorder="1" applyProtection="1">
      <alignment vertical="center"/>
      <protection locked="0"/>
    </xf>
    <xf numFmtId="181" fontId="29" fillId="0" borderId="1" xfId="0" applyNumberFormat="1" applyFont="1" applyFill="1" applyBorder="1" applyProtection="1">
      <alignment vertical="center"/>
      <protection locked="0"/>
    </xf>
    <xf numFmtId="181" fontId="31" fillId="0" borderId="1" xfId="0" applyNumberFormat="1" applyFont="1" applyFill="1" applyBorder="1" applyProtection="1">
      <alignment vertical="center"/>
      <protection locked="0"/>
    </xf>
    <xf numFmtId="183" fontId="31" fillId="0" borderId="1" xfId="0" applyNumberFormat="1" applyFont="1" applyFill="1" applyBorder="1" applyProtection="1">
      <alignment vertical="center"/>
      <protection locked="0"/>
    </xf>
    <xf numFmtId="184" fontId="15" fillId="2" borderId="4" xfId="1" applyNumberFormat="1" applyFont="1" applyFill="1" applyBorder="1" applyAlignment="1">
      <alignment horizontal="right" vertical="center"/>
    </xf>
    <xf numFmtId="184" fontId="15" fillId="2" borderId="5" xfId="1" applyNumberFormat="1" applyFont="1" applyFill="1" applyBorder="1" applyAlignment="1">
      <alignment horizontal="righ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A1:K32"/>
  <sheetViews>
    <sheetView showGridLines="0" tabSelected="1" view="pageBreakPreview" zoomScale="70" zoomScaleNormal="60" zoomScaleSheetLayoutView="70" workbookViewId="0"/>
  </sheetViews>
  <sheetFormatPr defaultColWidth="9" defaultRowHeight="13.5" x14ac:dyDescent="0.25"/>
  <cols>
    <col min="1" max="1" width="3.59765625" style="1" customWidth="1"/>
    <col min="2" max="2" width="15.59765625" style="1" customWidth="1"/>
    <col min="3" max="3" width="16.9296875" style="1" customWidth="1"/>
    <col min="4" max="4" width="32.265625" style="1" customWidth="1"/>
    <col min="5" max="5" width="14.06640625" style="1" customWidth="1"/>
    <col min="6" max="6" width="13.06640625" style="1" customWidth="1"/>
    <col min="7" max="7" width="15.46484375" style="1" customWidth="1"/>
    <col min="8" max="8" width="21.33203125" style="1" customWidth="1"/>
    <col min="9" max="9" width="63.46484375" style="1" customWidth="1"/>
    <col min="10" max="10" width="15.73046875" style="1" customWidth="1"/>
    <col min="11" max="11" width="14.59765625" style="1" customWidth="1"/>
    <col min="12" max="16384" width="9" style="1"/>
  </cols>
  <sheetData>
    <row r="1" spans="1:11" ht="18" customHeight="1" x14ac:dyDescent="0.25">
      <c r="K1" s="9" t="s">
        <v>45</v>
      </c>
    </row>
    <row r="2" spans="1:11" ht="18" customHeight="1" x14ac:dyDescent="0.25">
      <c r="K2" s="9"/>
    </row>
    <row r="3" spans="1:11" ht="27.75" customHeight="1" x14ac:dyDescent="0.25">
      <c r="A3" s="12" t="s">
        <v>36</v>
      </c>
      <c r="B3" s="13"/>
      <c r="C3" s="13"/>
      <c r="D3" s="13"/>
      <c r="E3" s="13"/>
      <c r="F3" s="13"/>
      <c r="G3" s="13"/>
      <c r="H3" s="13"/>
      <c r="I3" s="13"/>
      <c r="J3" s="13"/>
      <c r="K3" s="14"/>
    </row>
    <row r="4" spans="1:11" ht="14.25" customHeight="1" x14ac:dyDescent="0.25">
      <c r="A4" s="57"/>
      <c r="B4" s="58"/>
      <c r="C4" s="58"/>
      <c r="D4" s="58"/>
      <c r="E4" s="58"/>
      <c r="F4" s="58"/>
      <c r="G4" s="58"/>
      <c r="H4" s="58"/>
      <c r="I4" s="58"/>
      <c r="J4" s="58"/>
      <c r="K4" s="59"/>
    </row>
    <row r="5" spans="1:11" ht="18.75" customHeight="1" x14ac:dyDescent="0.25">
      <c r="A5" s="10" t="s">
        <v>5</v>
      </c>
      <c r="B5" s="4"/>
    </row>
    <row r="6" spans="1:11" ht="18.75" customHeight="1" x14ac:dyDescent="0.25">
      <c r="A6" s="4"/>
      <c r="B6" s="15" t="s">
        <v>9</v>
      </c>
      <c r="C6" s="15" t="s">
        <v>10</v>
      </c>
      <c r="D6" s="15" t="s">
        <v>11</v>
      </c>
      <c r="E6" s="15" t="s">
        <v>12</v>
      </c>
      <c r="F6" s="15" t="s">
        <v>13</v>
      </c>
      <c r="G6" s="15" t="s">
        <v>14</v>
      </c>
      <c r="H6" s="15" t="s">
        <v>15</v>
      </c>
      <c r="I6" s="15" t="s">
        <v>16</v>
      </c>
      <c r="J6" s="15" t="s">
        <v>17</v>
      </c>
      <c r="K6" s="15" t="s">
        <v>18</v>
      </c>
    </row>
    <row r="7" spans="1:11" s="6" customFormat="1" ht="39" customHeight="1" x14ac:dyDescent="0.25">
      <c r="B7" s="15" t="s">
        <v>19</v>
      </c>
      <c r="C7" s="15" t="s">
        <v>20</v>
      </c>
      <c r="D7" s="15" t="s">
        <v>21</v>
      </c>
      <c r="E7" s="15" t="s">
        <v>22</v>
      </c>
      <c r="F7" s="15" t="s">
        <v>23</v>
      </c>
      <c r="G7" s="15" t="s">
        <v>24</v>
      </c>
      <c r="H7" s="15" t="s">
        <v>25</v>
      </c>
      <c r="I7" s="15" t="s">
        <v>26</v>
      </c>
      <c r="J7" s="15" t="s">
        <v>27</v>
      </c>
      <c r="K7" s="15" t="s">
        <v>28</v>
      </c>
    </row>
    <row r="8" spans="1:11" ht="300" customHeight="1" x14ac:dyDescent="0.25">
      <c r="B8" s="35" t="s">
        <v>46</v>
      </c>
      <c r="C8" s="36" t="s">
        <v>47</v>
      </c>
      <c r="D8" s="42" t="s">
        <v>48</v>
      </c>
      <c r="E8" s="96"/>
      <c r="F8" s="36" t="s">
        <v>49</v>
      </c>
      <c r="G8" s="37" t="s">
        <v>50</v>
      </c>
      <c r="H8" s="37" t="s">
        <v>51</v>
      </c>
      <c r="I8" s="38" t="s">
        <v>52</v>
      </c>
      <c r="J8" s="38" t="s">
        <v>53</v>
      </c>
      <c r="K8" s="38"/>
    </row>
    <row r="9" spans="1:11" ht="100.05" customHeight="1" x14ac:dyDescent="0.25">
      <c r="B9" s="35" t="s">
        <v>54</v>
      </c>
      <c r="C9" s="36" t="s">
        <v>55</v>
      </c>
      <c r="D9" s="42" t="s">
        <v>96</v>
      </c>
      <c r="E9" s="97"/>
      <c r="F9" s="36" t="s">
        <v>68</v>
      </c>
      <c r="G9" s="37" t="s">
        <v>50</v>
      </c>
      <c r="H9" s="37" t="s">
        <v>51</v>
      </c>
      <c r="I9" s="39" t="s">
        <v>56</v>
      </c>
      <c r="J9" s="40" t="s">
        <v>57</v>
      </c>
      <c r="K9" s="40"/>
    </row>
    <row r="10" spans="1:11" ht="100.05" customHeight="1" x14ac:dyDescent="0.25">
      <c r="B10" s="35" t="s">
        <v>76</v>
      </c>
      <c r="C10" s="52" t="s">
        <v>99</v>
      </c>
      <c r="D10" s="53" t="s">
        <v>100</v>
      </c>
      <c r="E10" s="98"/>
      <c r="F10" s="53" t="s">
        <v>69</v>
      </c>
      <c r="G10" s="54" t="s">
        <v>70</v>
      </c>
      <c r="H10" s="54" t="s">
        <v>71</v>
      </c>
      <c r="I10" s="55" t="s">
        <v>72</v>
      </c>
      <c r="J10" s="56" t="s">
        <v>53</v>
      </c>
      <c r="K10" s="56" t="s">
        <v>73</v>
      </c>
    </row>
    <row r="11" spans="1:11" ht="300" customHeight="1" x14ac:dyDescent="0.25">
      <c r="B11" s="35" t="s">
        <v>77</v>
      </c>
      <c r="C11" s="52" t="s">
        <v>101</v>
      </c>
      <c r="D11" s="53" t="s">
        <v>97</v>
      </c>
      <c r="E11" s="98"/>
      <c r="F11" s="52" t="s">
        <v>74</v>
      </c>
      <c r="G11" s="54" t="s">
        <v>75</v>
      </c>
      <c r="H11" s="54" t="s">
        <v>51</v>
      </c>
      <c r="I11" s="56" t="s">
        <v>98</v>
      </c>
      <c r="J11" s="56" t="s">
        <v>53</v>
      </c>
      <c r="K11" s="56" t="s">
        <v>73</v>
      </c>
    </row>
    <row r="12" spans="1:11" ht="18" customHeight="1" x14ac:dyDescent="0.25"/>
    <row r="13" spans="1:11" ht="20.2" customHeight="1" x14ac:dyDescent="0.25">
      <c r="A13" s="10" t="s">
        <v>6</v>
      </c>
    </row>
    <row r="14" spans="1:11" ht="20.2" customHeight="1" x14ac:dyDescent="0.25">
      <c r="B14" s="15" t="s">
        <v>9</v>
      </c>
      <c r="C14" s="69" t="s">
        <v>10</v>
      </c>
      <c r="D14" s="69"/>
      <c r="E14" s="15" t="s">
        <v>11</v>
      </c>
      <c r="F14" s="15" t="s">
        <v>12</v>
      </c>
      <c r="G14" s="69" t="s">
        <v>13</v>
      </c>
      <c r="H14" s="69"/>
      <c r="I14" s="69"/>
      <c r="J14" s="69" t="s">
        <v>14</v>
      </c>
      <c r="K14" s="69"/>
    </row>
    <row r="15" spans="1:11" ht="39" customHeight="1" x14ac:dyDescent="0.25">
      <c r="B15" s="15" t="s">
        <v>20</v>
      </c>
      <c r="C15" s="69" t="s">
        <v>21</v>
      </c>
      <c r="D15" s="69"/>
      <c r="E15" s="15" t="s">
        <v>22</v>
      </c>
      <c r="F15" s="15" t="s">
        <v>23</v>
      </c>
      <c r="G15" s="69" t="s">
        <v>25</v>
      </c>
      <c r="H15" s="69"/>
      <c r="I15" s="69"/>
      <c r="J15" s="69" t="s">
        <v>28</v>
      </c>
      <c r="K15" s="69"/>
    </row>
    <row r="16" spans="1:11" ht="100.05" customHeight="1" x14ac:dyDescent="0.25">
      <c r="B16" s="60" t="s">
        <v>104</v>
      </c>
      <c r="C16" s="66" t="s">
        <v>105</v>
      </c>
      <c r="D16" s="66"/>
      <c r="E16" s="99"/>
      <c r="F16" s="51" t="s">
        <v>106</v>
      </c>
      <c r="G16" s="65" t="s">
        <v>116</v>
      </c>
      <c r="H16" s="77"/>
      <c r="I16" s="77"/>
      <c r="J16" s="65"/>
      <c r="K16" s="65"/>
    </row>
    <row r="17" spans="1:11" ht="100.05" customHeight="1" x14ac:dyDescent="0.25">
      <c r="B17" s="61" t="s">
        <v>103</v>
      </c>
      <c r="C17" s="71" t="s">
        <v>107</v>
      </c>
      <c r="D17" s="72"/>
      <c r="E17" s="100">
        <f>IFERROR(3.6*(100/E21)*E23,0)</f>
        <v>0</v>
      </c>
      <c r="F17" s="62" t="s">
        <v>108</v>
      </c>
      <c r="G17" s="73" t="s">
        <v>58</v>
      </c>
      <c r="H17" s="74"/>
      <c r="I17" s="75"/>
      <c r="J17" s="79" t="s">
        <v>59</v>
      </c>
      <c r="K17" s="80"/>
    </row>
    <row r="18" spans="1:11" ht="100.05" customHeight="1" x14ac:dyDescent="0.25">
      <c r="B18" s="61" t="s">
        <v>109</v>
      </c>
      <c r="C18" s="76" t="s">
        <v>102</v>
      </c>
      <c r="D18" s="76"/>
      <c r="E18" s="100">
        <f>IFERROR(E10*E22*E23/E11,0)</f>
        <v>0</v>
      </c>
      <c r="F18" s="62" t="s">
        <v>108</v>
      </c>
      <c r="G18" s="81" t="s">
        <v>60</v>
      </c>
      <c r="H18" s="81"/>
      <c r="I18" s="81"/>
      <c r="J18" s="79" t="s">
        <v>59</v>
      </c>
      <c r="K18" s="80"/>
    </row>
    <row r="19" spans="1:11" ht="150" customHeight="1" x14ac:dyDescent="0.25">
      <c r="B19" s="61" t="s">
        <v>109</v>
      </c>
      <c r="C19" s="76" t="s">
        <v>78</v>
      </c>
      <c r="D19" s="76"/>
      <c r="E19" s="101"/>
      <c r="F19" s="62" t="s">
        <v>108</v>
      </c>
      <c r="G19" s="82" t="s">
        <v>61</v>
      </c>
      <c r="H19" s="82"/>
      <c r="I19" s="82"/>
      <c r="J19" s="79"/>
      <c r="K19" s="80"/>
    </row>
    <row r="20" spans="1:11" ht="100.05" customHeight="1" x14ac:dyDescent="0.25">
      <c r="B20" s="62" t="s">
        <v>110</v>
      </c>
      <c r="C20" s="76" t="s">
        <v>62</v>
      </c>
      <c r="D20" s="76"/>
      <c r="E20" s="102"/>
      <c r="F20" s="62" t="s">
        <v>63</v>
      </c>
      <c r="G20" s="65" t="s">
        <v>79</v>
      </c>
      <c r="H20" s="65"/>
      <c r="I20" s="65"/>
      <c r="J20" s="78"/>
      <c r="K20" s="78"/>
    </row>
    <row r="21" spans="1:11" ht="100.05" customHeight="1" x14ac:dyDescent="0.25">
      <c r="B21" s="63" t="s">
        <v>111</v>
      </c>
      <c r="C21" s="66" t="s">
        <v>80</v>
      </c>
      <c r="D21" s="66"/>
      <c r="E21" s="103"/>
      <c r="F21" s="64" t="s">
        <v>81</v>
      </c>
      <c r="G21" s="67" t="s">
        <v>82</v>
      </c>
      <c r="H21" s="67"/>
      <c r="I21" s="67"/>
      <c r="J21" s="65" t="s">
        <v>83</v>
      </c>
      <c r="K21" s="65"/>
    </row>
    <row r="22" spans="1:11" ht="100.05" customHeight="1" x14ac:dyDescent="0.25">
      <c r="B22" s="63" t="s">
        <v>112</v>
      </c>
      <c r="C22" s="66" t="s">
        <v>84</v>
      </c>
      <c r="D22" s="66"/>
      <c r="E22" s="104"/>
      <c r="F22" s="64" t="s">
        <v>85</v>
      </c>
      <c r="G22" s="67" t="s">
        <v>86</v>
      </c>
      <c r="H22" s="67"/>
      <c r="I22" s="67"/>
      <c r="J22" s="65" t="s">
        <v>73</v>
      </c>
      <c r="K22" s="65"/>
    </row>
    <row r="23" spans="1:11" ht="100.05" customHeight="1" x14ac:dyDescent="0.25">
      <c r="B23" s="63" t="s">
        <v>113</v>
      </c>
      <c r="C23" s="66" t="s">
        <v>114</v>
      </c>
      <c r="D23" s="66"/>
      <c r="E23" s="104"/>
      <c r="F23" s="64" t="s">
        <v>115</v>
      </c>
      <c r="G23" s="67" t="s">
        <v>87</v>
      </c>
      <c r="H23" s="67"/>
      <c r="I23" s="67"/>
      <c r="J23" s="65" t="s">
        <v>88</v>
      </c>
      <c r="K23" s="65"/>
    </row>
    <row r="24" spans="1:11" ht="27.7" customHeight="1" x14ac:dyDescent="0.25"/>
    <row r="25" spans="1:11" ht="18.75" customHeight="1" x14ac:dyDescent="0.25">
      <c r="A25" s="11" t="s">
        <v>7</v>
      </c>
      <c r="B25" s="2"/>
    </row>
    <row r="26" spans="1:11" ht="21" thickBot="1" x14ac:dyDescent="0.3">
      <c r="B26" s="70" t="s">
        <v>35</v>
      </c>
      <c r="C26" s="70"/>
      <c r="D26" s="16" t="s">
        <v>23</v>
      </c>
    </row>
    <row r="27" spans="1:11" ht="20.65" thickBot="1" x14ac:dyDescent="0.3">
      <c r="B27" s="105">
        <f>ROUNDDOWN('MPS(calc_process)'!G6, 0)</f>
        <v>0</v>
      </c>
      <c r="C27" s="106"/>
      <c r="D27" s="17" t="s">
        <v>44</v>
      </c>
    </row>
    <row r="28" spans="1:11" ht="20.2" customHeight="1" x14ac:dyDescent="0.25">
      <c r="B28" s="3"/>
      <c r="C28" s="3"/>
      <c r="F28" s="7"/>
      <c r="G28" s="7"/>
    </row>
    <row r="29" spans="1:11" ht="18.75" customHeight="1" x14ac:dyDescent="0.25">
      <c r="A29" s="10" t="s">
        <v>8</v>
      </c>
    </row>
    <row r="30" spans="1:11" ht="18" customHeight="1" x14ac:dyDescent="0.25">
      <c r="B30" s="18" t="s">
        <v>30</v>
      </c>
      <c r="C30" s="68" t="s">
        <v>31</v>
      </c>
      <c r="D30" s="68"/>
      <c r="E30" s="68"/>
      <c r="F30" s="68"/>
      <c r="G30" s="68"/>
      <c r="H30" s="68"/>
      <c r="I30" s="68"/>
      <c r="J30" s="8"/>
    </row>
    <row r="31" spans="1:11" ht="18" customHeight="1" x14ac:dyDescent="0.25">
      <c r="B31" s="18" t="s">
        <v>29</v>
      </c>
      <c r="C31" s="68" t="s">
        <v>32</v>
      </c>
      <c r="D31" s="68"/>
      <c r="E31" s="68"/>
      <c r="F31" s="68"/>
      <c r="G31" s="68"/>
      <c r="H31" s="68"/>
      <c r="I31" s="68"/>
      <c r="J31" s="8"/>
    </row>
    <row r="32" spans="1:11" ht="18" customHeight="1" x14ac:dyDescent="0.25">
      <c r="B32" s="18" t="s">
        <v>33</v>
      </c>
      <c r="C32" s="68" t="s">
        <v>34</v>
      </c>
      <c r="D32" s="68"/>
      <c r="E32" s="68"/>
      <c r="F32" s="68"/>
      <c r="G32" s="68"/>
      <c r="H32" s="68"/>
      <c r="I32" s="68"/>
      <c r="J32" s="8"/>
    </row>
  </sheetData>
  <mergeCells count="35">
    <mergeCell ref="J20:K20"/>
    <mergeCell ref="J17:K17"/>
    <mergeCell ref="C18:D18"/>
    <mergeCell ref="G18:I18"/>
    <mergeCell ref="J18:K18"/>
    <mergeCell ref="C19:D19"/>
    <mergeCell ref="G19:I19"/>
    <mergeCell ref="J19:K19"/>
    <mergeCell ref="J14:K14"/>
    <mergeCell ref="J15:K15"/>
    <mergeCell ref="J16:K16"/>
    <mergeCell ref="G14:I14"/>
    <mergeCell ref="G15:I15"/>
    <mergeCell ref="G16:I16"/>
    <mergeCell ref="C31:I31"/>
    <mergeCell ref="C32:I32"/>
    <mergeCell ref="C14:D14"/>
    <mergeCell ref="C15:D15"/>
    <mergeCell ref="B26:C26"/>
    <mergeCell ref="B27:C27"/>
    <mergeCell ref="C16:D16"/>
    <mergeCell ref="C30:I30"/>
    <mergeCell ref="C21:D21"/>
    <mergeCell ref="C23:D23"/>
    <mergeCell ref="G21:I21"/>
    <mergeCell ref="G23:I23"/>
    <mergeCell ref="C17:D17"/>
    <mergeCell ref="G17:I17"/>
    <mergeCell ref="C20:D20"/>
    <mergeCell ref="G20:I20"/>
    <mergeCell ref="J21:K21"/>
    <mergeCell ref="J23:K23"/>
    <mergeCell ref="C22:D22"/>
    <mergeCell ref="G22:I22"/>
    <mergeCell ref="J22:K22"/>
  </mergeCells>
  <phoneticPr fontId="2"/>
  <dataValidations count="1">
    <dataValidation type="list" allowBlank="1" showInputMessage="1" showErrorMessage="1" sqref="E19" xr:uid="{00000000-0002-0000-0000-000000000000}">
      <formula1>"0.80, 0.46"</formula1>
    </dataValidation>
  </dataValidations>
  <pageMargins left="0.70866141732283472" right="0.70866141732283472" top="0.74803149606299213" bottom="0.74803149606299213" header="0.31496062992125984" footer="0.31496062992125984"/>
  <pageSetup paperSize="9" scale="2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I14"/>
  <sheetViews>
    <sheetView showGridLines="0" view="pageBreakPreview" zoomScale="80" zoomScaleNormal="100" zoomScaleSheetLayoutView="80" workbookViewId="0">
      <selection activeCell="G12" sqref="G12"/>
    </sheetView>
  </sheetViews>
  <sheetFormatPr defaultColWidth="9" defaultRowHeight="13.5" x14ac:dyDescent="0.25"/>
  <cols>
    <col min="1" max="4" width="3.59765625" style="1" customWidth="1"/>
    <col min="5" max="5" width="50.06640625" style="1" customWidth="1"/>
    <col min="6" max="7" width="12.59765625" style="1" customWidth="1"/>
    <col min="8" max="8" width="14.59765625" style="1" customWidth="1"/>
    <col min="9" max="9" width="9" style="5"/>
    <col min="10" max="16384" width="9" style="1"/>
  </cols>
  <sheetData>
    <row r="1" spans="1:9" ht="18" customHeight="1" x14ac:dyDescent="0.25">
      <c r="I1" s="9" t="str">
        <f>'MPS(input)'!K1</f>
        <v>JCM_MM_F_PMS_ver01.0</v>
      </c>
    </row>
    <row r="2" spans="1:9" ht="15" customHeight="1" x14ac:dyDescent="0.25">
      <c r="I2" s="9"/>
    </row>
    <row r="3" spans="1:9" ht="51.75" customHeight="1" x14ac:dyDescent="0.25">
      <c r="A3" s="89" t="s">
        <v>89</v>
      </c>
      <c r="B3" s="89"/>
      <c r="C3" s="89"/>
      <c r="D3" s="89"/>
      <c r="E3" s="89"/>
      <c r="F3" s="89"/>
      <c r="G3" s="89"/>
      <c r="H3" s="89"/>
      <c r="I3" s="89"/>
    </row>
    <row r="4" spans="1:9" ht="11.25" customHeight="1" x14ac:dyDescent="0.25"/>
    <row r="5" spans="1:9" ht="24" customHeight="1" thickBot="1" x14ac:dyDescent="0.3">
      <c r="A5" s="28" t="s">
        <v>2</v>
      </c>
      <c r="B5" s="19"/>
      <c r="C5" s="19"/>
      <c r="D5" s="19"/>
      <c r="E5" s="20"/>
      <c r="F5" s="21" t="s">
        <v>3</v>
      </c>
      <c r="G5" s="49" t="s">
        <v>0</v>
      </c>
      <c r="H5" s="21" t="s">
        <v>1</v>
      </c>
      <c r="I5" s="22" t="s">
        <v>4</v>
      </c>
    </row>
    <row r="6" spans="1:9" ht="18.75" customHeight="1" thickBot="1" x14ac:dyDescent="0.3">
      <c r="A6" s="29"/>
      <c r="B6" s="23" t="s">
        <v>37</v>
      </c>
      <c r="C6" s="23"/>
      <c r="D6" s="23"/>
      <c r="E6" s="23"/>
      <c r="F6" s="47"/>
      <c r="G6" s="90">
        <f>G8-G14</f>
        <v>0</v>
      </c>
      <c r="H6" s="48" t="s">
        <v>40</v>
      </c>
      <c r="I6" s="24" t="s">
        <v>41</v>
      </c>
    </row>
    <row r="7" spans="1:9" ht="23.2" customHeight="1" thickBot="1" x14ac:dyDescent="0.3">
      <c r="A7" s="28" t="s">
        <v>94</v>
      </c>
      <c r="B7" s="20"/>
      <c r="C7" s="19"/>
      <c r="D7" s="21"/>
      <c r="E7" s="21"/>
      <c r="F7" s="21"/>
      <c r="G7" s="91"/>
      <c r="H7" s="20"/>
      <c r="I7" s="21"/>
    </row>
    <row r="8" spans="1:9" ht="23.2" customHeight="1" thickBot="1" x14ac:dyDescent="0.3">
      <c r="A8" s="30"/>
      <c r="B8" s="34" t="s">
        <v>38</v>
      </c>
      <c r="C8" s="23"/>
      <c r="D8" s="23"/>
      <c r="E8" s="23"/>
      <c r="F8" s="47"/>
      <c r="G8" s="90">
        <f>+G11*G12</f>
        <v>0</v>
      </c>
      <c r="H8" s="48" t="s">
        <v>40</v>
      </c>
      <c r="I8" s="26" t="s">
        <v>42</v>
      </c>
    </row>
    <row r="9" spans="1:9" ht="41.55" customHeight="1" x14ac:dyDescent="0.25">
      <c r="A9" s="30"/>
      <c r="B9" s="32"/>
      <c r="C9" s="86" t="s">
        <v>117</v>
      </c>
      <c r="D9" s="87"/>
      <c r="E9" s="88"/>
      <c r="F9" s="27" t="s">
        <v>64</v>
      </c>
      <c r="G9" s="92">
        <f>+'MPS(input)'!E8</f>
        <v>0</v>
      </c>
      <c r="H9" s="46" t="s">
        <v>120</v>
      </c>
      <c r="I9" s="41" t="s">
        <v>65</v>
      </c>
    </row>
    <row r="10" spans="1:9" ht="50.2" customHeight="1" x14ac:dyDescent="0.25">
      <c r="A10" s="30"/>
      <c r="B10" s="32"/>
      <c r="C10" s="86" t="s">
        <v>118</v>
      </c>
      <c r="D10" s="87"/>
      <c r="E10" s="88"/>
      <c r="F10" s="27" t="s">
        <v>64</v>
      </c>
      <c r="G10" s="93">
        <f>+'MPS(input)'!E9*'MPS(input)'!E20*24</f>
        <v>0</v>
      </c>
      <c r="H10" s="25" t="s">
        <v>120</v>
      </c>
      <c r="I10" s="41" t="s">
        <v>66</v>
      </c>
    </row>
    <row r="11" spans="1:9" ht="41.2" customHeight="1" x14ac:dyDescent="0.25">
      <c r="A11" s="30"/>
      <c r="B11" s="32"/>
      <c r="C11" s="86" t="s">
        <v>119</v>
      </c>
      <c r="D11" s="87"/>
      <c r="E11" s="88"/>
      <c r="F11" s="27" t="s">
        <v>64</v>
      </c>
      <c r="G11" s="93">
        <f>+G9-G10</f>
        <v>0</v>
      </c>
      <c r="H11" s="25" t="s">
        <v>120</v>
      </c>
      <c r="I11" s="41" t="s">
        <v>67</v>
      </c>
    </row>
    <row r="12" spans="1:9" ht="41.2" customHeight="1" x14ac:dyDescent="0.25">
      <c r="A12" s="29"/>
      <c r="B12" s="33"/>
      <c r="C12" s="83" t="s">
        <v>90</v>
      </c>
      <c r="D12" s="84"/>
      <c r="E12" s="85"/>
      <c r="F12" s="43" t="s">
        <v>91</v>
      </c>
      <c r="G12" s="95">
        <f>IFERROR(SMALL('MPS(input)'!E16:E19,COUNTIF('MPS(input)'!E16:E19,0)+1),0)</f>
        <v>0</v>
      </c>
      <c r="H12" s="44" t="s">
        <v>92</v>
      </c>
      <c r="I12" s="45" t="s">
        <v>93</v>
      </c>
    </row>
    <row r="13" spans="1:9" ht="24" customHeight="1" thickBot="1" x14ac:dyDescent="0.3">
      <c r="A13" s="28" t="s">
        <v>95</v>
      </c>
      <c r="B13" s="19"/>
      <c r="C13" s="19"/>
      <c r="D13" s="19"/>
      <c r="E13" s="20"/>
      <c r="F13" s="21"/>
      <c r="G13" s="94"/>
      <c r="H13" s="20"/>
      <c r="I13" s="21"/>
    </row>
    <row r="14" spans="1:9" ht="23.2" customHeight="1" thickBot="1" x14ac:dyDescent="0.3">
      <c r="A14" s="30"/>
      <c r="B14" s="31" t="s">
        <v>39</v>
      </c>
      <c r="C14" s="31"/>
      <c r="D14" s="31"/>
      <c r="E14" s="31"/>
      <c r="F14" s="50"/>
      <c r="G14" s="90">
        <v>0</v>
      </c>
      <c r="H14" s="48" t="s">
        <v>40</v>
      </c>
      <c r="I14" s="26" t="s">
        <v>43</v>
      </c>
    </row>
  </sheetData>
  <mergeCells count="5">
    <mergeCell ref="C12:E12"/>
    <mergeCell ref="C9:E9"/>
    <mergeCell ref="C11:E11"/>
    <mergeCell ref="C10:E10"/>
    <mergeCell ref="A3:I3"/>
  </mergeCells>
  <phoneticPr fontId="2"/>
  <dataValidations count="1">
    <dataValidation type="list" allowBlank="1" showInputMessage="1" showErrorMessage="1" sqref="F11:F12" xr:uid="{00000000-0002-0000-0100-000000000000}">
      <formula1>植物種別1</formula1>
    </dataValidation>
  </dataValidations>
  <pageMargins left="0.70866141732283472" right="0.70866141732283472" top="0.74803149606299213" bottom="0.74803149606299213" header="0.31496062992125984" footer="0.31496062992125984"/>
  <pageSetup paperSize="9" scale="79" fitToHeight="2"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MPS(input)</vt:lpstr>
      <vt:lpstr>MPS(calc_process)</vt:lpstr>
      <vt:lpstr>'MPS(calc_process)'!Print_Area</vt:lpstr>
      <vt:lpstr>'MPS(input)'!Print_Area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2013-08-01T01:38:02Z</cp:lastPrinted>
  <dcterms:created xsi:type="dcterms:W3CDTF">2012-01-13T02:28:29Z</dcterms:created>
  <dcterms:modified xsi:type="dcterms:W3CDTF">2020-01-27T11:21:02Z</dcterms:modified>
</cp:coreProperties>
</file>