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azabu\project\2018\P180330801_二国間クレジット制度の効率的な運用のための検討・実施事業\02_作業\02_各種申請\01_Methodology\15_MM\MM_PM003(日本工営、ボイラ)\3_public input\"/>
    </mc:Choice>
  </mc:AlternateContent>
  <xr:revisionPtr revIDLastSave="0" documentId="13_ncr:1_{5C34E132-E31E-4F6C-84BF-59E6CBBA0B9B}" xr6:coauthVersionLast="41" xr6:coauthVersionMax="41" xr10:uidLastSave="{00000000-0000-0000-0000-000000000000}"/>
  <bookViews>
    <workbookView xWindow="41690" yWindow="9060" windowWidth="21600" windowHeight="11520" tabRatio="587" xr2:uid="{00000000-000D-0000-FFFF-FFFF00000000}"/>
  </bookViews>
  <sheets>
    <sheet name="PMS(input)" sheetId="30" r:id="rId1"/>
    <sheet name="PMS(calc_process)" sheetId="31" r:id="rId2"/>
  </sheets>
  <definedNames>
    <definedName name="_xlnm.Print_Area" localSheetId="1">'PMS(calc_process)'!$A$1:$I$43</definedName>
    <definedName name="_xlnm.Print_Area" localSheetId="0">'PMS(input)'!$A$1:$K$28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4" i="31" l="1"/>
  <c r="G16" i="31" l="1"/>
  <c r="F40" i="31" l="1"/>
  <c r="G26" i="31" l="1"/>
  <c r="G25" i="31"/>
  <c r="G24" i="31"/>
  <c r="G23" i="31"/>
  <c r="G15" i="31"/>
  <c r="G21" i="31"/>
  <c r="G12" i="31"/>
  <c r="G9" i="31"/>
  <c r="G18" i="31" s="1"/>
  <c r="G8" i="31"/>
  <c r="G17" i="31" s="1"/>
  <c r="G22" i="31" l="1"/>
  <c r="G20" i="31" s="1"/>
  <c r="G13" i="31"/>
  <c r="G11" i="31" s="1"/>
  <c r="G6" i="31" s="1"/>
  <c r="B23" i="30" l="1"/>
  <c r="I1" i="31"/>
</calcChain>
</file>

<file path=xl/sharedStrings.xml><?xml version="1.0" encoding="utf-8"?>
<sst xmlns="http://schemas.openxmlformats.org/spreadsheetml/2006/main" count="183" uniqueCount="128">
  <si>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</si>
  <si>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</si>
  <si>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</si>
  <si>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</si>
  <si>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</si>
  <si>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</si>
  <si>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</si>
  <si>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</si>
  <si>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r>
      <t xml:space="preserve">Table 1: Parameters to be monitored </t>
    </r>
    <r>
      <rPr>
        <b/>
        <i/>
        <sz val="14"/>
        <color indexed="8"/>
        <rFont val="Arial"/>
        <family val="2"/>
      </rPr>
      <t>ex post</t>
    </r>
    <phoneticPr fontId="2"/>
  </si>
  <si>
    <r>
      <t xml:space="preserve">Table 2: Project-specific parameters to be fixed </t>
    </r>
    <r>
      <rPr>
        <b/>
        <i/>
        <sz val="14"/>
        <color indexed="8"/>
        <rFont val="Arial"/>
        <family val="2"/>
      </rPr>
      <t>ex ante</t>
    </r>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</si>
  <si>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</si>
  <si>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</si>
  <si>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</si>
  <si>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</si>
  <si>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</si>
  <si>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</si>
  <si>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</si>
  <si>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</si>
  <si>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</si>
  <si>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</si>
  <si>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</si>
  <si>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</si>
  <si>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</si>
  <si>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</si>
  <si>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</si>
  <si>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</si>
  <si>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</si>
  <si>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</si>
  <si>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</si>
  <si>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</si>
  <si>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</si>
  <si>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</si>
  <si>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</si>
  <si>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</si>
  <si>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</si>
  <si>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</si>
  <si>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</si>
  <si>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</si>
  <si>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CO</t>
    </r>
    <r>
      <rPr>
        <b/>
        <vertAlign val="subscript"/>
        <sz val="14"/>
        <color indexed="9"/>
        <rFont val="Arial"/>
        <family val="2"/>
      </rPr>
      <t>2</t>
    </r>
    <r>
      <rPr>
        <b/>
        <sz val="14"/>
        <color indexed="9"/>
        <rFont val="Arial"/>
        <family val="2"/>
      </rPr>
      <t xml:space="preserve"> emission reductions</t>
    </r>
    <phoneticPr fontId="2"/>
  </si>
  <si>
    <t xml:space="preserve">[Attachment to Proposed Methodology Form]  </t>
    <phoneticPr fontId="2"/>
  </si>
  <si>
    <t>JCM Proposed Methodology Spreadsheet Form (Calculation Process Sheet)</t>
    <phoneticPr fontId="2"/>
  </si>
  <si>
    <r>
      <t xml:space="preserve">JCM Proposed Methodology Spreadsheet Form (Input Sheet) </t>
    </r>
    <r>
      <rPr>
        <b/>
        <sz val="12"/>
        <color indexed="9"/>
        <rFont val="Arial"/>
        <family val="2"/>
      </rPr>
      <t xml:space="preserve">[Attachment to Proposed Methodology Form]  </t>
    </r>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</si>
  <si>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</si>
  <si>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</si>
  <si>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 xml:space="preserve">Project emissions during the period </t>
    </r>
    <r>
      <rPr>
        <i/>
        <sz val="11"/>
        <color indexed="8"/>
        <rFont val="Arial"/>
        <family val="2"/>
      </rPr>
      <t>p</t>
    </r>
    <phoneticPr fontId="2"/>
  </si>
  <si>
    <r>
      <t>tCO</t>
    </r>
    <r>
      <rPr>
        <vertAlign val="subscript"/>
        <sz val="14"/>
        <color indexed="8"/>
        <rFont val="Arial"/>
        <family val="2"/>
      </rPr>
      <t>2</t>
    </r>
    <r>
      <rPr>
        <sz val="14"/>
        <color indexed="8"/>
        <rFont val="Arial"/>
        <family val="2"/>
      </rPr>
      <t>/p</t>
    </r>
    <phoneticPr fontId="2"/>
  </si>
  <si>
    <t>JCM_MM_F_PMS_ver01.0</t>
    <phoneticPr fontId="2"/>
  </si>
  <si>
    <t>(1)</t>
    <phoneticPr fontId="2"/>
  </si>
  <si>
    <r>
      <t>FC</t>
    </r>
    <r>
      <rPr>
        <vertAlign val="subscript"/>
        <sz val="14"/>
        <rFont val="Arial"/>
        <family val="2"/>
      </rPr>
      <t>p,i,j,PJ</t>
    </r>
    <phoneticPr fontId="2"/>
  </si>
  <si>
    <r>
      <t>Nm</t>
    </r>
    <r>
      <rPr>
        <vertAlign val="superscript"/>
        <sz val="14"/>
        <rFont val="Arial"/>
        <family val="2"/>
      </rPr>
      <t>3</t>
    </r>
    <r>
      <rPr>
        <sz val="14"/>
        <rFont val="Arial"/>
        <family val="2"/>
      </rPr>
      <t>/p
 or t/p</t>
    </r>
    <phoneticPr fontId="2"/>
  </si>
  <si>
    <t>Option B or Option C</t>
    <phoneticPr fontId="2"/>
  </si>
  <si>
    <t>Invoice from fuel supply company or
measured data</t>
    <phoneticPr fontId="2"/>
  </si>
  <si>
    <t>Continuously</t>
    <phoneticPr fontId="2"/>
  </si>
  <si>
    <t>For natural gas or LPG</t>
    <phoneticPr fontId="2"/>
  </si>
  <si>
    <t>(2)</t>
    <phoneticPr fontId="2"/>
  </si>
  <si>
    <t>t/p</t>
    <phoneticPr fontId="2"/>
  </si>
  <si>
    <t xml:space="preserve">For diesel oil </t>
    <phoneticPr fontId="2"/>
  </si>
  <si>
    <r>
      <t>NCV</t>
    </r>
    <r>
      <rPr>
        <vertAlign val="subscript"/>
        <sz val="14"/>
        <rFont val="Arial"/>
        <family val="2"/>
      </rPr>
      <t>i,j,PJ</t>
    </r>
    <phoneticPr fontId="2"/>
  </si>
  <si>
    <r>
      <t>GJ/Nm</t>
    </r>
    <r>
      <rPr>
        <vertAlign val="superscript"/>
        <sz val="14"/>
        <rFont val="Arial"/>
        <family val="2"/>
      </rPr>
      <t>3</t>
    </r>
    <r>
      <rPr>
        <sz val="14"/>
        <rFont val="Arial"/>
        <family val="2"/>
      </rPr>
      <t xml:space="preserve">
 or GJ/t</t>
    </r>
    <phoneticPr fontId="2"/>
  </si>
  <si>
    <t>For natural gas or LPG</t>
    <phoneticPr fontId="2"/>
  </si>
  <si>
    <t>GJ/t</t>
    <phoneticPr fontId="2"/>
  </si>
  <si>
    <t xml:space="preserve">For diesel oil </t>
    <phoneticPr fontId="2"/>
  </si>
  <si>
    <r>
      <t>EF</t>
    </r>
    <r>
      <rPr>
        <vertAlign val="subscript"/>
        <sz val="14"/>
        <rFont val="Arial"/>
        <family val="2"/>
      </rPr>
      <t>i,j,PJ</t>
    </r>
    <phoneticPr fontId="2"/>
  </si>
  <si>
    <r>
      <t>CO</t>
    </r>
    <r>
      <rPr>
        <vertAlign val="subscript"/>
        <sz val="14"/>
        <rFont val="Arial"/>
        <family val="2"/>
      </rPr>
      <t>2</t>
    </r>
    <r>
      <rPr>
        <sz val="14"/>
        <rFont val="Arial"/>
        <family val="2"/>
      </rPr>
      <t xml:space="preserve"> emission factor of fuel used by the project boiler i for the fuel type j</t>
    </r>
    <phoneticPr fontId="2"/>
  </si>
  <si>
    <r>
      <t>tCO</t>
    </r>
    <r>
      <rPr>
        <vertAlign val="subscript"/>
        <sz val="14"/>
        <rFont val="Arial"/>
        <family val="2"/>
      </rPr>
      <t>2</t>
    </r>
    <r>
      <rPr>
        <sz val="14"/>
        <rFont val="Arial"/>
        <family val="2"/>
      </rPr>
      <t>/GJ</t>
    </r>
    <phoneticPr fontId="2"/>
  </si>
  <si>
    <r>
      <t>EF</t>
    </r>
    <r>
      <rPr>
        <vertAlign val="subscript"/>
        <sz val="14"/>
        <rFont val="Arial"/>
        <family val="2"/>
      </rPr>
      <t>RE</t>
    </r>
    <phoneticPr fontId="2"/>
  </si>
  <si>
    <r>
      <t>CO</t>
    </r>
    <r>
      <rPr>
        <vertAlign val="subscript"/>
        <sz val="14"/>
        <rFont val="Arial"/>
        <family val="2"/>
      </rPr>
      <t>2</t>
    </r>
    <r>
      <rPr>
        <sz val="14"/>
        <rFont val="Arial"/>
        <family val="2"/>
      </rPr>
      <t xml:space="preserve"> emission factor of fuel used by the reference boiler</t>
    </r>
    <phoneticPr fontId="2"/>
  </si>
  <si>
    <r>
      <t>η</t>
    </r>
    <r>
      <rPr>
        <vertAlign val="subscript"/>
        <sz val="14"/>
        <rFont val="Arial"/>
        <family val="2"/>
      </rPr>
      <t>i,PJ</t>
    </r>
    <phoneticPr fontId="2"/>
  </si>
  <si>
    <t>Efficiency of project boiler i</t>
    <phoneticPr fontId="2"/>
  </si>
  <si>
    <t>-</t>
    <phoneticPr fontId="2"/>
  </si>
  <si>
    <t>Specifications of the project boiler i or factory test data of the project boiler i by the manufacturer</t>
    <phoneticPr fontId="2"/>
  </si>
  <si>
    <r>
      <t>η</t>
    </r>
    <r>
      <rPr>
        <vertAlign val="subscript"/>
        <sz val="14"/>
        <rFont val="Arial"/>
        <family val="2"/>
      </rPr>
      <t>RE</t>
    </r>
    <phoneticPr fontId="2"/>
  </si>
  <si>
    <t>Efficiency of reference boiler</t>
    <phoneticPr fontId="2"/>
  </si>
  <si>
    <r>
      <t>tCO</t>
    </r>
    <r>
      <rPr>
        <vertAlign val="subscript"/>
        <sz val="11"/>
        <rFont val="Arial"/>
        <family val="2"/>
      </rPr>
      <t>2</t>
    </r>
    <r>
      <rPr>
        <sz val="11"/>
        <rFont val="Arial"/>
        <family val="2"/>
      </rPr>
      <t>/p</t>
    </r>
    <phoneticPr fontId="2"/>
  </si>
  <si>
    <r>
      <t>ER</t>
    </r>
    <r>
      <rPr>
        <vertAlign val="subscript"/>
        <sz val="11"/>
        <rFont val="Arial"/>
        <family val="2"/>
      </rPr>
      <t>p</t>
    </r>
    <phoneticPr fontId="2"/>
  </si>
  <si>
    <r>
      <t>η</t>
    </r>
    <r>
      <rPr>
        <vertAlign val="subscript"/>
        <sz val="11"/>
        <rFont val="Arial"/>
        <family val="2"/>
      </rPr>
      <t>i,PJ</t>
    </r>
    <phoneticPr fontId="2"/>
  </si>
  <si>
    <r>
      <t>η</t>
    </r>
    <r>
      <rPr>
        <vertAlign val="subscript"/>
        <sz val="11"/>
        <rFont val="Arial"/>
        <family val="2"/>
      </rPr>
      <t>RE</t>
    </r>
    <phoneticPr fontId="2"/>
  </si>
  <si>
    <r>
      <t>CO</t>
    </r>
    <r>
      <rPr>
        <vertAlign val="subscript"/>
        <sz val="11"/>
        <rFont val="Arial"/>
        <family val="2"/>
      </rPr>
      <t>2</t>
    </r>
    <r>
      <rPr>
        <sz val="11"/>
        <rFont val="Arial"/>
        <family val="2"/>
      </rPr>
      <t xml:space="preserve"> emission factor of reference fuel</t>
    </r>
    <phoneticPr fontId="2"/>
  </si>
  <si>
    <t>Efficiency of reference boiler</t>
  </si>
  <si>
    <r>
      <t>RE</t>
    </r>
    <r>
      <rPr>
        <vertAlign val="subscript"/>
        <sz val="11"/>
        <rFont val="Arial"/>
        <family val="2"/>
      </rPr>
      <t>p</t>
    </r>
    <phoneticPr fontId="2"/>
  </si>
  <si>
    <r>
      <t>Nm</t>
    </r>
    <r>
      <rPr>
        <vertAlign val="superscript"/>
        <sz val="11"/>
        <rFont val="Arial"/>
        <family val="2"/>
      </rPr>
      <t>3</t>
    </r>
    <r>
      <rPr>
        <sz val="11"/>
        <rFont val="Arial"/>
        <family val="2"/>
      </rPr>
      <t>/p or t/p</t>
    </r>
    <phoneticPr fontId="2"/>
  </si>
  <si>
    <t>t/p</t>
    <phoneticPr fontId="2"/>
  </si>
  <si>
    <r>
      <t>GJ/Nm</t>
    </r>
    <r>
      <rPr>
        <vertAlign val="superscript"/>
        <sz val="11"/>
        <rFont val="Arial"/>
        <family val="2"/>
      </rPr>
      <t>3</t>
    </r>
    <r>
      <rPr>
        <sz val="11"/>
        <rFont val="Arial"/>
        <family val="2"/>
      </rPr>
      <t xml:space="preserve">  or GJ/t</t>
    </r>
    <phoneticPr fontId="2"/>
  </si>
  <si>
    <r>
      <t>NCV</t>
    </r>
    <r>
      <rPr>
        <vertAlign val="subscript"/>
        <sz val="11"/>
        <rFont val="Arial"/>
        <family val="2"/>
      </rPr>
      <t>i,j,PJ</t>
    </r>
    <phoneticPr fontId="2"/>
  </si>
  <si>
    <r>
      <t>tCO</t>
    </r>
    <r>
      <rPr>
        <vertAlign val="subscript"/>
        <sz val="11"/>
        <rFont val="Arial"/>
        <family val="2"/>
      </rPr>
      <t>2</t>
    </r>
    <r>
      <rPr>
        <sz val="11"/>
        <rFont val="Arial"/>
        <family val="2"/>
      </rPr>
      <t>/GJ</t>
    </r>
    <phoneticPr fontId="2"/>
  </si>
  <si>
    <r>
      <t>EF</t>
    </r>
    <r>
      <rPr>
        <vertAlign val="subscript"/>
        <sz val="11"/>
        <rFont val="Arial"/>
        <family val="2"/>
      </rPr>
      <t>RE</t>
    </r>
    <phoneticPr fontId="2"/>
  </si>
  <si>
    <r>
      <t>PE</t>
    </r>
    <r>
      <rPr>
        <vertAlign val="subscript"/>
        <sz val="11"/>
        <rFont val="Arial"/>
        <family val="2"/>
      </rPr>
      <t>p</t>
    </r>
    <phoneticPr fontId="2"/>
  </si>
  <si>
    <r>
      <t>GJ/Nm</t>
    </r>
    <r>
      <rPr>
        <vertAlign val="superscript"/>
        <sz val="11"/>
        <rFont val="Arial"/>
        <family val="2"/>
      </rPr>
      <t>3</t>
    </r>
    <r>
      <rPr>
        <sz val="11"/>
        <rFont val="Arial"/>
        <family val="2"/>
      </rPr>
      <t xml:space="preserve"> or GJ/t</t>
    </r>
    <phoneticPr fontId="2"/>
  </si>
  <si>
    <r>
      <t>EF</t>
    </r>
    <r>
      <rPr>
        <vertAlign val="subscript"/>
        <sz val="11"/>
        <rFont val="Arial"/>
        <family val="2"/>
      </rPr>
      <t>i,j,PJ</t>
    </r>
    <phoneticPr fontId="2"/>
  </si>
  <si>
    <t>Net calorific value of natural gas</t>
    <phoneticPr fontId="2"/>
  </si>
  <si>
    <t>Net calorific value of LPG</t>
    <phoneticPr fontId="2"/>
  </si>
  <si>
    <t>Net calorific value of diesel</t>
    <phoneticPr fontId="2"/>
  </si>
  <si>
    <r>
      <t>CO</t>
    </r>
    <r>
      <rPr>
        <vertAlign val="subscript"/>
        <sz val="11"/>
        <rFont val="Arial"/>
        <family val="2"/>
      </rPr>
      <t>2</t>
    </r>
    <r>
      <rPr>
        <sz val="11"/>
        <rFont val="Arial"/>
        <family val="2"/>
      </rPr>
      <t xml:space="preserve"> emission factor of natural gas</t>
    </r>
    <phoneticPr fontId="2"/>
  </si>
  <si>
    <r>
      <t>CO</t>
    </r>
    <r>
      <rPr>
        <vertAlign val="subscript"/>
        <sz val="11"/>
        <rFont val="Arial"/>
        <family val="2"/>
      </rPr>
      <t>2</t>
    </r>
    <r>
      <rPr>
        <sz val="11"/>
        <rFont val="Arial"/>
        <family val="2"/>
      </rPr>
      <t xml:space="preserve"> emission factor of LPG</t>
    </r>
    <phoneticPr fontId="2"/>
  </si>
  <si>
    <r>
      <t>CO</t>
    </r>
    <r>
      <rPr>
        <vertAlign val="subscript"/>
        <sz val="11"/>
        <rFont val="Arial"/>
        <family val="2"/>
      </rPr>
      <t>2</t>
    </r>
    <r>
      <rPr>
        <sz val="11"/>
        <rFont val="Arial"/>
        <family val="2"/>
      </rPr>
      <t xml:space="preserve"> emission factor of diesel</t>
    </r>
    <phoneticPr fontId="2"/>
  </si>
  <si>
    <t>CO2 emission factor of kerosene</t>
    <phoneticPr fontId="2"/>
  </si>
  <si>
    <r>
      <t>CO</t>
    </r>
    <r>
      <rPr>
        <vertAlign val="subscript"/>
        <sz val="11"/>
        <rFont val="Arial"/>
        <family val="2"/>
      </rPr>
      <t>2</t>
    </r>
    <r>
      <rPr>
        <sz val="11"/>
        <rFont val="Arial"/>
        <family val="2"/>
      </rPr>
      <t xml:space="preserve"> emission factor of HFO</t>
    </r>
    <phoneticPr fontId="2"/>
  </si>
  <si>
    <r>
      <t>CO</t>
    </r>
    <r>
      <rPr>
        <vertAlign val="subscript"/>
        <sz val="11"/>
        <rFont val="Arial"/>
        <family val="2"/>
      </rPr>
      <t>2</t>
    </r>
    <r>
      <rPr>
        <sz val="11"/>
        <rFont val="Arial"/>
        <family val="2"/>
      </rPr>
      <t xml:space="preserve"> emission factor of Coal</t>
    </r>
    <phoneticPr fontId="2"/>
  </si>
  <si>
    <r>
      <t>Nm</t>
    </r>
    <r>
      <rPr>
        <vertAlign val="superscript"/>
        <sz val="11"/>
        <rFont val="Arial"/>
        <family val="2"/>
      </rPr>
      <t>3</t>
    </r>
    <r>
      <rPr>
        <sz val="11"/>
        <rFont val="Arial"/>
        <family val="2"/>
      </rPr>
      <t>/p or t/p</t>
    </r>
    <phoneticPr fontId="2"/>
  </si>
  <si>
    <t>Efficiency of project boiler i</t>
  </si>
  <si>
    <t>Efficiency of reference boiler</t>
    <phoneticPr fontId="2"/>
  </si>
  <si>
    <t xml:space="preserve"> -</t>
    <phoneticPr fontId="2"/>
  </si>
  <si>
    <r>
      <t>tCO</t>
    </r>
    <r>
      <rPr>
        <vertAlign val="subscript"/>
        <sz val="11"/>
        <rFont val="Arial"/>
        <family val="2"/>
      </rPr>
      <t>2</t>
    </r>
    <r>
      <rPr>
        <sz val="11"/>
        <rFont val="Arial"/>
        <family val="2"/>
      </rPr>
      <t>/GJ</t>
    </r>
    <phoneticPr fontId="2"/>
  </si>
  <si>
    <t>The default value set in the methodologies. Refer to "Market Survey in Myanmar" in Additional Information.</t>
  </si>
  <si>
    <t>[List of Default Values]</t>
  </si>
  <si>
    <t>GJ/t</t>
    <phoneticPr fontId="2"/>
  </si>
  <si>
    <r>
      <t xml:space="preserve">[For Option B]
Data is collected and recorded from invoices by fuel supply company.
[For Option C]
Data is measured by measuring equipments in the factory.
- Specification of measuring equipments:
  1) Fuel flow meter is applied for measurement of fuel consumption of the project boilers.
  2) 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
- Measuring and recording:
</t>
    </r>
    <r>
      <rPr>
        <sz val="14"/>
        <color theme="1"/>
        <rFont val="ＭＳ Ｐゴシック"/>
        <family val="3"/>
        <charset val="128"/>
      </rPr>
      <t>　</t>
    </r>
    <r>
      <rPr>
        <sz val="14"/>
        <color theme="1"/>
        <rFont val="Arial"/>
        <family val="2"/>
      </rPr>
      <t xml:space="preserve">1) Measured data is automatically sent to a server where data is recorded and stored or recorded manually.
</t>
    </r>
    <r>
      <rPr>
        <sz val="14"/>
        <color theme="1"/>
        <rFont val="ＭＳ Ｐゴシック"/>
        <family val="3"/>
        <charset val="128"/>
      </rPr>
      <t>　</t>
    </r>
    <r>
      <rPr>
        <sz val="14"/>
        <color theme="1"/>
        <rFont val="Arial"/>
        <family val="2"/>
      </rPr>
      <t>2) Recorded data is checked its integrity once a month by responsible staff.</t>
    </r>
  </si>
  <si>
    <r>
      <t xml:space="preserve">[For Option B]
Data is collected and recorded from invoices by  fuel supply company.
[For Option C]
Data is measured by measuring equipments in the factory.
- Specification of measuring equipments:
  1) Fuel flow meter is applied for measurement of fuel consumption of the project boilers.
  2) 'Data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
- Measuring and recording:
</t>
    </r>
    <r>
      <rPr>
        <sz val="14"/>
        <color theme="1"/>
        <rFont val="ＭＳ Ｐゴシック"/>
        <family val="3"/>
        <charset val="128"/>
      </rPr>
      <t>　</t>
    </r>
    <r>
      <rPr>
        <sz val="14"/>
        <color theme="1"/>
        <rFont val="Arial"/>
        <family val="2"/>
      </rPr>
      <t xml:space="preserve">1) Measured data is automatically sent to a server where data is recorded and stored or recorded manually.
</t>
    </r>
    <r>
      <rPr>
        <sz val="14"/>
        <color theme="1"/>
        <rFont val="ＭＳ Ｐゴシック"/>
        <family val="3"/>
        <charset val="128"/>
      </rPr>
      <t>　</t>
    </r>
    <r>
      <rPr>
        <sz val="14"/>
        <color theme="1"/>
        <rFont val="Arial"/>
        <family val="2"/>
      </rPr>
      <t>2) Recorded data is checked its integrity once a month by responsible staff.</t>
    </r>
  </si>
  <si>
    <t>In order of preference:
(1) Net calorific value (lower heating value) provided by fuel supplier or boiler manufacturer, 
(2) IPCC default values at the lower limit in Table 1.2 of Chapter 1 of Vol. 2 of the “2006 IPCC Guidelines on National GHG Inventories”. For (2), the value is 46.5 GJ/t when the fuel is natural gas.</t>
  </si>
  <si>
    <t>In order of preference:
(1) Net calorific value (lower heating value) provided by fuel supplier or boiler manufacturer, 
(2) IPCC default values at the lower limit in Table 1.2 of Chapter 1 of Vol. 2 of the “2006 IPCC Guidelines on National GHG Inventories”</t>
  </si>
  <si>
    <r>
      <rPr>
        <sz val="14"/>
        <rFont val="Arial"/>
        <family val="2"/>
      </rPr>
      <t>In case the project boiler replaces the existing boiler or the planned boiler whose plan is once approved officially such as with boiler installation permit or environmental impact assessment, the fuel of the existing or planned boiler is applied.
Otherwise, the value is the same with EF</t>
    </r>
    <r>
      <rPr>
        <vertAlign val="subscript"/>
        <sz val="14"/>
        <rFont val="Arial"/>
        <family val="2"/>
      </rPr>
      <t>i,j,PJ</t>
    </r>
    <r>
      <rPr>
        <sz val="14"/>
        <rFont val="Arial"/>
        <family val="2"/>
      </rPr>
      <t xml:space="preserve">
</t>
    </r>
    <phoneticPr fontId="2"/>
  </si>
  <si>
    <r>
      <t>IPCC default values at the lower limit in Table 1.4 of Chapter 1 of Vol. 2 of the “2006 IPCC Guidelines on National GHG Inventories"
In case the project boiler replaces the existing boiler or the planned boiler whose plan is once approved officially such as with boiler installation permit or environmental impact assessment, CO</t>
    </r>
    <r>
      <rPr>
        <vertAlign val="subscript"/>
        <sz val="14"/>
        <rFont val="Arial"/>
        <family val="2"/>
      </rPr>
      <t>2</t>
    </r>
    <r>
      <rPr>
        <sz val="14"/>
        <rFont val="Arial"/>
        <family val="2"/>
      </rPr>
      <t xml:space="preserve"> emission factor of fuel of the existing or planned boiler is input in cell E17 of this sheet. Otherwise, the value is the same with EF</t>
    </r>
    <r>
      <rPr>
        <vertAlign val="subscript"/>
        <sz val="14"/>
        <rFont val="Arial"/>
        <family val="2"/>
      </rPr>
      <t>i,j,PJ</t>
    </r>
    <r>
      <rPr>
        <sz val="14"/>
        <rFont val="Arial"/>
        <family val="2"/>
      </rPr>
      <t>. In such cases, the cell E17 remains as zero for the purpose of automatic calculation in cell G11 of PMS(calc_process)).</t>
    </r>
    <r>
      <rPr>
        <strike/>
        <sz val="14"/>
        <color rgb="FFFF0000"/>
        <rFont val="Arial"/>
        <family val="2"/>
      </rPr>
      <t xml:space="preserve">
</t>
    </r>
    <phoneticPr fontId="2"/>
  </si>
  <si>
    <t>IPCC default values in Table 1.4 of Chapter 1 of Vol. 2 of the “2006 IPCC Guidelines on National GHG Inventories"</t>
    <phoneticPr fontId="2"/>
  </si>
  <si>
    <r>
      <t xml:space="preserve">The amount of fuel consumption of project boiler </t>
    </r>
    <r>
      <rPr>
        <i/>
        <sz val="14"/>
        <rFont val="Arial"/>
        <family val="2"/>
      </rPr>
      <t>i</t>
    </r>
    <r>
      <rPr>
        <sz val="14"/>
        <rFont val="Arial"/>
        <family val="2"/>
      </rPr>
      <t xml:space="preserve"> for the fuel type </t>
    </r>
    <r>
      <rPr>
        <i/>
        <sz val="14"/>
        <rFont val="Arial"/>
        <family val="2"/>
      </rPr>
      <t>j</t>
    </r>
    <r>
      <rPr>
        <sz val="14"/>
        <rFont val="Arial"/>
        <family val="2"/>
      </rPr>
      <t xml:space="preserve"> (=natural gas or LPG) during the period p</t>
    </r>
    <phoneticPr fontId="2"/>
  </si>
  <si>
    <r>
      <t xml:space="preserve">The amount of fuel consumption of project boiler </t>
    </r>
    <r>
      <rPr>
        <i/>
        <sz val="14"/>
        <rFont val="Arial"/>
        <family val="2"/>
      </rPr>
      <t>i</t>
    </r>
    <r>
      <rPr>
        <sz val="14"/>
        <rFont val="Arial"/>
        <family val="2"/>
      </rPr>
      <t xml:space="preserve"> for the fuel type </t>
    </r>
    <r>
      <rPr>
        <i/>
        <sz val="14"/>
        <rFont val="Arial"/>
        <family val="2"/>
      </rPr>
      <t>j</t>
    </r>
    <r>
      <rPr>
        <sz val="14"/>
        <rFont val="Arial"/>
        <family val="2"/>
      </rPr>
      <t xml:space="preserve"> (=diesel oil) during the period p</t>
    </r>
    <phoneticPr fontId="2"/>
  </si>
  <si>
    <r>
      <t xml:space="preserve">Net calorific value of fuel used by the project boiler </t>
    </r>
    <r>
      <rPr>
        <i/>
        <sz val="14"/>
        <rFont val="Arial"/>
        <family val="2"/>
      </rPr>
      <t>i</t>
    </r>
    <r>
      <rPr>
        <sz val="14"/>
        <rFont val="Arial"/>
        <family val="2"/>
      </rPr>
      <t xml:space="preserve"> for the fuel type </t>
    </r>
    <r>
      <rPr>
        <i/>
        <sz val="14"/>
        <rFont val="Arial"/>
        <family val="2"/>
      </rPr>
      <t>j</t>
    </r>
    <phoneticPr fontId="2"/>
  </si>
  <si>
    <r>
      <t xml:space="preserve">Efficiency of project boiler </t>
    </r>
    <r>
      <rPr>
        <i/>
        <sz val="11"/>
        <rFont val="Arial"/>
        <family val="2"/>
      </rPr>
      <t>i</t>
    </r>
    <phoneticPr fontId="2"/>
  </si>
  <si>
    <r>
      <t>CO</t>
    </r>
    <r>
      <rPr>
        <vertAlign val="subscript"/>
        <sz val="11"/>
        <rFont val="Arial"/>
        <family val="2"/>
      </rPr>
      <t>2</t>
    </r>
    <r>
      <rPr>
        <sz val="11"/>
        <rFont val="Arial"/>
        <family val="2"/>
      </rPr>
      <t xml:space="preserve"> emission factor of fuel used by the project boiler </t>
    </r>
    <r>
      <rPr>
        <i/>
        <sz val="11"/>
        <rFont val="Arial"/>
        <family val="2"/>
      </rPr>
      <t>i</t>
    </r>
    <r>
      <rPr>
        <sz val="11"/>
        <rFont val="Arial"/>
        <family val="2"/>
      </rPr>
      <t xml:space="preserve"> for the fuel type </t>
    </r>
    <r>
      <rPr>
        <i/>
        <sz val="11"/>
        <rFont val="Arial"/>
        <family val="2"/>
      </rPr>
      <t xml:space="preserve">j </t>
    </r>
    <r>
      <rPr>
        <sz val="11"/>
        <rFont val="Arial"/>
        <family val="2"/>
      </rPr>
      <t>(for natural gas or LPG)</t>
    </r>
    <phoneticPr fontId="2"/>
  </si>
  <si>
    <r>
      <t>CO</t>
    </r>
    <r>
      <rPr>
        <vertAlign val="subscript"/>
        <sz val="11"/>
        <rFont val="Arial"/>
        <family val="2"/>
      </rPr>
      <t>2</t>
    </r>
    <r>
      <rPr>
        <sz val="11"/>
        <rFont val="Arial"/>
        <family val="2"/>
      </rPr>
      <t xml:space="preserve"> emission factor of fuel used by the project boiler </t>
    </r>
    <r>
      <rPr>
        <i/>
        <sz val="11"/>
        <rFont val="Arial"/>
        <family val="2"/>
      </rPr>
      <t>i</t>
    </r>
    <r>
      <rPr>
        <sz val="11"/>
        <rFont val="Arial"/>
        <family val="2"/>
      </rPr>
      <t xml:space="preserve"> for the fuel type </t>
    </r>
    <r>
      <rPr>
        <i/>
        <sz val="11"/>
        <rFont val="Arial"/>
        <family val="2"/>
      </rPr>
      <t>j</t>
    </r>
    <r>
      <rPr>
        <sz val="11"/>
        <rFont val="Arial"/>
        <family val="2"/>
      </rPr>
      <t xml:space="preserve"> (for diesel oil)</t>
    </r>
    <phoneticPr fontId="2"/>
  </si>
  <si>
    <r>
      <t xml:space="preserve">The amount of fuel consumption of project boiler </t>
    </r>
    <r>
      <rPr>
        <i/>
        <sz val="11"/>
        <rFont val="Arial"/>
        <family val="2"/>
      </rPr>
      <t>i</t>
    </r>
    <r>
      <rPr>
        <sz val="11"/>
        <rFont val="Arial"/>
        <family val="2"/>
      </rPr>
      <t xml:space="preserve"> for the fuel type </t>
    </r>
    <r>
      <rPr>
        <i/>
        <sz val="11"/>
        <rFont val="Arial"/>
        <family val="2"/>
      </rPr>
      <t xml:space="preserve">j </t>
    </r>
    <r>
      <rPr>
        <sz val="11"/>
        <rFont val="Arial"/>
        <family val="2"/>
      </rPr>
      <t xml:space="preserve">(=natural gas or LPG) during the period </t>
    </r>
    <r>
      <rPr>
        <i/>
        <sz val="11"/>
        <rFont val="Arial"/>
        <family val="2"/>
      </rPr>
      <t>p</t>
    </r>
    <phoneticPr fontId="2"/>
  </si>
  <si>
    <r>
      <t xml:space="preserve">The amount of fuel consumption of project boiler </t>
    </r>
    <r>
      <rPr>
        <i/>
        <sz val="11"/>
        <rFont val="Arial"/>
        <family val="2"/>
      </rPr>
      <t xml:space="preserve">i </t>
    </r>
    <r>
      <rPr>
        <sz val="11"/>
        <rFont val="Arial"/>
        <family val="2"/>
      </rPr>
      <t xml:space="preserve">for the fuel type </t>
    </r>
    <r>
      <rPr>
        <i/>
        <sz val="11"/>
        <rFont val="Arial"/>
        <family val="2"/>
      </rPr>
      <t xml:space="preserve">j </t>
    </r>
    <r>
      <rPr>
        <sz val="11"/>
        <rFont val="Arial"/>
        <family val="2"/>
      </rPr>
      <t xml:space="preserve">(=diesel oil) during the period </t>
    </r>
    <r>
      <rPr>
        <i/>
        <sz val="11"/>
        <rFont val="Arial"/>
        <family val="2"/>
      </rPr>
      <t>p</t>
    </r>
    <phoneticPr fontId="2"/>
  </si>
  <si>
    <r>
      <t xml:space="preserve">Net calorific value of fuel used by the project boiler </t>
    </r>
    <r>
      <rPr>
        <i/>
        <sz val="11"/>
        <rFont val="Arial"/>
        <family val="2"/>
      </rPr>
      <t>i</t>
    </r>
    <r>
      <rPr>
        <sz val="11"/>
        <rFont val="Arial"/>
        <family val="2"/>
      </rPr>
      <t xml:space="preserve"> for the fuel type </t>
    </r>
    <r>
      <rPr>
        <i/>
        <sz val="11"/>
        <rFont val="Arial"/>
        <family val="2"/>
      </rPr>
      <t>j</t>
    </r>
    <r>
      <rPr>
        <sz val="11"/>
        <rFont val="Arial"/>
        <family val="2"/>
      </rPr>
      <t xml:space="preserve"> (for natural gas or LPG)</t>
    </r>
    <phoneticPr fontId="2"/>
  </si>
  <si>
    <r>
      <t xml:space="preserve">Net calorific value of fuel used by the project boiler </t>
    </r>
    <r>
      <rPr>
        <i/>
        <sz val="11"/>
        <rFont val="Arial"/>
        <family val="2"/>
      </rPr>
      <t>i</t>
    </r>
    <r>
      <rPr>
        <sz val="11"/>
        <rFont val="Arial"/>
        <family val="2"/>
      </rPr>
      <t xml:space="preserve"> for the fuel type </t>
    </r>
    <r>
      <rPr>
        <i/>
        <sz val="11"/>
        <rFont val="Arial"/>
        <family val="2"/>
      </rPr>
      <t>j</t>
    </r>
    <r>
      <rPr>
        <sz val="11"/>
        <rFont val="Arial"/>
        <family val="2"/>
      </rPr>
      <t xml:space="preserve"> (for diesel oil)</t>
    </r>
    <phoneticPr fontId="2"/>
  </si>
  <si>
    <r>
      <t xml:space="preserve">The amount of fuel consumption of project boiler </t>
    </r>
    <r>
      <rPr>
        <i/>
        <sz val="11"/>
        <rFont val="Arial"/>
        <family val="2"/>
      </rPr>
      <t xml:space="preserve">i </t>
    </r>
    <r>
      <rPr>
        <sz val="11"/>
        <rFont val="Arial"/>
        <family val="2"/>
      </rPr>
      <t xml:space="preserve">for the fuel type </t>
    </r>
    <r>
      <rPr>
        <i/>
        <sz val="11"/>
        <rFont val="Arial"/>
        <family val="2"/>
      </rPr>
      <t xml:space="preserve">j </t>
    </r>
    <r>
      <rPr>
        <sz val="11"/>
        <rFont val="Arial"/>
        <family val="2"/>
      </rPr>
      <t xml:space="preserve">(=natural gas or LPG) during the period </t>
    </r>
    <r>
      <rPr>
        <i/>
        <sz val="11"/>
        <rFont val="Arial"/>
        <family val="2"/>
      </rPr>
      <t>p</t>
    </r>
    <phoneticPr fontId="2"/>
  </si>
  <si>
    <r>
      <t xml:space="preserve">The amount of fuel consumption of project boiler </t>
    </r>
    <r>
      <rPr>
        <i/>
        <sz val="11"/>
        <rFont val="Arial"/>
        <family val="2"/>
      </rPr>
      <t>i</t>
    </r>
    <r>
      <rPr>
        <sz val="11"/>
        <rFont val="Arial"/>
        <family val="2"/>
      </rPr>
      <t xml:space="preserve"> for the fuel type </t>
    </r>
    <r>
      <rPr>
        <i/>
        <sz val="11"/>
        <rFont val="Arial"/>
        <family val="2"/>
      </rPr>
      <t xml:space="preserve">j </t>
    </r>
    <r>
      <rPr>
        <sz val="11"/>
        <rFont val="Arial"/>
        <family val="2"/>
      </rPr>
      <t xml:space="preserve">(=diesel oil) during the period </t>
    </r>
    <r>
      <rPr>
        <i/>
        <sz val="11"/>
        <rFont val="Arial"/>
        <family val="2"/>
      </rPr>
      <t>p</t>
    </r>
    <phoneticPr fontId="2"/>
  </si>
  <si>
    <r>
      <t xml:space="preserve">Net calorific value of fuel used by the project boiler </t>
    </r>
    <r>
      <rPr>
        <i/>
        <sz val="11"/>
        <rFont val="Arial"/>
        <family val="2"/>
      </rPr>
      <t xml:space="preserve">i </t>
    </r>
    <r>
      <rPr>
        <sz val="11"/>
        <rFont val="Arial"/>
        <family val="2"/>
      </rPr>
      <t xml:space="preserve">for the fuel type </t>
    </r>
    <r>
      <rPr>
        <i/>
        <sz val="11"/>
        <rFont val="Arial"/>
        <family val="2"/>
      </rPr>
      <t>j</t>
    </r>
    <r>
      <rPr>
        <sz val="11"/>
        <rFont val="Arial"/>
        <family val="2"/>
      </rPr>
      <t xml:space="preserve"> (for natural gas or LPG)</t>
    </r>
    <phoneticPr fontId="2"/>
  </si>
  <si>
    <r>
      <t xml:space="preserve">Net calorific value of fuel used by the project boiler </t>
    </r>
    <r>
      <rPr>
        <i/>
        <sz val="11"/>
        <rFont val="Arial"/>
        <family val="2"/>
      </rPr>
      <t xml:space="preserve">i </t>
    </r>
    <r>
      <rPr>
        <sz val="11"/>
        <rFont val="Arial"/>
        <family val="2"/>
      </rPr>
      <t xml:space="preserve">for the fuel type </t>
    </r>
    <r>
      <rPr>
        <i/>
        <sz val="11"/>
        <rFont val="Arial"/>
        <family val="2"/>
      </rPr>
      <t xml:space="preserve">j </t>
    </r>
    <r>
      <rPr>
        <sz val="11"/>
        <rFont val="Arial"/>
        <family val="2"/>
      </rPr>
      <t>(for diesel oil)</t>
    </r>
    <phoneticPr fontId="2"/>
  </si>
  <si>
    <r>
      <t>FC</t>
    </r>
    <r>
      <rPr>
        <vertAlign val="subscript"/>
        <sz val="11"/>
        <rFont val="Arial"/>
        <family val="2"/>
      </rPr>
      <t>p,i,j,PJ</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</si>
</sst>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Red]\-#,##0.0"/>
    <numFmt numFmtId="177" formatCode="#,##0.0000;[Red]\-#,##0.0000"/>
    <numFmt numFmtId="178" formatCode="0.00_ "/>
  </numFmts>
  <fonts count="34"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10"/>
      <name val="Arial"/>
      <family val="2"/>
    </font>
    <font>
      <sz val="14"/>
      <color indexed="8"/>
      <name val="Arial"/>
      <family val="2"/>
    </font>
    <font>
      <b/>
      <vertAlign val="subscript"/>
      <sz val="14"/>
      <color indexed="9"/>
      <name val="Arial"/>
      <family val="2"/>
    </font>
    <font>
      <vertAlign val="subscript"/>
      <sz val="14"/>
      <color indexed="8"/>
      <name val="Arial"/>
      <family val="2"/>
    </font>
    <font>
      <i/>
      <sz val="11"/>
      <color indexed="8"/>
      <name val="Arial"/>
      <family val="2"/>
    </font>
    <font>
      <sz val="14"/>
      <name val="Arial"/>
      <family val="2"/>
    </font>
    <font>
      <vertAlign val="subscript"/>
      <sz val="14"/>
      <name val="Arial"/>
      <family val="2"/>
    </font>
    <font>
      <vertAlign val="superscript"/>
      <sz val="14"/>
      <name val="Arial"/>
      <family val="2"/>
    </font>
    <font>
      <vertAlign val="subscript"/>
      <sz val="11"/>
      <name val="Arial"/>
      <family val="2"/>
    </font>
    <font>
      <sz val="10"/>
      <name val="Arial"/>
      <family val="2"/>
    </font>
    <font>
      <vertAlign val="superscript"/>
      <sz val="11"/>
      <name val="Arial"/>
      <family val="2"/>
    </font>
    <font>
      <sz val="14"/>
      <color theme="1"/>
      <name val="Arial"/>
      <family val="2"/>
    </font>
    <font>
      <sz val="14"/>
      <color theme="1"/>
      <name val="ＭＳ Ｐゴシック"/>
      <family val="3"/>
      <charset val="128"/>
    </font>
    <font>
      <sz val="11"/>
      <color rgb="FFFF0000"/>
      <name val="Arial"/>
      <family val="2"/>
    </font>
    <font>
      <strike/>
      <sz val="14"/>
      <color rgb="FFFF0000"/>
      <name val="Arial"/>
      <family val="2"/>
    </font>
    <font>
      <sz val="11"/>
      <color theme="1"/>
      <name val="ＭＳ Ｐゴシック"/>
      <family val="3"/>
      <charset val="128"/>
      <scheme val="minor"/>
    </font>
    <font>
      <i/>
      <sz val="14"/>
      <name val="Arial"/>
      <family val="2"/>
    </font>
    <font>
      <i/>
      <sz val="11"/>
      <name val="Arial"/>
      <family val="2"/>
    </font>
  </fonts>
  <fills count="10">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59999389629810485"/>
        <bgColor indexed="65"/>
      </patternFill>
    </fill>
  </fills>
  <borders count="47">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thin">
        <color indexed="23"/>
      </left>
      <right/>
      <top/>
      <bottom style="thin">
        <color indexed="23"/>
      </bottom>
      <diagonal/>
    </border>
    <border>
      <left style="thin">
        <color indexed="23"/>
      </left>
      <right/>
      <top style="thin">
        <color indexed="23"/>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theme="1" tint="0.34998626667073579"/>
      </right>
      <top style="medium">
        <color indexed="64"/>
      </top>
      <bottom/>
      <diagonal/>
    </border>
    <border>
      <left style="thin">
        <color theme="1" tint="0.34998626667073579"/>
      </left>
      <right style="thin">
        <color theme="1" tint="0.34998626667073579"/>
      </right>
      <top style="medium">
        <color indexed="64"/>
      </top>
      <bottom style="thin">
        <color theme="1" tint="0.34998626667073579"/>
      </bottom>
      <diagonal/>
    </border>
    <border>
      <left style="thin">
        <color theme="1" tint="0.34998626667073579"/>
      </left>
      <right style="medium">
        <color indexed="64"/>
      </right>
      <top style="medium">
        <color indexed="64"/>
      </top>
      <bottom style="thin">
        <color theme="1" tint="0.34998626667073579"/>
      </bottom>
      <diagonal/>
    </border>
    <border>
      <left style="medium">
        <color indexed="64"/>
      </left>
      <right style="thin">
        <color theme="1" tint="0.34998626667073579"/>
      </right>
      <top/>
      <bottom style="thin">
        <color theme="1" tint="0.34998626667073579"/>
      </bottom>
      <diagonal/>
    </border>
    <border>
      <left style="medium">
        <color indexed="64"/>
      </left>
      <right style="thin">
        <color theme="1" tint="0.34998626667073579"/>
      </right>
      <top style="thin">
        <color theme="1" tint="0.34998626667073579"/>
      </top>
      <bottom/>
      <diagonal/>
    </border>
    <border>
      <left style="medium">
        <color indexed="64"/>
      </left>
      <right style="thin">
        <color theme="1" tint="0.34998626667073579"/>
      </right>
      <top/>
      <bottom/>
      <diagonal/>
    </border>
    <border>
      <left style="thin">
        <color theme="1" tint="0.34998626667073579"/>
      </left>
      <right style="thin">
        <color theme="1" tint="0.34998626667073579"/>
      </right>
      <top style="medium">
        <color indexed="64"/>
      </top>
      <bottom/>
      <diagonal/>
    </border>
    <border>
      <left style="thin">
        <color theme="1" tint="0.499984740745262"/>
      </left>
      <right style="thin">
        <color theme="1" tint="0.499984740745262"/>
      </right>
      <top style="thin">
        <color indexed="23"/>
      </top>
      <bottom style="thin">
        <color indexed="23"/>
      </bottom>
      <diagonal/>
    </border>
    <border>
      <left style="thin">
        <color theme="1" tint="0.499984740745262"/>
      </left>
      <right style="thin">
        <color theme="1" tint="0.499984740745262"/>
      </right>
      <top style="thin">
        <color theme="1" tint="0.34998626667073579"/>
      </top>
      <bottom style="thin">
        <color theme="1" tint="0.34998626667073579"/>
      </bottom>
      <diagonal/>
    </border>
    <border>
      <left style="thin">
        <color theme="1" tint="0.499984740745262"/>
      </left>
      <right style="thin">
        <color theme="1" tint="0.499984740745262"/>
      </right>
      <top/>
      <bottom style="thin">
        <color indexed="23"/>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indexed="64"/>
      </top>
      <bottom/>
      <diagonal/>
    </border>
    <border>
      <left style="thin">
        <color theme="1" tint="0.499984740745262"/>
      </left>
      <right style="thin">
        <color theme="1" tint="0.499984740745262"/>
      </right>
      <top style="thin">
        <color indexed="23"/>
      </top>
      <bottom/>
      <diagonal/>
    </border>
    <border>
      <left style="thin">
        <color theme="1" tint="0.499984740745262"/>
      </left>
      <right style="thin">
        <color theme="1" tint="0.499984740745262"/>
      </right>
      <top/>
      <bottom style="thin">
        <color indexed="64"/>
      </bottom>
      <diagonal/>
    </border>
    <border>
      <left style="thin">
        <color theme="1" tint="0.499984740745262"/>
      </left>
      <right style="thin">
        <color theme="1" tint="0.499984740745262"/>
      </right>
      <top style="thin">
        <color theme="1" tint="0.499984740745262"/>
      </top>
      <bottom style="thin">
        <color indexed="23"/>
      </bottom>
      <diagonal/>
    </border>
    <border>
      <left style="thin">
        <color theme="1" tint="0.499984740745262"/>
      </left>
      <right style="thin">
        <color theme="1" tint="0.499984740745262"/>
      </right>
      <top style="thin">
        <color indexed="64"/>
      </top>
      <bottom style="thin">
        <color theme="1" tint="0.499984740745262"/>
      </bottom>
      <diagonal/>
    </border>
    <border>
      <left style="thin">
        <color theme="1" tint="0.499984740745262"/>
      </left>
      <right style="thin">
        <color theme="1" tint="0.499984740745262"/>
      </right>
      <top style="thin">
        <color indexed="23"/>
      </top>
      <bottom style="thin">
        <color theme="1" tint="0.499984740745262"/>
      </bottom>
      <diagonal/>
    </border>
    <border>
      <left style="medium">
        <color indexed="64"/>
      </left>
      <right style="thin">
        <color theme="1" tint="0.34998626667073579"/>
      </right>
      <top/>
      <bottom style="thin">
        <color theme="1" tint="0.499984740745262"/>
      </bottom>
      <diagonal/>
    </border>
    <border>
      <left style="thin">
        <color theme="1" tint="0.34998626667073579"/>
      </left>
      <right style="thin">
        <color theme="1" tint="0.34998626667073579"/>
      </right>
      <top/>
      <bottom style="thin">
        <color theme="1" tint="0.499984740745262"/>
      </bottom>
      <diagonal/>
    </border>
    <border>
      <left style="thin">
        <color indexed="23"/>
      </left>
      <right/>
      <top style="thin">
        <color indexed="23"/>
      </top>
      <bottom style="thin">
        <color theme="1" tint="0.499984740745262"/>
      </bottom>
      <diagonal/>
    </border>
    <border>
      <left/>
      <right/>
      <top style="thin">
        <color indexed="23"/>
      </top>
      <bottom style="thin">
        <color theme="1" tint="0.499984740745262"/>
      </bottom>
      <diagonal/>
    </border>
    <border>
      <left/>
      <right style="thin">
        <color indexed="23"/>
      </right>
      <top style="thin">
        <color indexed="23"/>
      </top>
      <bottom style="thin">
        <color theme="1" tint="0.499984740745262"/>
      </bottom>
      <diagonal/>
    </border>
    <border>
      <left style="thin">
        <color theme="1" tint="0.34998626667073579"/>
      </left>
      <right/>
      <top style="thin">
        <color indexed="23"/>
      </top>
      <bottom style="thin">
        <color indexed="23"/>
      </bottom>
      <diagonal/>
    </border>
    <border>
      <left/>
      <right style="thin">
        <color theme="1" tint="0.34998626667073579"/>
      </right>
      <top style="thin">
        <color indexed="23"/>
      </top>
      <bottom style="thin">
        <color indexed="23"/>
      </bottom>
      <diagonal/>
    </border>
    <border>
      <left style="medium">
        <color rgb="FFFF0000"/>
      </left>
      <right style="medium">
        <color rgb="FFFF0000"/>
      </right>
      <top style="medium">
        <color rgb="FFFF0000"/>
      </top>
      <bottom style="medium">
        <color rgb="FFFF0000"/>
      </bottom>
      <diagonal/>
    </border>
    <border>
      <left/>
      <right style="thin">
        <color theme="1" tint="0.499984740745262"/>
      </right>
      <top style="thin">
        <color indexed="23"/>
      </top>
      <bottom style="thin">
        <color indexed="23"/>
      </bottom>
      <diagonal/>
    </border>
    <border>
      <left/>
      <right style="thin">
        <color theme="1" tint="0.499984740745262"/>
      </right>
      <top style="thin">
        <color indexed="23"/>
      </top>
      <bottom/>
      <diagonal/>
    </border>
    <border>
      <left style="thin">
        <color theme="1" tint="0.499984740745262"/>
      </left>
      <right style="thin">
        <color theme="1" tint="0.499984740745262"/>
      </right>
      <top/>
      <bottom style="thin">
        <color theme="1" tint="0.499984740745262"/>
      </bottom>
      <diagonal/>
    </border>
  </borders>
  <cellStyleXfs count="4">
    <xf numFmtId="0" fontId="0" fillId="0" borderId="0">
      <alignment vertical="center"/>
    </xf>
    <xf numFmtId="38" fontId="1" fillId="0" borderId="0" applyFont="0" applyFill="0" applyBorder="0" applyAlignment="0" applyProtection="0">
      <alignment vertical="center"/>
    </xf>
    <xf numFmtId="0" fontId="31" fillId="9" borderId="0" applyNumberFormat="0" applyBorder="0" applyAlignment="0" applyProtection="0">
      <alignment vertical="center"/>
    </xf>
    <xf numFmtId="0" fontId="31" fillId="0" borderId="0">
      <alignment vertical="center"/>
    </xf>
  </cellStyleXfs>
  <cellXfs count="142">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8" fillId="0" borderId="0" xfId="0" applyFont="1">
      <alignment vertical="center"/>
    </xf>
    <xf numFmtId="0" fontId="3" fillId="0" borderId="0" xfId="0" applyFont="1" applyAlignment="1">
      <alignment horizontal="right" vertical="center"/>
    </xf>
    <xf numFmtId="0" fontId="12" fillId="0" borderId="0" xfId="0" applyFont="1" applyFill="1" applyBorder="1">
      <alignment vertical="center"/>
    </xf>
    <xf numFmtId="0" fontId="12" fillId="0" borderId="0" xfId="0" applyFont="1">
      <alignment vertical="center"/>
    </xf>
    <xf numFmtId="0" fontId="11" fillId="3" borderId="0" xfId="0" applyFont="1" applyFill="1" applyAlignment="1">
      <alignment vertical="center"/>
    </xf>
    <xf numFmtId="0" fontId="5" fillId="3" borderId="0" xfId="0" applyFont="1" applyFill="1" applyAlignment="1">
      <alignment vertical="center"/>
    </xf>
    <xf numFmtId="0" fontId="5" fillId="3" borderId="0" xfId="0" applyFont="1" applyFill="1" applyAlignment="1">
      <alignment horizontal="right" vertical="center"/>
    </xf>
    <xf numFmtId="0" fontId="9" fillId="4" borderId="1" xfId="0" applyFont="1" applyFill="1" applyBorder="1" applyAlignment="1">
      <alignment horizontal="center" vertical="center" wrapText="1"/>
    </xf>
    <xf numFmtId="0" fontId="9" fillId="4" borderId="1" xfId="0" applyFont="1" applyFill="1" applyBorder="1" applyAlignment="1">
      <alignment horizontal="center" vertical="center"/>
    </xf>
    <xf numFmtId="0" fontId="17" fillId="5" borderId="2" xfId="0" applyFont="1" applyFill="1" applyBorder="1">
      <alignment vertical="center"/>
    </xf>
    <xf numFmtId="0" fontId="15" fillId="0" borderId="6" xfId="0" applyFont="1" applyFill="1" applyBorder="1">
      <alignment vertical="center"/>
    </xf>
    <xf numFmtId="0" fontId="3" fillId="4" borderId="6" xfId="0" applyFont="1" applyFill="1" applyBorder="1">
      <alignment vertical="center"/>
    </xf>
    <xf numFmtId="0" fontId="5" fillId="4" borderId="6" xfId="0" applyFont="1" applyFill="1" applyBorder="1">
      <alignment vertical="center"/>
    </xf>
    <xf numFmtId="0" fontId="5" fillId="4" borderId="6" xfId="0" applyFont="1" applyFill="1" applyBorder="1" applyAlignment="1">
      <alignment horizontal="center" vertical="center"/>
    </xf>
    <xf numFmtId="0" fontId="3" fillId="6" borderId="6" xfId="0" applyFont="1" applyFill="1" applyBorder="1">
      <alignment vertical="center"/>
    </xf>
    <xf numFmtId="0" fontId="3" fillId="6" borderId="6" xfId="0" applyFont="1" applyFill="1" applyBorder="1" applyAlignment="1">
      <alignment vertical="center"/>
    </xf>
    <xf numFmtId="0" fontId="3" fillId="6" borderId="7" xfId="0" applyFont="1" applyFill="1" applyBorder="1">
      <alignment vertical="center"/>
    </xf>
    <xf numFmtId="0" fontId="3" fillId="6" borderId="8" xfId="0" applyFont="1" applyFill="1" applyBorder="1">
      <alignment vertical="center"/>
    </xf>
    <xf numFmtId="0" fontId="3" fillId="6" borderId="9" xfId="0" applyFont="1" applyFill="1" applyBorder="1">
      <alignment vertical="center"/>
    </xf>
    <xf numFmtId="0" fontId="3" fillId="6" borderId="10" xfId="0" applyFont="1" applyFill="1" applyBorder="1" applyAlignment="1">
      <alignment vertical="center"/>
    </xf>
    <xf numFmtId="0" fontId="3" fillId="6" borderId="12" xfId="0" applyFont="1" applyFill="1" applyBorder="1">
      <alignment vertical="center"/>
    </xf>
    <xf numFmtId="0" fontId="3" fillId="6" borderId="11" xfId="0" applyFont="1" applyFill="1" applyBorder="1">
      <alignment vertical="center"/>
    </xf>
    <xf numFmtId="0" fontId="3" fillId="6" borderId="10" xfId="0" applyFont="1" applyFill="1" applyBorder="1">
      <alignment vertical="center"/>
    </xf>
    <xf numFmtId="38" fontId="21" fillId="2" borderId="1" xfId="1" applyFont="1" applyFill="1" applyBorder="1">
      <alignment vertical="center"/>
    </xf>
    <xf numFmtId="0" fontId="21" fillId="0" borderId="1" xfId="0" applyFont="1" applyFill="1" applyBorder="1" applyAlignment="1">
      <alignment vertical="center" wrapText="1"/>
    </xf>
    <xf numFmtId="0" fontId="21" fillId="2" borderId="1" xfId="0" applyFont="1" applyFill="1" applyBorder="1" applyAlignment="1">
      <alignment vertical="center" wrapText="1"/>
    </xf>
    <xf numFmtId="0" fontId="21" fillId="0" borderId="1" xfId="0" applyFont="1" applyBorder="1">
      <alignment vertical="center"/>
    </xf>
    <xf numFmtId="0" fontId="21" fillId="7" borderId="1" xfId="0" applyFont="1" applyFill="1" applyBorder="1">
      <alignment vertical="center"/>
    </xf>
    <xf numFmtId="0" fontId="7" fillId="0" borderId="13" xfId="0" applyFont="1" applyBorder="1" applyAlignment="1">
      <alignment horizontal="center" vertical="center"/>
    </xf>
    <xf numFmtId="0" fontId="7" fillId="2" borderId="0" xfId="0" applyFont="1" applyFill="1" applyBorder="1">
      <alignment vertical="center"/>
    </xf>
    <xf numFmtId="0" fontId="5" fillId="4" borderId="19" xfId="0" applyFont="1" applyFill="1" applyBorder="1">
      <alignment vertical="center"/>
    </xf>
    <xf numFmtId="0" fontId="3" fillId="4" borderId="20" xfId="0" applyFont="1" applyFill="1" applyBorder="1">
      <alignment vertical="center"/>
    </xf>
    <xf numFmtId="0" fontId="5" fillId="4" borderId="20" xfId="0" applyFont="1" applyFill="1" applyBorder="1">
      <alignment vertical="center"/>
    </xf>
    <xf numFmtId="0" fontId="5" fillId="4" borderId="20" xfId="0" applyFont="1" applyFill="1" applyBorder="1" applyAlignment="1">
      <alignment horizontal="center" vertical="center"/>
    </xf>
    <xf numFmtId="0" fontId="5" fillId="4" borderId="21" xfId="0" applyFont="1" applyFill="1" applyBorder="1" applyAlignment="1">
      <alignment horizontal="center" vertical="center" shrinkToFit="1"/>
    </xf>
    <xf numFmtId="0" fontId="3" fillId="4" borderId="22" xfId="0" applyFont="1" applyFill="1" applyBorder="1">
      <alignment vertical="center"/>
    </xf>
    <xf numFmtId="0" fontId="5" fillId="4" borderId="23" xfId="0" applyFont="1" applyFill="1" applyBorder="1">
      <alignment vertical="center"/>
    </xf>
    <xf numFmtId="0" fontId="3" fillId="4" borderId="24" xfId="0" applyFont="1" applyFill="1" applyBorder="1">
      <alignment vertical="center"/>
    </xf>
    <xf numFmtId="0" fontId="5" fillId="4" borderId="7" xfId="0" applyFont="1" applyFill="1" applyBorder="1">
      <alignment vertical="center"/>
    </xf>
    <xf numFmtId="0" fontId="5" fillId="4" borderId="7" xfId="0" applyFont="1" applyFill="1" applyBorder="1" applyAlignment="1">
      <alignment horizontal="center" vertical="center"/>
    </xf>
    <xf numFmtId="0" fontId="5" fillId="4" borderId="25" xfId="0" applyFont="1" applyFill="1" applyBorder="1" applyAlignment="1">
      <alignment horizontal="center" vertical="center"/>
    </xf>
    <xf numFmtId="0" fontId="27" fillId="2" borderId="1" xfId="0" applyFont="1" applyFill="1" applyBorder="1" applyAlignment="1">
      <alignment vertical="center" wrapText="1"/>
    </xf>
    <xf numFmtId="0" fontId="21" fillId="5" borderId="1" xfId="0" quotePrefix="1" applyFont="1" applyFill="1" applyBorder="1" applyAlignment="1">
      <alignment horizontal="center" vertical="center"/>
    </xf>
    <xf numFmtId="0" fontId="21" fillId="5" borderId="1" xfId="0" applyFont="1" applyFill="1" applyBorder="1">
      <alignment vertical="center"/>
    </xf>
    <xf numFmtId="0" fontId="21" fillId="5" borderId="1" xfId="0" applyFont="1" applyFill="1" applyBorder="1" applyAlignment="1">
      <alignment vertical="center" wrapText="1"/>
    </xf>
    <xf numFmtId="0" fontId="7" fillId="0" borderId="26" xfId="0" applyFont="1" applyFill="1" applyBorder="1" applyAlignment="1">
      <alignment horizontal="center" vertical="center"/>
    </xf>
    <xf numFmtId="0" fontId="5" fillId="4" borderId="27" xfId="0" applyFont="1" applyFill="1" applyBorder="1">
      <alignment vertical="center"/>
    </xf>
    <xf numFmtId="0" fontId="5" fillId="4" borderId="27" xfId="0" applyFont="1" applyFill="1" applyBorder="1" applyAlignment="1">
      <alignment horizontal="center" vertical="center"/>
    </xf>
    <xf numFmtId="0" fontId="7" fillId="0" borderId="31" xfId="0" applyFont="1" applyBorder="1" applyAlignment="1">
      <alignment horizontal="center" vertical="center"/>
    </xf>
    <xf numFmtId="0" fontId="7" fillId="0" borderId="32" xfId="0" applyFont="1" applyFill="1" applyBorder="1">
      <alignment vertical="center"/>
    </xf>
    <xf numFmtId="0" fontId="7" fillId="0" borderId="28" xfId="0" applyFont="1" applyFill="1" applyBorder="1">
      <alignment vertical="center"/>
    </xf>
    <xf numFmtId="0" fontId="7" fillId="0" borderId="28" xfId="0" applyFont="1" applyBorder="1" applyAlignment="1">
      <alignment horizontal="center" vertical="center"/>
    </xf>
    <xf numFmtId="38" fontId="7" fillId="0" borderId="29" xfId="0" applyNumberFormat="1" applyFont="1" applyFill="1" applyBorder="1">
      <alignment vertical="center"/>
    </xf>
    <xf numFmtId="0" fontId="7" fillId="0" borderId="29" xfId="0" applyFont="1" applyFill="1" applyBorder="1" applyAlignment="1">
      <alignment vertical="center" wrapText="1"/>
    </xf>
    <xf numFmtId="0" fontId="7" fillId="0" borderId="29" xfId="0" applyFont="1" applyFill="1" applyBorder="1" applyAlignment="1">
      <alignment horizontal="center" vertical="center"/>
    </xf>
    <xf numFmtId="177" fontId="7" fillId="0" borderId="29" xfId="0" applyNumberFormat="1" applyFont="1" applyFill="1" applyBorder="1">
      <alignment vertical="center"/>
    </xf>
    <xf numFmtId="0" fontId="7" fillId="0" borderId="29" xfId="0" applyFont="1" applyFill="1" applyBorder="1" applyAlignment="1">
      <alignment horizontal="left" vertical="center" wrapText="1"/>
    </xf>
    <xf numFmtId="0" fontId="7" fillId="0" borderId="29" xfId="0" applyFont="1" applyBorder="1" applyAlignment="1">
      <alignment horizontal="center" vertical="center"/>
    </xf>
    <xf numFmtId="0" fontId="7" fillId="0" borderId="29" xfId="0" applyFont="1" applyBorder="1">
      <alignment vertical="center"/>
    </xf>
    <xf numFmtId="177" fontId="7" fillId="0" borderId="29" xfId="1" applyNumberFormat="1" applyFont="1" applyFill="1" applyBorder="1">
      <alignment vertical="center"/>
    </xf>
    <xf numFmtId="0" fontId="7" fillId="0" borderId="29" xfId="0" applyFont="1" applyFill="1" applyBorder="1">
      <alignment vertical="center"/>
    </xf>
    <xf numFmtId="177" fontId="7" fillId="0" borderId="33" xfId="0" applyNumberFormat="1" applyFont="1" applyFill="1" applyBorder="1">
      <alignment vertical="center"/>
    </xf>
    <xf numFmtId="0" fontId="7" fillId="0" borderId="33" xfId="0" applyFont="1" applyBorder="1">
      <alignment vertical="center"/>
    </xf>
    <xf numFmtId="0" fontId="7" fillId="0" borderId="33" xfId="0" applyFont="1" applyBorder="1" applyAlignment="1">
      <alignment horizontal="center" vertical="center"/>
    </xf>
    <xf numFmtId="0" fontId="7" fillId="7" borderId="32" xfId="0" applyFont="1" applyFill="1" applyBorder="1">
      <alignment vertical="center"/>
    </xf>
    <xf numFmtId="0" fontId="7" fillId="0" borderId="28" xfId="0" applyFont="1" applyFill="1" applyBorder="1" applyAlignment="1">
      <alignment horizontal="center" vertical="center"/>
    </xf>
    <xf numFmtId="0" fontId="7" fillId="0" borderId="34" xfId="0" applyFont="1" applyFill="1" applyBorder="1">
      <alignment vertical="center"/>
    </xf>
    <xf numFmtId="0" fontId="7" fillId="0" borderId="35" xfId="0" applyFont="1" applyFill="1" applyBorder="1">
      <alignment vertical="center"/>
    </xf>
    <xf numFmtId="0" fontId="7" fillId="0" borderId="35" xfId="0" applyFont="1" applyFill="1" applyBorder="1" applyAlignment="1">
      <alignment horizontal="center" vertical="center"/>
    </xf>
    <xf numFmtId="0" fontId="3" fillId="4" borderId="36" xfId="0" applyFont="1" applyFill="1" applyBorder="1">
      <alignment vertical="center"/>
    </xf>
    <xf numFmtId="0" fontId="3" fillId="6" borderId="37" xfId="0" applyFont="1" applyFill="1" applyBorder="1">
      <alignment vertical="center"/>
    </xf>
    <xf numFmtId="177" fontId="7" fillId="0" borderId="35" xfId="0" applyNumberFormat="1" applyFont="1" applyFill="1" applyBorder="1">
      <alignment vertical="center"/>
    </xf>
    <xf numFmtId="0" fontId="7" fillId="0" borderId="35" xfId="0" applyFont="1" applyBorder="1">
      <alignment vertical="center"/>
    </xf>
    <xf numFmtId="0" fontId="7" fillId="0" borderId="35" xfId="0" applyFont="1" applyBorder="1" applyAlignment="1">
      <alignment horizontal="center" vertical="center"/>
    </xf>
    <xf numFmtId="0" fontId="7" fillId="5" borderId="16" xfId="0" applyFont="1" applyFill="1" applyBorder="1">
      <alignment vertical="center"/>
    </xf>
    <xf numFmtId="0" fontId="25" fillId="5" borderId="14" xfId="0" applyFont="1" applyFill="1" applyBorder="1">
      <alignment vertical="center"/>
    </xf>
    <xf numFmtId="0" fontId="25" fillId="5" borderId="2" xfId="0" applyFont="1" applyFill="1" applyBorder="1">
      <alignment vertical="center"/>
    </xf>
    <xf numFmtId="0" fontId="7" fillId="5" borderId="13" xfId="0" applyFont="1" applyFill="1" applyBorder="1">
      <alignment vertical="center"/>
    </xf>
    <xf numFmtId="0" fontId="7" fillId="5" borderId="14" xfId="0" applyFont="1" applyFill="1" applyBorder="1">
      <alignment vertical="center"/>
    </xf>
    <xf numFmtId="0" fontId="7" fillId="5" borderId="2" xfId="0" applyFont="1" applyFill="1" applyBorder="1">
      <alignment vertical="center"/>
    </xf>
    <xf numFmtId="0" fontId="30" fillId="0" borderId="1" xfId="0" applyFont="1" applyBorder="1">
      <alignment vertical="center"/>
    </xf>
    <xf numFmtId="0" fontId="7" fillId="8" borderId="18" xfId="0" applyFont="1" applyFill="1" applyBorder="1">
      <alignment vertical="center"/>
    </xf>
    <xf numFmtId="176" fontId="7" fillId="8" borderId="17" xfId="1" applyNumberFormat="1" applyFont="1" applyFill="1" applyBorder="1" applyAlignment="1">
      <alignment horizontal="center" vertical="center"/>
    </xf>
    <xf numFmtId="0" fontId="7" fillId="8" borderId="17" xfId="0" applyFont="1" applyFill="1" applyBorder="1" applyAlignment="1">
      <alignment horizontal="left" vertical="center" wrapText="1"/>
    </xf>
    <xf numFmtId="0" fontId="7" fillId="8" borderId="17" xfId="0" applyFont="1" applyFill="1" applyBorder="1" applyAlignment="1">
      <alignment horizontal="center" vertical="center"/>
    </xf>
    <xf numFmtId="0" fontId="7" fillId="8" borderId="17" xfId="0" applyFont="1" applyFill="1" applyBorder="1">
      <alignment vertical="center"/>
    </xf>
    <xf numFmtId="178" fontId="7" fillId="8" borderId="17" xfId="0" applyNumberFormat="1" applyFont="1" applyFill="1" applyBorder="1" applyAlignment="1">
      <alignment horizontal="center" vertical="center"/>
    </xf>
    <xf numFmtId="0" fontId="29" fillId="0" borderId="1" xfId="0" applyFont="1" applyBorder="1" applyAlignment="1">
      <alignment horizontal="center" vertical="center"/>
    </xf>
    <xf numFmtId="0" fontId="29" fillId="0" borderId="7" xfId="0" applyFont="1" applyBorder="1" applyAlignment="1">
      <alignment horizontal="center" vertical="center"/>
    </xf>
    <xf numFmtId="0" fontId="29" fillId="0" borderId="7" xfId="0" applyFont="1" applyFill="1" applyBorder="1" applyAlignment="1">
      <alignment horizontal="center" vertical="center"/>
    </xf>
    <xf numFmtId="0" fontId="29" fillId="0" borderId="15" xfId="0" applyFont="1" applyBorder="1" applyAlignment="1">
      <alignment horizontal="center" vertical="center"/>
    </xf>
    <xf numFmtId="0" fontId="7" fillId="0" borderId="44" xfId="0" applyFont="1" applyBorder="1">
      <alignment vertical="center"/>
    </xf>
    <xf numFmtId="0" fontId="5" fillId="4" borderId="32" xfId="0" applyFont="1" applyFill="1" applyBorder="1">
      <alignment vertical="center"/>
    </xf>
    <xf numFmtId="176" fontId="7" fillId="0" borderId="43" xfId="1" quotePrefix="1" applyNumberFormat="1" applyFont="1" applyBorder="1">
      <alignment vertical="center"/>
    </xf>
    <xf numFmtId="0" fontId="7" fillId="0" borderId="45" xfId="0" applyFont="1" applyBorder="1">
      <alignment vertical="center"/>
    </xf>
    <xf numFmtId="0" fontId="5" fillId="4" borderId="30" xfId="0" applyFont="1" applyFill="1" applyBorder="1">
      <alignment vertical="center"/>
    </xf>
    <xf numFmtId="38" fontId="7" fillId="0" borderId="46" xfId="0" applyNumberFormat="1" applyFont="1" applyFill="1" applyBorder="1">
      <alignment vertical="center"/>
    </xf>
    <xf numFmtId="176" fontId="7" fillId="0" borderId="43" xfId="0" quotePrefix="1" applyNumberFormat="1" applyFont="1" applyFill="1" applyBorder="1">
      <alignment vertical="center"/>
    </xf>
    <xf numFmtId="176" fontId="7" fillId="0" borderId="43" xfId="0" quotePrefix="1" applyNumberFormat="1" applyFont="1" applyBorder="1">
      <alignment vertical="center"/>
    </xf>
    <xf numFmtId="0" fontId="21" fillId="5" borderId="1" xfId="0" applyFont="1" applyFill="1" applyBorder="1" applyAlignment="1">
      <alignment vertical="center" wrapText="1"/>
    </xf>
    <xf numFmtId="0" fontId="21" fillId="0" borderId="1" xfId="0" applyFont="1" applyBorder="1" applyAlignment="1">
      <alignment horizontal="center" vertical="center" wrapText="1"/>
    </xf>
    <xf numFmtId="0" fontId="9" fillId="4" borderId="1" xfId="0" applyFont="1" applyFill="1" applyBorder="1" applyAlignment="1">
      <alignment horizontal="center" vertical="center" wrapText="1"/>
    </xf>
    <xf numFmtId="0" fontId="15" fillId="0" borderId="6" xfId="0" applyFont="1" applyFill="1" applyBorder="1" applyAlignment="1">
      <alignment vertical="center" wrapText="1"/>
    </xf>
    <xf numFmtId="0" fontId="9" fillId="4" borderId="3" xfId="0" applyFont="1" applyFill="1" applyBorder="1" applyAlignment="1">
      <alignment horizontal="center" vertical="center"/>
    </xf>
    <xf numFmtId="38" fontId="16" fillId="2" borderId="4" xfId="1" applyFont="1" applyFill="1" applyBorder="1" applyAlignment="1">
      <alignment horizontal="right" vertical="center"/>
    </xf>
    <xf numFmtId="38" fontId="16" fillId="2" borderId="5" xfId="1" applyFont="1" applyFill="1" applyBorder="1" applyAlignment="1">
      <alignment horizontal="right" vertical="center"/>
    </xf>
    <xf numFmtId="0" fontId="21" fillId="5" borderId="13" xfId="0" applyFont="1" applyFill="1" applyBorder="1" applyAlignment="1">
      <alignment vertical="center" wrapText="1"/>
    </xf>
    <xf numFmtId="0" fontId="21" fillId="5" borderId="2" xfId="0" applyFont="1" applyFill="1" applyBorder="1" applyAlignment="1">
      <alignment vertical="center" wrapText="1"/>
    </xf>
    <xf numFmtId="0" fontId="27" fillId="0" borderId="1" xfId="0" applyFont="1" applyBorder="1" applyAlignment="1">
      <alignment horizontal="left" vertical="center" wrapText="1"/>
    </xf>
    <xf numFmtId="0" fontId="21" fillId="0" borderId="1" xfId="0" applyFont="1" applyBorder="1" applyAlignment="1">
      <alignment horizontal="left" vertical="center" wrapText="1"/>
    </xf>
    <xf numFmtId="0" fontId="21" fillId="5" borderId="1" xfId="0" applyFont="1" applyFill="1" applyBorder="1" applyAlignment="1">
      <alignment vertical="center" wrapText="1"/>
    </xf>
    <xf numFmtId="0" fontId="21" fillId="0" borderId="13" xfId="0" applyFont="1" applyBorder="1" applyAlignment="1">
      <alignment horizontal="left" vertical="center" wrapText="1"/>
    </xf>
    <xf numFmtId="0" fontId="21" fillId="0" borderId="2" xfId="0" applyFont="1" applyBorder="1" applyAlignment="1">
      <alignment horizontal="left" vertical="center" wrapText="1"/>
    </xf>
    <xf numFmtId="0" fontId="21" fillId="0" borderId="14" xfId="0" applyFont="1" applyBorder="1" applyAlignment="1">
      <alignment horizontal="left" vertical="center" wrapText="1"/>
    </xf>
    <xf numFmtId="0" fontId="21" fillId="0" borderId="13" xfId="0" applyFont="1" applyBorder="1" applyAlignment="1">
      <alignment horizontal="center" vertical="center" wrapText="1"/>
    </xf>
    <xf numFmtId="0" fontId="21" fillId="0" borderId="2" xfId="0" applyFont="1" applyBorder="1" applyAlignment="1">
      <alignment horizontal="center" vertical="center" wrapText="1"/>
    </xf>
    <xf numFmtId="0" fontId="7" fillId="5" borderId="13" xfId="0" applyFont="1" applyFill="1" applyBorder="1" applyAlignment="1">
      <alignment horizontal="left" vertical="center" wrapText="1"/>
    </xf>
    <xf numFmtId="0" fontId="7" fillId="5" borderId="14" xfId="0" applyFont="1" applyFill="1" applyBorder="1" applyAlignment="1">
      <alignment horizontal="left" vertical="center" wrapText="1"/>
    </xf>
    <xf numFmtId="0" fontId="7" fillId="5" borderId="2" xfId="0" applyFont="1" applyFill="1" applyBorder="1" applyAlignment="1">
      <alignment horizontal="left" vertical="center" wrapText="1"/>
    </xf>
    <xf numFmtId="0" fontId="7" fillId="5" borderId="41" xfId="0" applyFont="1" applyFill="1" applyBorder="1" applyAlignment="1">
      <alignment horizontal="left" vertical="center" wrapText="1"/>
    </xf>
    <xf numFmtId="0" fontId="7" fillId="5" borderId="42" xfId="0" applyFont="1" applyFill="1" applyBorder="1" applyAlignment="1">
      <alignment horizontal="left" vertical="center" wrapText="1"/>
    </xf>
    <xf numFmtId="0" fontId="10" fillId="3" borderId="0" xfId="0" applyFont="1" applyFill="1" applyAlignment="1">
      <alignment vertical="center"/>
    </xf>
    <xf numFmtId="0" fontId="8" fillId="3" borderId="0" xfId="0" applyFont="1" applyFill="1" applyAlignment="1">
      <alignment horizontal="right" vertical="center"/>
    </xf>
    <xf numFmtId="0" fontId="10" fillId="3" borderId="0" xfId="0" applyFont="1" applyFill="1" applyAlignment="1">
      <alignment horizontal="right" vertical="center"/>
    </xf>
    <xf numFmtId="0" fontId="7" fillId="5" borderId="38" xfId="0" applyFont="1" applyFill="1" applyBorder="1" applyAlignment="1">
      <alignment horizontal="left" vertical="center" wrapText="1"/>
    </xf>
    <xf numFmtId="0" fontId="7" fillId="5" borderId="39" xfId="0" applyFont="1" applyFill="1" applyBorder="1" applyAlignment="1">
      <alignment horizontal="left" vertical="center" wrapText="1"/>
    </xf>
    <xf numFmtId="0" fontId="7" fillId="5" borderId="40" xfId="0" applyFont="1" applyFill="1" applyBorder="1" applyAlignment="1">
      <alignment horizontal="left" vertical="center" wrapText="1"/>
    </xf>
  </cellXfs>
  <cellStyles count="4">
    <cellStyle name="40% - アクセント 6 2" xfId="2" xr:uid="{E3B50C31-C3E3-4839-8C46-41D43948818E}"/>
    <cellStyle name="桁区切り" xfId="1" builtinId="6"/>
    <cellStyle name="標準" xfId="0" builtinId="0"/>
    <cellStyle name="標準 3" xfId="3" xr:uid="{9EAF6972-15B2-404E-8CE9-22C9F6360966}"/>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Secretariat" id="{69128C0B-E1DE-45A2-8054-1840B6448F78}" userId="Secretariat" providerId="None"/>
  <person displayName="Secretariat2" id="{A765C2FD-0690-4621-A638-DD1F6909A852}" userId="Secretariat2" providerId="Non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K28"/>
  <sheetViews>
    <sheetView showGridLines="0" tabSelected="1" view="pageBreakPreview" zoomScale="60" zoomScaleNormal="60" workbookViewId="0"/>
  </sheetViews>
  <sheetFormatPr defaultColWidth="9" defaultRowHeight="14" x14ac:dyDescent="0.2"/>
  <cols>
    <col min="1" max="1" width="3.6328125" style="1" customWidth="1"/>
    <col min="2" max="2" width="15.6328125" style="1" customWidth="1"/>
    <col min="3" max="3" width="12.36328125" style="1" customWidth="1"/>
    <col min="4" max="4" width="19.08984375" style="1" customWidth="1"/>
    <col min="5" max="5" width="14.08984375" style="1" customWidth="1"/>
    <col min="6" max="6" width="13.08984375" style="1" customWidth="1"/>
    <col min="7" max="7" width="15.36328125" style="1" customWidth="1"/>
    <col min="8" max="8" width="17.26953125" style="1" customWidth="1"/>
    <col min="9" max="9" width="94" style="1" customWidth="1"/>
    <col min="10" max="10" width="15.7265625" style="1" customWidth="1"/>
    <col min="11" max="11" width="26.7265625" style="1" customWidth="1"/>
    <col min="12" max="16384" width="9" style="1"/>
  </cols>
  <sheetData>
    <row r="1" spans="1:11" ht="18" customHeight="1" x14ac:dyDescent="0.2">
      <c r="K1" s="16" t="s">
        <v>46</v>
      </c>
    </row>
    <row r="2" spans="1:11" ht="27.75" customHeight="1" x14ac:dyDescent="0.2">
      <c r="A2" s="19" t="s">
        <v>41</v>
      </c>
      <c r="B2" s="20"/>
      <c r="C2" s="20"/>
      <c r="D2" s="20"/>
      <c r="E2" s="20"/>
      <c r="F2" s="20"/>
      <c r="G2" s="20"/>
      <c r="H2" s="20"/>
      <c r="I2" s="20"/>
      <c r="J2" s="20"/>
      <c r="K2" s="21"/>
    </row>
    <row r="4" spans="1:11" ht="18.75" customHeight="1" x14ac:dyDescent="0.2">
      <c r="A4" s="17" t="s">
        <v>8</v>
      </c>
      <c r="B4" s="6"/>
    </row>
    <row r="5" spans="1:11" ht="18.75" customHeight="1" x14ac:dyDescent="0.2">
      <c r="A5" s="6"/>
      <c r="B5" s="22" t="s">
        <v>12</v>
      </c>
      <c r="C5" s="22" t="s">
        <v>13</v>
      </c>
      <c r="D5" s="22" t="s">
        <v>14</v>
      </c>
      <c r="E5" s="22" t="s">
        <v>15</v>
      </c>
      <c r="F5" s="22" t="s">
        <v>16</v>
      </c>
      <c r="G5" s="22" t="s">
        <v>17</v>
      </c>
      <c r="H5" s="22" t="s">
        <v>18</v>
      </c>
      <c r="I5" s="22" t="s">
        <v>19</v>
      </c>
      <c r="J5" s="22" t="s">
        <v>20</v>
      </c>
      <c r="K5" s="22" t="s">
        <v>21</v>
      </c>
    </row>
    <row r="6" spans="1:11" s="12" customFormat="1" ht="39" customHeight="1" x14ac:dyDescent="0.2">
      <c r="B6" s="22" t="s">
        <v>22</v>
      </c>
      <c r="C6" s="22" t="s">
        <v>23</v>
      </c>
      <c r="D6" s="22" t="s">
        <v>24</v>
      </c>
      <c r="E6" s="22" t="s">
        <v>25</v>
      </c>
      <c r="F6" s="22" t="s">
        <v>26</v>
      </c>
      <c r="G6" s="22" t="s">
        <v>27</v>
      </c>
      <c r="H6" s="22" t="s">
        <v>28</v>
      </c>
      <c r="I6" s="22" t="s">
        <v>29</v>
      </c>
      <c r="J6" s="22" t="s">
        <v>30</v>
      </c>
      <c r="K6" s="22" t="s">
        <v>31</v>
      </c>
    </row>
    <row r="7" spans="1:11" ht="409.6" customHeight="1" x14ac:dyDescent="0.2">
      <c r="B7" s="57" t="s">
        <v>47</v>
      </c>
      <c r="C7" s="58" t="s">
        <v>48</v>
      </c>
      <c r="D7" s="114" t="s">
        <v>113</v>
      </c>
      <c r="E7" s="38"/>
      <c r="F7" s="59" t="s">
        <v>49</v>
      </c>
      <c r="G7" s="39" t="s">
        <v>50</v>
      </c>
      <c r="H7" s="39" t="s">
        <v>51</v>
      </c>
      <c r="I7" s="56" t="s">
        <v>106</v>
      </c>
      <c r="J7" s="40" t="s">
        <v>52</v>
      </c>
      <c r="K7" s="40" t="s">
        <v>53</v>
      </c>
    </row>
    <row r="8" spans="1:11" ht="399" customHeight="1" x14ac:dyDescent="0.2">
      <c r="B8" s="57" t="s">
        <v>54</v>
      </c>
      <c r="C8" s="58" t="s">
        <v>48</v>
      </c>
      <c r="D8" s="114" t="s">
        <v>114</v>
      </c>
      <c r="E8" s="38"/>
      <c r="F8" s="59" t="s">
        <v>55</v>
      </c>
      <c r="G8" s="39" t="s">
        <v>50</v>
      </c>
      <c r="H8" s="39" t="s">
        <v>51</v>
      </c>
      <c r="I8" s="56" t="s">
        <v>107</v>
      </c>
      <c r="J8" s="40" t="s">
        <v>52</v>
      </c>
      <c r="K8" s="40" t="s">
        <v>56</v>
      </c>
    </row>
    <row r="9" spans="1:11" ht="8.25" customHeight="1" x14ac:dyDescent="0.2"/>
    <row r="10" spans="1:11" ht="20.149999999999999" customHeight="1" x14ac:dyDescent="0.2">
      <c r="A10" s="17" t="s">
        <v>9</v>
      </c>
    </row>
    <row r="11" spans="1:11" ht="20.149999999999999" customHeight="1" x14ac:dyDescent="0.2">
      <c r="B11" s="22" t="s">
        <v>12</v>
      </c>
      <c r="C11" s="116" t="s">
        <v>13</v>
      </c>
      <c r="D11" s="116"/>
      <c r="E11" s="22" t="s">
        <v>14</v>
      </c>
      <c r="F11" s="22" t="s">
        <v>15</v>
      </c>
      <c r="G11" s="116" t="s">
        <v>16</v>
      </c>
      <c r="H11" s="116"/>
      <c r="I11" s="116"/>
      <c r="J11" s="116" t="s">
        <v>17</v>
      </c>
      <c r="K11" s="116"/>
    </row>
    <row r="12" spans="1:11" ht="39" customHeight="1" x14ac:dyDescent="0.2">
      <c r="B12" s="22" t="s">
        <v>23</v>
      </c>
      <c r="C12" s="116" t="s">
        <v>24</v>
      </c>
      <c r="D12" s="116"/>
      <c r="E12" s="22" t="s">
        <v>25</v>
      </c>
      <c r="F12" s="22" t="s">
        <v>26</v>
      </c>
      <c r="G12" s="116" t="s">
        <v>28</v>
      </c>
      <c r="H12" s="116"/>
      <c r="I12" s="116"/>
      <c r="J12" s="116" t="s">
        <v>31</v>
      </c>
      <c r="K12" s="116"/>
    </row>
    <row r="13" spans="1:11" ht="81.75" customHeight="1" x14ac:dyDescent="0.2">
      <c r="B13" s="58" t="s">
        <v>57</v>
      </c>
      <c r="C13" s="121" t="s">
        <v>115</v>
      </c>
      <c r="D13" s="122"/>
      <c r="E13" s="41"/>
      <c r="F13" s="59" t="s">
        <v>58</v>
      </c>
      <c r="G13" s="123" t="s">
        <v>108</v>
      </c>
      <c r="H13" s="123"/>
      <c r="I13" s="123"/>
      <c r="J13" s="115" t="s">
        <v>59</v>
      </c>
      <c r="K13" s="115"/>
    </row>
    <row r="14" spans="1:11" ht="74.25" customHeight="1" x14ac:dyDescent="0.2">
      <c r="B14" s="58" t="s">
        <v>57</v>
      </c>
      <c r="C14" s="121" t="s">
        <v>115</v>
      </c>
      <c r="D14" s="122"/>
      <c r="E14" s="41"/>
      <c r="F14" s="59" t="s">
        <v>60</v>
      </c>
      <c r="G14" s="123" t="s">
        <v>109</v>
      </c>
      <c r="H14" s="123"/>
      <c r="I14" s="123"/>
      <c r="J14" s="115" t="s">
        <v>61</v>
      </c>
      <c r="K14" s="115"/>
    </row>
    <row r="15" spans="1:11" ht="83.25" customHeight="1" x14ac:dyDescent="0.2">
      <c r="B15" s="58" t="s">
        <v>62</v>
      </c>
      <c r="C15" s="121" t="s">
        <v>63</v>
      </c>
      <c r="D15" s="122"/>
      <c r="E15" s="41"/>
      <c r="F15" s="58" t="s">
        <v>64</v>
      </c>
      <c r="G15" s="124" t="s">
        <v>112</v>
      </c>
      <c r="H15" s="124"/>
      <c r="I15" s="124"/>
      <c r="J15" s="115" t="s">
        <v>59</v>
      </c>
      <c r="K15" s="115"/>
    </row>
    <row r="16" spans="1:11" ht="86.25" customHeight="1" x14ac:dyDescent="0.2">
      <c r="B16" s="58" t="s">
        <v>62</v>
      </c>
      <c r="C16" s="121" t="s">
        <v>63</v>
      </c>
      <c r="D16" s="122"/>
      <c r="E16" s="42"/>
      <c r="F16" s="58" t="s">
        <v>64</v>
      </c>
      <c r="G16" s="124" t="s">
        <v>112</v>
      </c>
      <c r="H16" s="124"/>
      <c r="I16" s="124"/>
      <c r="J16" s="115" t="s">
        <v>61</v>
      </c>
      <c r="K16" s="115"/>
    </row>
    <row r="17" spans="1:11" ht="409.6" customHeight="1" x14ac:dyDescent="0.2">
      <c r="B17" s="58" t="s">
        <v>65</v>
      </c>
      <c r="C17" s="121" t="s">
        <v>66</v>
      </c>
      <c r="D17" s="122"/>
      <c r="E17" s="42"/>
      <c r="F17" s="58" t="s">
        <v>64</v>
      </c>
      <c r="G17" s="124" t="s">
        <v>111</v>
      </c>
      <c r="H17" s="124"/>
      <c r="I17" s="124"/>
      <c r="J17" s="126" t="s">
        <v>110</v>
      </c>
      <c r="K17" s="127"/>
    </row>
    <row r="18" spans="1:11" ht="51.75" customHeight="1" x14ac:dyDescent="0.2">
      <c r="B18" s="58" t="s">
        <v>67</v>
      </c>
      <c r="C18" s="121" t="s">
        <v>68</v>
      </c>
      <c r="D18" s="122"/>
      <c r="E18" s="95"/>
      <c r="F18" s="58" t="s">
        <v>69</v>
      </c>
      <c r="G18" s="126" t="s">
        <v>70</v>
      </c>
      <c r="H18" s="128"/>
      <c r="I18" s="127"/>
      <c r="J18" s="129"/>
      <c r="K18" s="130"/>
    </row>
    <row r="19" spans="1:11" ht="51.75" customHeight="1" x14ac:dyDescent="0.2">
      <c r="B19" s="58" t="s">
        <v>71</v>
      </c>
      <c r="C19" s="125" t="s">
        <v>72</v>
      </c>
      <c r="D19" s="125"/>
      <c r="E19" s="41">
        <v>0.89</v>
      </c>
      <c r="F19" s="58" t="s">
        <v>69</v>
      </c>
      <c r="G19" s="124" t="s">
        <v>103</v>
      </c>
      <c r="H19" s="124"/>
      <c r="I19" s="124"/>
      <c r="J19" s="115"/>
      <c r="K19" s="115"/>
    </row>
    <row r="20" spans="1:11" ht="6.75" customHeight="1" x14ac:dyDescent="0.2"/>
    <row r="21" spans="1:11" ht="18.75" customHeight="1" x14ac:dyDescent="0.2">
      <c r="A21" s="18" t="s">
        <v>10</v>
      </c>
      <c r="B21" s="4"/>
    </row>
    <row r="22" spans="1:11" ht="20.5" thickBot="1" x14ac:dyDescent="0.25">
      <c r="B22" s="118" t="s">
        <v>38</v>
      </c>
      <c r="C22" s="118"/>
      <c r="D22" s="23" t="s">
        <v>26</v>
      </c>
    </row>
    <row r="23" spans="1:11" ht="21" thickBot="1" x14ac:dyDescent="0.25">
      <c r="B23" s="119">
        <f>ROUNDDOWN('PMS(calc_process)'!G6, 0)</f>
        <v>0</v>
      </c>
      <c r="C23" s="120"/>
      <c r="D23" s="24" t="s">
        <v>45</v>
      </c>
    </row>
    <row r="24" spans="1:11" ht="20.149999999999999" customHeight="1" x14ac:dyDescent="0.2">
      <c r="B24" s="5"/>
      <c r="C24" s="5"/>
      <c r="F24" s="13"/>
      <c r="G24" s="13"/>
    </row>
    <row r="25" spans="1:11" ht="18.75" customHeight="1" x14ac:dyDescent="0.2">
      <c r="A25" s="17" t="s">
        <v>11</v>
      </c>
    </row>
    <row r="26" spans="1:11" ht="18" customHeight="1" x14ac:dyDescent="0.2">
      <c r="B26" s="25" t="s">
        <v>33</v>
      </c>
      <c r="C26" s="117" t="s">
        <v>34</v>
      </c>
      <c r="D26" s="117"/>
      <c r="E26" s="117"/>
      <c r="F26" s="117"/>
      <c r="G26" s="117"/>
      <c r="H26" s="117"/>
      <c r="I26" s="117"/>
      <c r="J26" s="14"/>
    </row>
    <row r="27" spans="1:11" ht="18" customHeight="1" x14ac:dyDescent="0.2">
      <c r="B27" s="25" t="s">
        <v>32</v>
      </c>
      <c r="C27" s="117" t="s">
        <v>35</v>
      </c>
      <c r="D27" s="117"/>
      <c r="E27" s="117"/>
      <c r="F27" s="117"/>
      <c r="G27" s="117"/>
      <c r="H27" s="117"/>
      <c r="I27" s="117"/>
      <c r="J27" s="14"/>
    </row>
    <row r="28" spans="1:11" ht="18" customHeight="1" x14ac:dyDescent="0.2">
      <c r="B28" s="25" t="s">
        <v>36</v>
      </c>
      <c r="C28" s="117" t="s">
        <v>37</v>
      </c>
      <c r="D28" s="117"/>
      <c r="E28" s="117"/>
      <c r="F28" s="117"/>
      <c r="G28" s="117"/>
      <c r="H28" s="117"/>
      <c r="I28" s="117"/>
      <c r="J28" s="14"/>
    </row>
  </sheetData>
  <mergeCells count="32">
    <mergeCell ref="C16:D16"/>
    <mergeCell ref="G16:I16"/>
    <mergeCell ref="C19:D19"/>
    <mergeCell ref="G19:I19"/>
    <mergeCell ref="J19:K19"/>
    <mergeCell ref="C17:D17"/>
    <mergeCell ref="G17:I17"/>
    <mergeCell ref="J17:K17"/>
    <mergeCell ref="C18:D18"/>
    <mergeCell ref="G18:I18"/>
    <mergeCell ref="J18:K18"/>
    <mergeCell ref="G11:I11"/>
    <mergeCell ref="G12:I12"/>
    <mergeCell ref="J13:K13"/>
    <mergeCell ref="C27:I27"/>
    <mergeCell ref="C28:I28"/>
    <mergeCell ref="C11:D11"/>
    <mergeCell ref="C12:D12"/>
    <mergeCell ref="B22:C22"/>
    <mergeCell ref="B23:C23"/>
    <mergeCell ref="C26:I26"/>
    <mergeCell ref="C13:D13"/>
    <mergeCell ref="G13:I13"/>
    <mergeCell ref="C14:D14"/>
    <mergeCell ref="G14:I14"/>
    <mergeCell ref="C15:D15"/>
    <mergeCell ref="G15:I15"/>
    <mergeCell ref="J14:K14"/>
    <mergeCell ref="J15:K15"/>
    <mergeCell ref="J16:K16"/>
    <mergeCell ref="J11:K11"/>
    <mergeCell ref="J12:K12"/>
  </mergeCells>
  <phoneticPr fontId="2"/>
  <pageMargins left="0.39370078740157483" right="0.47244094488188981" top="0.43307086614173229" bottom="0.31496062992125984" header="0.31496062992125984" footer="0.31496062992125984"/>
  <pageSetup paperSize="9" scale="56" orientation="landscape" r:id="rId1"/>
  <rowBreaks count="1" manualBreakCount="1">
    <brk id="9"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K40"/>
  <sheetViews>
    <sheetView showGridLines="0" view="pageBreakPreview" zoomScale="80" zoomScaleNormal="100" zoomScaleSheetLayoutView="80" workbookViewId="0"/>
  </sheetViews>
  <sheetFormatPr defaultColWidth="9" defaultRowHeight="14" x14ac:dyDescent="0.2"/>
  <cols>
    <col min="1" max="4" width="3.6328125" style="1" customWidth="1"/>
    <col min="5" max="5" width="47.08984375" style="1" customWidth="1"/>
    <col min="6" max="6" width="15.7265625" style="1" customWidth="1"/>
    <col min="7" max="7" width="12.6328125" style="1" customWidth="1"/>
    <col min="8" max="8" width="14.6328125" style="1" customWidth="1"/>
    <col min="9" max="9" width="9" style="7"/>
    <col min="10" max="16384" width="9" style="1"/>
  </cols>
  <sheetData>
    <row r="1" spans="1:11" ht="18" customHeight="1" x14ac:dyDescent="0.2">
      <c r="I1" s="16" t="str">
        <f>'PMS(input)'!K1</f>
        <v>JCM_MM_F_PMS_ver01.0</v>
      </c>
    </row>
    <row r="2" spans="1:11" ht="27.75" customHeight="1" x14ac:dyDescent="0.2">
      <c r="A2" s="136" t="s">
        <v>40</v>
      </c>
      <c r="B2" s="136"/>
      <c r="C2" s="136"/>
      <c r="D2" s="136"/>
      <c r="E2" s="136"/>
      <c r="F2" s="136"/>
      <c r="G2" s="136"/>
      <c r="H2" s="136"/>
      <c r="I2" s="136"/>
    </row>
    <row r="3" spans="1:11" ht="18" customHeight="1" x14ac:dyDescent="0.2">
      <c r="A3" s="137" t="s">
        <v>39</v>
      </c>
      <c r="B3" s="138"/>
      <c r="C3" s="138"/>
      <c r="D3" s="138"/>
      <c r="E3" s="138"/>
      <c r="F3" s="138"/>
      <c r="G3" s="138"/>
      <c r="H3" s="138"/>
      <c r="I3" s="138"/>
    </row>
    <row r="4" spans="1:11" ht="11.25" customHeight="1" thickBot="1" x14ac:dyDescent="0.25"/>
    <row r="5" spans="1:11" ht="18.75" customHeight="1" thickBot="1" x14ac:dyDescent="0.25">
      <c r="A5" s="45" t="s">
        <v>2</v>
      </c>
      <c r="B5" s="46"/>
      <c r="C5" s="46"/>
      <c r="D5" s="46"/>
      <c r="E5" s="47"/>
      <c r="F5" s="48" t="s">
        <v>6</v>
      </c>
      <c r="G5" s="55" t="s">
        <v>0</v>
      </c>
      <c r="H5" s="48" t="s">
        <v>1</v>
      </c>
      <c r="I5" s="49" t="s">
        <v>7</v>
      </c>
    </row>
    <row r="6" spans="1:11" ht="18.75" customHeight="1" thickBot="1" x14ac:dyDescent="0.25">
      <c r="A6" s="50"/>
      <c r="B6" s="29" t="s">
        <v>42</v>
      </c>
      <c r="C6" s="29"/>
      <c r="D6" s="29"/>
      <c r="E6" s="29"/>
      <c r="F6" s="105"/>
      <c r="G6" s="108">
        <f>G11-G20</f>
        <v>0</v>
      </c>
      <c r="H6" s="106" t="s">
        <v>73</v>
      </c>
      <c r="I6" s="60" t="s">
        <v>74</v>
      </c>
    </row>
    <row r="7" spans="1:11" ht="18.75" customHeight="1" x14ac:dyDescent="0.2">
      <c r="A7" s="51" t="s">
        <v>3</v>
      </c>
      <c r="B7" s="26"/>
      <c r="C7" s="26"/>
      <c r="D7" s="26"/>
      <c r="E7" s="27"/>
      <c r="F7" s="53"/>
      <c r="G7" s="107"/>
      <c r="H7" s="61"/>
      <c r="I7" s="62"/>
      <c r="J7" s="15"/>
      <c r="K7" s="15"/>
    </row>
    <row r="8" spans="1:11" ht="18.75" customHeight="1" x14ac:dyDescent="0.2">
      <c r="A8" s="52"/>
      <c r="B8" s="31" t="s">
        <v>99</v>
      </c>
      <c r="C8" s="32"/>
      <c r="D8" s="32"/>
      <c r="E8" s="33"/>
      <c r="F8" s="104"/>
      <c r="G8" s="81">
        <f>'PMS(input)'!E18</f>
        <v>0</v>
      </c>
      <c r="H8" s="82" t="s">
        <v>69</v>
      </c>
      <c r="I8" s="83" t="s">
        <v>75</v>
      </c>
    </row>
    <row r="9" spans="1:11" ht="18.75" customHeight="1" x14ac:dyDescent="0.2">
      <c r="A9" s="52"/>
      <c r="B9" s="31" t="s">
        <v>78</v>
      </c>
      <c r="C9" s="32"/>
      <c r="D9" s="32"/>
      <c r="E9" s="33"/>
      <c r="F9" s="104"/>
      <c r="G9" s="79">
        <f>'PMS(input)'!E19</f>
        <v>0.89</v>
      </c>
      <c r="H9" s="65" t="s">
        <v>69</v>
      </c>
      <c r="I9" s="80" t="s">
        <v>76</v>
      </c>
    </row>
    <row r="10" spans="1:11" ht="18.75" customHeight="1" thickBot="1" x14ac:dyDescent="0.25">
      <c r="A10" s="51" t="s">
        <v>4</v>
      </c>
      <c r="B10" s="27"/>
      <c r="C10" s="26"/>
      <c r="D10" s="28"/>
      <c r="E10" s="28"/>
      <c r="F10" s="54"/>
      <c r="G10" s="110"/>
      <c r="H10" s="61"/>
      <c r="I10" s="62"/>
    </row>
    <row r="11" spans="1:11" ht="18.75" customHeight="1" thickBot="1" x14ac:dyDescent="0.25">
      <c r="A11" s="52"/>
      <c r="B11" s="37" t="s">
        <v>43</v>
      </c>
      <c r="C11" s="29"/>
      <c r="D11" s="29"/>
      <c r="E11" s="29"/>
      <c r="F11" s="103"/>
      <c r="G11" s="112">
        <f>IF(G16=0,G12*G14*G25*G17/G18+G13*G15*G26*G17/G18,G12*G14*G16*G17/G18+G13*G15*G16*G17/G18)</f>
        <v>0</v>
      </c>
      <c r="H11" s="109" t="s">
        <v>73</v>
      </c>
      <c r="I11" s="63" t="s">
        <v>79</v>
      </c>
    </row>
    <row r="12" spans="1:11" ht="38.25" customHeight="1" x14ac:dyDescent="0.2">
      <c r="A12" s="52"/>
      <c r="B12" s="35"/>
      <c r="C12" s="131" t="s">
        <v>123</v>
      </c>
      <c r="D12" s="132"/>
      <c r="E12" s="133"/>
      <c r="F12" s="102"/>
      <c r="G12" s="111">
        <f>'PMS(input)'!E7</f>
        <v>0</v>
      </c>
      <c r="H12" s="68" t="s">
        <v>80</v>
      </c>
      <c r="I12" s="69" t="s">
        <v>127</v>
      </c>
    </row>
    <row r="13" spans="1:11" ht="38.25" customHeight="1" x14ac:dyDescent="0.2">
      <c r="A13" s="52"/>
      <c r="B13" s="35"/>
      <c r="C13" s="134" t="s">
        <v>124</v>
      </c>
      <c r="D13" s="132"/>
      <c r="E13" s="135"/>
      <c r="F13" s="103"/>
      <c r="G13" s="67">
        <f>'PMS(input)'!E8</f>
        <v>0</v>
      </c>
      <c r="H13" s="68" t="s">
        <v>81</v>
      </c>
      <c r="I13" s="69" t="s">
        <v>127</v>
      </c>
    </row>
    <row r="14" spans="1:11" ht="38.25" customHeight="1" x14ac:dyDescent="0.2">
      <c r="A14" s="52"/>
      <c r="B14" s="35"/>
      <c r="C14" s="131" t="s">
        <v>125</v>
      </c>
      <c r="D14" s="132"/>
      <c r="E14" s="133"/>
      <c r="F14" s="102"/>
      <c r="G14" s="70">
        <f>'PMS(input)'!E13</f>
        <v>0</v>
      </c>
      <c r="H14" s="71" t="s">
        <v>82</v>
      </c>
      <c r="I14" s="72" t="s">
        <v>83</v>
      </c>
    </row>
    <row r="15" spans="1:11" ht="38.25" customHeight="1" x14ac:dyDescent="0.2">
      <c r="A15" s="52"/>
      <c r="B15" s="35"/>
      <c r="C15" s="131" t="s">
        <v>126</v>
      </c>
      <c r="D15" s="132"/>
      <c r="E15" s="133"/>
      <c r="F15" s="103"/>
      <c r="G15" s="70">
        <f>'PMS(input)'!E14</f>
        <v>0</v>
      </c>
      <c r="H15" s="73" t="s">
        <v>60</v>
      </c>
      <c r="I15" s="72" t="s">
        <v>83</v>
      </c>
    </row>
    <row r="16" spans="1:11" ht="18.75" customHeight="1" x14ac:dyDescent="0.2">
      <c r="A16" s="52"/>
      <c r="B16" s="35"/>
      <c r="C16" s="89" t="s">
        <v>77</v>
      </c>
      <c r="D16" s="90"/>
      <c r="E16" s="91"/>
      <c r="F16" s="103"/>
      <c r="G16" s="74">
        <f>'PMS(input)'!E17</f>
        <v>0</v>
      </c>
      <c r="H16" s="73" t="s">
        <v>84</v>
      </c>
      <c r="I16" s="69" t="s">
        <v>85</v>
      </c>
    </row>
    <row r="17" spans="1:9" ht="18.75" customHeight="1" x14ac:dyDescent="0.2">
      <c r="A17" s="52"/>
      <c r="B17" s="35"/>
      <c r="C17" s="92" t="s">
        <v>116</v>
      </c>
      <c r="D17" s="93"/>
      <c r="E17" s="94"/>
      <c r="F17" s="103"/>
      <c r="G17" s="75">
        <f>G8</f>
        <v>0</v>
      </c>
      <c r="H17" s="75" t="s">
        <v>69</v>
      </c>
      <c r="I17" s="72" t="s">
        <v>75</v>
      </c>
    </row>
    <row r="18" spans="1:9" ht="18.75" customHeight="1" x14ac:dyDescent="0.2">
      <c r="A18" s="50"/>
      <c r="B18" s="36"/>
      <c r="C18" s="92" t="s">
        <v>78</v>
      </c>
      <c r="D18" s="93"/>
      <c r="E18" s="94"/>
      <c r="F18" s="103"/>
      <c r="G18" s="64">
        <f>G9</f>
        <v>0.89</v>
      </c>
      <c r="H18" s="65" t="s">
        <v>69</v>
      </c>
      <c r="I18" s="66" t="s">
        <v>76</v>
      </c>
    </row>
    <row r="19" spans="1:9" ht="18.75" customHeight="1" thickBot="1" x14ac:dyDescent="0.25">
      <c r="A19" s="51" t="s">
        <v>5</v>
      </c>
      <c r="B19" s="26"/>
      <c r="C19" s="26"/>
      <c r="D19" s="26"/>
      <c r="E19" s="27"/>
      <c r="F19" s="54"/>
      <c r="G19" s="110"/>
      <c r="H19" s="61"/>
      <c r="I19" s="62"/>
    </row>
    <row r="20" spans="1:9" ht="18.75" customHeight="1" thickBot="1" x14ac:dyDescent="0.25">
      <c r="A20" s="52"/>
      <c r="B20" s="34" t="s">
        <v>44</v>
      </c>
      <c r="C20" s="30"/>
      <c r="D20" s="30"/>
      <c r="E20" s="30"/>
      <c r="F20" s="43"/>
      <c r="G20" s="113">
        <f>G21*G23*G25+G22*G24*G26</f>
        <v>0</v>
      </c>
      <c r="H20" s="109" t="s">
        <v>73</v>
      </c>
      <c r="I20" s="63" t="s">
        <v>86</v>
      </c>
    </row>
    <row r="21" spans="1:9" ht="37.5" customHeight="1" x14ac:dyDescent="0.2">
      <c r="A21" s="52"/>
      <c r="B21" s="35"/>
      <c r="C21" s="131" t="s">
        <v>119</v>
      </c>
      <c r="D21" s="132"/>
      <c r="E21" s="133"/>
      <c r="F21" s="102"/>
      <c r="G21" s="111">
        <f>'PMS(input)'!E7</f>
        <v>0</v>
      </c>
      <c r="H21" s="68" t="s">
        <v>98</v>
      </c>
      <c r="I21" s="69" t="s">
        <v>127</v>
      </c>
    </row>
    <row r="22" spans="1:9" ht="37.5" customHeight="1" x14ac:dyDescent="0.2">
      <c r="A22" s="52"/>
      <c r="B22" s="35"/>
      <c r="C22" s="134" t="s">
        <v>120</v>
      </c>
      <c r="D22" s="132"/>
      <c r="E22" s="135"/>
      <c r="F22" s="103"/>
      <c r="G22" s="67">
        <f>'PMS(input)'!E8</f>
        <v>0</v>
      </c>
      <c r="H22" s="68" t="s">
        <v>81</v>
      </c>
      <c r="I22" s="69" t="s">
        <v>127</v>
      </c>
    </row>
    <row r="23" spans="1:9" ht="37.5" customHeight="1" x14ac:dyDescent="0.2">
      <c r="A23" s="52"/>
      <c r="B23" s="35"/>
      <c r="C23" s="131" t="s">
        <v>121</v>
      </c>
      <c r="D23" s="132"/>
      <c r="E23" s="133"/>
      <c r="F23" s="102"/>
      <c r="G23" s="70">
        <f>'PMS(input)'!E13</f>
        <v>0</v>
      </c>
      <c r="H23" s="71" t="s">
        <v>87</v>
      </c>
      <c r="I23" s="72" t="s">
        <v>83</v>
      </c>
    </row>
    <row r="24" spans="1:9" ht="37.5" customHeight="1" x14ac:dyDescent="0.2">
      <c r="A24" s="52"/>
      <c r="B24" s="35"/>
      <c r="C24" s="131" t="s">
        <v>122</v>
      </c>
      <c r="D24" s="132"/>
      <c r="E24" s="133"/>
      <c r="F24" s="103"/>
      <c r="G24" s="70">
        <f>'PMS(input)'!E14</f>
        <v>0</v>
      </c>
      <c r="H24" s="73" t="s">
        <v>60</v>
      </c>
      <c r="I24" s="72" t="s">
        <v>83</v>
      </c>
    </row>
    <row r="25" spans="1:9" ht="34.5" customHeight="1" x14ac:dyDescent="0.2">
      <c r="A25" s="52"/>
      <c r="B25" s="35"/>
      <c r="C25" s="131" t="s">
        <v>117</v>
      </c>
      <c r="D25" s="132"/>
      <c r="E25" s="133"/>
      <c r="F25" s="102"/>
      <c r="G25" s="76">
        <f>'PMS(input)'!E15</f>
        <v>0</v>
      </c>
      <c r="H25" s="77" t="s">
        <v>84</v>
      </c>
      <c r="I25" s="78" t="s">
        <v>88</v>
      </c>
    </row>
    <row r="26" spans="1:9" ht="34.5" customHeight="1" x14ac:dyDescent="0.2">
      <c r="A26" s="84"/>
      <c r="B26" s="85"/>
      <c r="C26" s="139" t="s">
        <v>118</v>
      </c>
      <c r="D26" s="140"/>
      <c r="E26" s="141"/>
      <c r="F26" s="103"/>
      <c r="G26" s="86">
        <f>'PMS(input)'!E16</f>
        <v>0</v>
      </c>
      <c r="H26" s="87" t="s">
        <v>84</v>
      </c>
      <c r="I26" s="88" t="s">
        <v>88</v>
      </c>
    </row>
    <row r="27" spans="1:9" x14ac:dyDescent="0.2">
      <c r="A27" s="2"/>
      <c r="B27" s="2"/>
      <c r="C27" s="9"/>
      <c r="D27" s="2"/>
      <c r="E27" s="9"/>
      <c r="F27" s="11"/>
      <c r="G27" s="10"/>
      <c r="H27" s="10"/>
      <c r="I27" s="8"/>
    </row>
    <row r="28" spans="1:9" ht="21.75" customHeight="1" x14ac:dyDescent="0.2">
      <c r="E28" s="2" t="s">
        <v>104</v>
      </c>
      <c r="F28" s="5"/>
    </row>
    <row r="29" spans="1:9" ht="21.75" customHeight="1" x14ac:dyDescent="0.2">
      <c r="E29" s="96" t="s">
        <v>89</v>
      </c>
      <c r="F29" s="97">
        <v>46.5</v>
      </c>
      <c r="G29" s="98" t="s">
        <v>105</v>
      </c>
      <c r="H29" s="3"/>
    </row>
    <row r="30" spans="1:9" ht="21.75" customHeight="1" x14ac:dyDescent="0.2">
      <c r="E30" s="96" t="s">
        <v>90</v>
      </c>
      <c r="F30" s="99">
        <v>44.8</v>
      </c>
      <c r="G30" s="98" t="s">
        <v>60</v>
      </c>
      <c r="H30" s="3"/>
    </row>
    <row r="31" spans="1:9" ht="21.75" customHeight="1" x14ac:dyDescent="0.2">
      <c r="E31" s="96" t="s">
        <v>91</v>
      </c>
      <c r="F31" s="99">
        <v>41.4</v>
      </c>
      <c r="G31" s="98" t="s">
        <v>60</v>
      </c>
      <c r="H31" s="2"/>
    </row>
    <row r="32" spans="1:9" ht="21.75" customHeight="1" x14ac:dyDescent="0.2">
      <c r="E32" s="44"/>
      <c r="F32" s="44"/>
      <c r="G32" s="10"/>
      <c r="H32" s="2"/>
    </row>
    <row r="33" spans="5:8" ht="21.75" customHeight="1" x14ac:dyDescent="0.2">
      <c r="E33" s="96" t="s">
        <v>92</v>
      </c>
      <c r="F33" s="99">
        <v>5.4300000000000001E-2</v>
      </c>
      <c r="G33" s="100" t="s">
        <v>84</v>
      </c>
      <c r="H33" s="2"/>
    </row>
    <row r="34" spans="5:8" ht="16" x14ac:dyDescent="0.2">
      <c r="E34" s="96" t="s">
        <v>93</v>
      </c>
      <c r="F34" s="99">
        <v>6.1600000000000002E-2</v>
      </c>
      <c r="G34" s="100" t="s">
        <v>84</v>
      </c>
      <c r="H34" s="2"/>
    </row>
    <row r="35" spans="5:8" ht="21.75" customHeight="1" x14ac:dyDescent="0.2">
      <c r="E35" s="96" t="s">
        <v>94</v>
      </c>
      <c r="F35" s="99">
        <v>7.2599999999999998E-2</v>
      </c>
      <c r="G35" s="100" t="s">
        <v>84</v>
      </c>
      <c r="H35" s="2"/>
    </row>
    <row r="36" spans="5:8" ht="21.75" customHeight="1" x14ac:dyDescent="0.2">
      <c r="E36" s="96" t="s">
        <v>95</v>
      </c>
      <c r="F36" s="99">
        <v>7.0800000000000002E-2</v>
      </c>
      <c r="G36" s="100" t="s">
        <v>84</v>
      </c>
      <c r="H36" s="2"/>
    </row>
    <row r="37" spans="5:8" ht="21.75" customHeight="1" x14ac:dyDescent="0.2">
      <c r="E37" s="96" t="s">
        <v>96</v>
      </c>
      <c r="F37" s="99">
        <v>7.5499999999999998E-2</v>
      </c>
      <c r="G37" s="100" t="s">
        <v>84</v>
      </c>
      <c r="H37" s="2"/>
    </row>
    <row r="38" spans="5:8" s="7" customFormat="1" ht="21.75" customHeight="1" x14ac:dyDescent="0.2">
      <c r="E38" s="96" t="s">
        <v>97</v>
      </c>
      <c r="F38" s="99">
        <v>9.0899999999999995E-2</v>
      </c>
      <c r="G38" s="100" t="s">
        <v>102</v>
      </c>
      <c r="H38" s="2"/>
    </row>
    <row r="39" spans="5:8" s="7" customFormat="1" x14ac:dyDescent="0.2">
      <c r="E39" s="2"/>
      <c r="F39" s="2"/>
      <c r="G39" s="2"/>
      <c r="H39" s="2"/>
    </row>
    <row r="40" spans="5:8" x14ac:dyDescent="0.2">
      <c r="E40" s="96" t="s">
        <v>100</v>
      </c>
      <c r="F40" s="101">
        <f>'PMS(input)'!E19</f>
        <v>0.89</v>
      </c>
      <c r="G40" s="98" t="s">
        <v>101</v>
      </c>
    </row>
  </sheetData>
  <mergeCells count="12">
    <mergeCell ref="C26:E26"/>
    <mergeCell ref="C21:E21"/>
    <mergeCell ref="C22:E22"/>
    <mergeCell ref="C23:E23"/>
    <mergeCell ref="C24:E24"/>
    <mergeCell ref="C25:E25"/>
    <mergeCell ref="C12:E12"/>
    <mergeCell ref="C13:E13"/>
    <mergeCell ref="C14:E14"/>
    <mergeCell ref="C15:E15"/>
    <mergeCell ref="A2:I2"/>
    <mergeCell ref="A3:I3"/>
  </mergeCells>
  <phoneticPr fontId="2"/>
  <pageMargins left="0.70866141732283472" right="0.70866141732283472" top="0.38" bottom="0.43" header="0.31496062992125984" footer="0.31496062992125984"/>
  <pageSetup paperSize="9" scale="79"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PMS(input)</vt:lpstr>
      <vt:lpstr>PMS(calc_process)</vt:lpstr>
      <vt:lpstr>'PMS(calc_process)'!Print_Area</vt:lpstr>
      <vt:lpstr>'PMS(input)'!Print_Area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2018-02-26T11:45:42Z</cp:lastPrinted>
  <dcterms:created xsi:type="dcterms:W3CDTF">2012-01-13T02:28:29Z</dcterms:created>
  <dcterms:modified xsi:type="dcterms:W3CDTF">2019-09-06T03:56:06Z</dcterms:modified>
</cp:coreProperties>
</file>