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Azabu\Kenkai\KanEne T\部室共有\派遣さん作業ファイル\浅沼さん作業フォルダ\01_作業\05_JCM\01_Web関連\170601_方法論ウェブアップ\200910保存ファイル（ID_PM036)\"/>
    </mc:Choice>
  </mc:AlternateContent>
  <xr:revisionPtr revIDLastSave="0" documentId="13_ncr:1_{DAD4D12B-6626-4D0B-9AD9-66932D62A1E1}" xr6:coauthVersionLast="45" xr6:coauthVersionMax="45" xr10:uidLastSave="{00000000-0000-0000-0000-000000000000}"/>
  <bookViews>
    <workbookView xWindow="21490" yWindow="-110" windowWidth="29020" windowHeight="15970" tabRatio="587" xr2:uid="{00000000-000D-0000-FFFF-FFFF00000000}"/>
  </bookViews>
  <sheets>
    <sheet name="PMS(input)" sheetId="30" r:id="rId1"/>
    <sheet name="PMS(input_separate)" sheetId="32" r:id="rId2"/>
    <sheet name="PMS(calc_process)" sheetId="31" r:id="rId3"/>
  </sheets>
  <definedNames>
    <definedName name="_xlnm.Print_Area" localSheetId="2">'PMS(calc_process)'!$A$1:$I$18</definedName>
    <definedName name="_xlnm.Print_Area" localSheetId="0">'PMS(input)'!$A$1:$K$29</definedName>
    <definedName name="_xlnm.Print_Area" localSheetId="1">'PMS(input_separate)'!$A$1:$M$107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32" l="1"/>
  <c r="E7" i="32"/>
  <c r="M7" i="32" s="1"/>
  <c r="G7" i="32"/>
  <c r="G15" i="32"/>
  <c r="E15" i="32" s="1"/>
  <c r="G14" i="32"/>
  <c r="E14" i="32" s="1"/>
  <c r="G13" i="32"/>
  <c r="E13" i="32" s="1"/>
  <c r="G12" i="32"/>
  <c r="E12" i="32" s="1"/>
  <c r="G11" i="32"/>
  <c r="E11" i="32" s="1"/>
  <c r="G10" i="32"/>
  <c r="E10" i="32" s="1"/>
  <c r="G9" i="32"/>
  <c r="E9" i="32" s="1"/>
  <c r="G8" i="32"/>
  <c r="E8" i="32" s="1"/>
  <c r="E106" i="32"/>
  <c r="E105" i="32"/>
  <c r="E104" i="32"/>
  <c r="E103" i="32"/>
  <c r="E102" i="32"/>
  <c r="E101" i="32"/>
  <c r="E100" i="32"/>
  <c r="E99" i="32"/>
  <c r="E98" i="32"/>
  <c r="E97" i="32"/>
  <c r="E96" i="32"/>
  <c r="E95" i="32"/>
  <c r="E94" i="32"/>
  <c r="E93" i="32"/>
  <c r="E92" i="32"/>
  <c r="E91" i="32"/>
  <c r="E90" i="32"/>
  <c r="E89" i="32"/>
  <c r="E88" i="32"/>
  <c r="E87" i="32"/>
  <c r="E86" i="32"/>
  <c r="E85" i="32"/>
  <c r="E84" i="32"/>
  <c r="E83" i="32"/>
  <c r="E82" i="32"/>
  <c r="E81" i="32"/>
  <c r="E80" i="32"/>
  <c r="E79" i="32"/>
  <c r="E78" i="32"/>
  <c r="E77" i="32"/>
  <c r="E76" i="32"/>
  <c r="E75" i="32"/>
  <c r="E74" i="32"/>
  <c r="E73" i="32"/>
  <c r="E72" i="32"/>
  <c r="E71" i="32"/>
  <c r="E70" i="32"/>
  <c r="E69" i="32"/>
  <c r="E68" i="32"/>
  <c r="E67" i="32"/>
  <c r="E66" i="32"/>
  <c r="E65" i="32"/>
  <c r="E64" i="32"/>
  <c r="E63" i="32"/>
  <c r="E62" i="32"/>
  <c r="E61" i="32"/>
  <c r="E60" i="32"/>
  <c r="E59" i="32"/>
  <c r="E58" i="32"/>
  <c r="E57" i="32"/>
  <c r="E56" i="32"/>
  <c r="E55" i="32"/>
  <c r="E54" i="32"/>
  <c r="E53" i="32"/>
  <c r="E52" i="32"/>
  <c r="E51" i="32"/>
  <c r="E50" i="32"/>
  <c r="E49" i="32"/>
  <c r="E48" i="32"/>
  <c r="E47" i="32"/>
  <c r="E46" i="32"/>
  <c r="E45" i="32"/>
  <c r="E44"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N107" i="32"/>
  <c r="O107" i="32"/>
  <c r="K7" i="32" l="1"/>
  <c r="J8" i="32"/>
  <c r="J9" i="32"/>
  <c r="J10" i="32"/>
  <c r="J11" i="32"/>
  <c r="J12" i="32"/>
  <c r="J13" i="32"/>
  <c r="J14" i="32"/>
  <c r="J15" i="32"/>
  <c r="J16" i="32"/>
  <c r="J17" i="32"/>
  <c r="J18" i="32"/>
  <c r="J19" i="32"/>
  <c r="J20" i="32"/>
  <c r="J21" i="32"/>
  <c r="J22" i="32"/>
  <c r="J23" i="32"/>
  <c r="J24" i="32"/>
  <c r="J25" i="32"/>
  <c r="J26" i="32"/>
  <c r="J27" i="32"/>
  <c r="J28" i="32"/>
  <c r="J29" i="32"/>
  <c r="J30" i="32"/>
  <c r="J31" i="32"/>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J90" i="32"/>
  <c r="J91" i="32"/>
  <c r="J92" i="32"/>
  <c r="J93" i="32"/>
  <c r="J94" i="32"/>
  <c r="J95" i="32"/>
  <c r="J96" i="32"/>
  <c r="J97" i="32"/>
  <c r="J98" i="32"/>
  <c r="J99" i="32"/>
  <c r="J100" i="32"/>
  <c r="J101" i="32"/>
  <c r="J102" i="32"/>
  <c r="J103" i="32"/>
  <c r="J104" i="32"/>
  <c r="J105" i="32"/>
  <c r="J106" i="32"/>
  <c r="J7" i="32"/>
  <c r="K8" i="32" l="1"/>
  <c r="K9" i="32"/>
  <c r="K10" i="32"/>
  <c r="K11" i="32"/>
  <c r="K12" i="32"/>
  <c r="K13" i="32"/>
  <c r="K14" i="32"/>
  <c r="K15" i="32"/>
  <c r="K16" i="32"/>
  <c r="K17" i="32"/>
  <c r="K18" i="32"/>
  <c r="K19" i="32"/>
  <c r="K20" i="32"/>
  <c r="K21" i="32"/>
  <c r="K22" i="32"/>
  <c r="K23" i="32"/>
  <c r="K24" i="32"/>
  <c r="K25" i="32"/>
  <c r="K26" i="32"/>
  <c r="K27" i="32"/>
  <c r="K28" i="32"/>
  <c r="K29" i="32"/>
  <c r="K30" i="32"/>
  <c r="K31" i="32"/>
  <c r="K32" i="32"/>
  <c r="K33" i="32"/>
  <c r="K34" i="32"/>
  <c r="K35" i="32"/>
  <c r="K36" i="32"/>
  <c r="K37" i="32"/>
  <c r="K38" i="32"/>
  <c r="K39" i="32"/>
  <c r="K40" i="32"/>
  <c r="K41" i="32"/>
  <c r="K42" i="32"/>
  <c r="K43" i="32"/>
  <c r="K44" i="32"/>
  <c r="K45" i="32"/>
  <c r="K46" i="32"/>
  <c r="K47" i="32"/>
  <c r="K48" i="32"/>
  <c r="K49" i="32"/>
  <c r="K50" i="32"/>
  <c r="K51" i="32"/>
  <c r="K52" i="32"/>
  <c r="K53" i="32"/>
  <c r="K54" i="32"/>
  <c r="K55" i="32"/>
  <c r="K56" i="32"/>
  <c r="K57" i="32"/>
  <c r="K58" i="32"/>
  <c r="K59" i="32"/>
  <c r="K60" i="32"/>
  <c r="K61" i="32"/>
  <c r="K62" i="32"/>
  <c r="K63" i="32"/>
  <c r="K64" i="32"/>
  <c r="K65" i="32"/>
  <c r="K66" i="32"/>
  <c r="K67" i="32"/>
  <c r="K68" i="32"/>
  <c r="K69" i="32"/>
  <c r="K70" i="32"/>
  <c r="K71" i="32"/>
  <c r="K72" i="32"/>
  <c r="K73" i="32"/>
  <c r="K74" i="32"/>
  <c r="K75" i="32"/>
  <c r="K76" i="32"/>
  <c r="K77" i="32"/>
  <c r="K78" i="32"/>
  <c r="K79" i="32"/>
  <c r="K80" i="32"/>
  <c r="K81" i="32"/>
  <c r="K82" i="32"/>
  <c r="K83" i="32"/>
  <c r="K84" i="32"/>
  <c r="K85" i="32"/>
  <c r="K86" i="32"/>
  <c r="K87" i="32"/>
  <c r="K88" i="32"/>
  <c r="K89" i="32"/>
  <c r="K90" i="32"/>
  <c r="K91" i="32"/>
  <c r="K92" i="32"/>
  <c r="K93" i="32"/>
  <c r="K94" i="32"/>
  <c r="K95" i="32"/>
  <c r="K96" i="32"/>
  <c r="K97" i="32"/>
  <c r="K98" i="32"/>
  <c r="K99" i="32"/>
  <c r="K100" i="32"/>
  <c r="K101" i="32"/>
  <c r="K102" i="32"/>
  <c r="K103" i="32"/>
  <c r="K104" i="32"/>
  <c r="K105" i="32"/>
  <c r="K106" i="32"/>
  <c r="I8" i="32"/>
  <c r="I9" i="32"/>
  <c r="O9" i="32" s="1"/>
  <c r="I10" i="32"/>
  <c r="I11" i="32"/>
  <c r="I12" i="32"/>
  <c r="I13" i="32"/>
  <c r="O13" i="32" s="1"/>
  <c r="I14" i="32"/>
  <c r="I15" i="32"/>
  <c r="I16" i="32"/>
  <c r="I17" i="32"/>
  <c r="O17" i="32" s="1"/>
  <c r="I18" i="32"/>
  <c r="I19" i="32"/>
  <c r="I20" i="32"/>
  <c r="I21" i="32"/>
  <c r="O21" i="32" s="1"/>
  <c r="I22" i="32"/>
  <c r="I23" i="32"/>
  <c r="I24" i="32"/>
  <c r="I25" i="32"/>
  <c r="O25" i="32" s="1"/>
  <c r="I26" i="32"/>
  <c r="I27" i="32"/>
  <c r="I28" i="32"/>
  <c r="I29" i="32"/>
  <c r="O29" i="32" s="1"/>
  <c r="I30" i="32"/>
  <c r="I31" i="32"/>
  <c r="I32" i="32"/>
  <c r="I33" i="32"/>
  <c r="O33" i="32" s="1"/>
  <c r="I34" i="32"/>
  <c r="I35" i="32"/>
  <c r="I36" i="32"/>
  <c r="I37" i="32"/>
  <c r="O37" i="32" s="1"/>
  <c r="I38" i="32"/>
  <c r="I39" i="32"/>
  <c r="I40" i="32"/>
  <c r="I41" i="32"/>
  <c r="O41" i="32" s="1"/>
  <c r="I42" i="32"/>
  <c r="I43" i="32"/>
  <c r="I44" i="32"/>
  <c r="I45" i="32"/>
  <c r="O45" i="32" s="1"/>
  <c r="I46" i="32"/>
  <c r="I47" i="32"/>
  <c r="I48" i="32"/>
  <c r="I49" i="32"/>
  <c r="O49" i="32" s="1"/>
  <c r="I50" i="32"/>
  <c r="I51" i="32"/>
  <c r="I52" i="32"/>
  <c r="I53" i="32"/>
  <c r="O53" i="32" s="1"/>
  <c r="I54" i="32"/>
  <c r="I55" i="32"/>
  <c r="I56" i="32"/>
  <c r="I57" i="32"/>
  <c r="O57" i="32" s="1"/>
  <c r="I58" i="32"/>
  <c r="I59" i="32"/>
  <c r="I60" i="32"/>
  <c r="I61" i="32"/>
  <c r="O61" i="32" s="1"/>
  <c r="I62" i="32"/>
  <c r="I63" i="32"/>
  <c r="I64" i="32"/>
  <c r="I65" i="32"/>
  <c r="O65" i="32" s="1"/>
  <c r="I66" i="32"/>
  <c r="I67" i="32"/>
  <c r="I68" i="32"/>
  <c r="I69" i="32"/>
  <c r="O69" i="32" s="1"/>
  <c r="I70" i="32"/>
  <c r="I71" i="32"/>
  <c r="I72" i="32"/>
  <c r="I73" i="32"/>
  <c r="O73" i="32" s="1"/>
  <c r="I74" i="32"/>
  <c r="I75" i="32"/>
  <c r="I76" i="32"/>
  <c r="I77" i="32"/>
  <c r="O77" i="32" s="1"/>
  <c r="I78" i="32"/>
  <c r="I79" i="32"/>
  <c r="I80" i="32"/>
  <c r="I81" i="32"/>
  <c r="O81" i="32" s="1"/>
  <c r="I82" i="32"/>
  <c r="I83" i="32"/>
  <c r="I84" i="32"/>
  <c r="I85" i="32"/>
  <c r="O85" i="32" s="1"/>
  <c r="I86" i="32"/>
  <c r="I87" i="32"/>
  <c r="I88" i="32"/>
  <c r="I89" i="32"/>
  <c r="O89" i="32" s="1"/>
  <c r="I90" i="32"/>
  <c r="I91" i="32"/>
  <c r="I92" i="32"/>
  <c r="I93" i="32"/>
  <c r="O93" i="32" s="1"/>
  <c r="I94" i="32"/>
  <c r="I95" i="32"/>
  <c r="I96" i="32"/>
  <c r="I97" i="32"/>
  <c r="O97" i="32" s="1"/>
  <c r="I98" i="32"/>
  <c r="I99" i="32"/>
  <c r="I100" i="32"/>
  <c r="I101" i="32"/>
  <c r="O101" i="32" s="1"/>
  <c r="I102" i="32"/>
  <c r="I103" i="32"/>
  <c r="I104" i="32"/>
  <c r="I105" i="32"/>
  <c r="O105" i="32" s="1"/>
  <c r="I106" i="32"/>
  <c r="I7" i="32"/>
  <c r="O7" i="32" s="1"/>
  <c r="H8" i="32"/>
  <c r="H9" i="32"/>
  <c r="H10" i="32"/>
  <c r="H11" i="32"/>
  <c r="H12" i="32"/>
  <c r="H13" i="32"/>
  <c r="H14" i="32"/>
  <c r="H15" i="32"/>
  <c r="H16" i="32"/>
  <c r="H17" i="32"/>
  <c r="H18" i="32"/>
  <c r="H19" i="32"/>
  <c r="H20" i="32"/>
  <c r="H21" i="32"/>
  <c r="H22" i="32"/>
  <c r="H23" i="32"/>
  <c r="H24" i="32"/>
  <c r="H25" i="32"/>
  <c r="H26" i="32"/>
  <c r="H27" i="32"/>
  <c r="H28" i="32"/>
  <c r="H29" i="32"/>
  <c r="G29" i="32" s="1"/>
  <c r="H30" i="32"/>
  <c r="H31" i="32"/>
  <c r="H32" i="32"/>
  <c r="H33" i="32"/>
  <c r="H34" i="32"/>
  <c r="H35" i="32"/>
  <c r="H36" i="32"/>
  <c r="H37" i="32"/>
  <c r="H38" i="32"/>
  <c r="H39" i="32"/>
  <c r="H40" i="32"/>
  <c r="H41" i="32"/>
  <c r="H42" i="32"/>
  <c r="H43" i="32"/>
  <c r="H44" i="32"/>
  <c r="H45" i="32"/>
  <c r="G45" i="32" s="1"/>
  <c r="H46" i="32"/>
  <c r="H47" i="32"/>
  <c r="H48" i="32"/>
  <c r="H49" i="32"/>
  <c r="H50" i="32"/>
  <c r="H51" i="32"/>
  <c r="H52" i="32"/>
  <c r="H53" i="32"/>
  <c r="H54" i="32"/>
  <c r="H55" i="32"/>
  <c r="H56" i="32"/>
  <c r="H57" i="32"/>
  <c r="H58" i="32"/>
  <c r="H59" i="32"/>
  <c r="H60" i="32"/>
  <c r="H61" i="32"/>
  <c r="G61" i="32" s="1"/>
  <c r="H62" i="32"/>
  <c r="H63" i="32"/>
  <c r="H64" i="32"/>
  <c r="H65" i="32"/>
  <c r="H66" i="32"/>
  <c r="H67" i="32"/>
  <c r="H68" i="32"/>
  <c r="H69" i="32"/>
  <c r="H70" i="32"/>
  <c r="H71" i="32"/>
  <c r="H72" i="32"/>
  <c r="H73" i="32"/>
  <c r="H74" i="32"/>
  <c r="H75" i="32"/>
  <c r="H76" i="32"/>
  <c r="H77" i="32"/>
  <c r="G77" i="32" s="1"/>
  <c r="H78" i="32"/>
  <c r="H79" i="32"/>
  <c r="H80" i="32"/>
  <c r="H81" i="32"/>
  <c r="H82" i="32"/>
  <c r="H83" i="32"/>
  <c r="H84" i="32"/>
  <c r="H85" i="32"/>
  <c r="H86" i="32"/>
  <c r="H87" i="32"/>
  <c r="H88" i="32"/>
  <c r="H89" i="32"/>
  <c r="H90" i="32"/>
  <c r="H91" i="32"/>
  <c r="H92" i="32"/>
  <c r="H93" i="32"/>
  <c r="G93" i="32" s="1"/>
  <c r="H94" i="32"/>
  <c r="H95" i="32"/>
  <c r="H96" i="32"/>
  <c r="H97" i="32"/>
  <c r="H98" i="32"/>
  <c r="H99" i="32"/>
  <c r="H100" i="32"/>
  <c r="H101" i="32"/>
  <c r="H102" i="32"/>
  <c r="H103" i="32"/>
  <c r="H104" i="32"/>
  <c r="H105" i="32"/>
  <c r="H106" i="32"/>
  <c r="H7" i="32"/>
  <c r="O98" i="32" l="1"/>
  <c r="O82" i="32"/>
  <c r="O66" i="32"/>
  <c r="O50" i="32"/>
  <c r="O34" i="32"/>
  <c r="O18" i="32"/>
  <c r="G89" i="32"/>
  <c r="M89" i="32" s="1"/>
  <c r="N89" i="32"/>
  <c r="G85" i="32"/>
  <c r="M85" i="32" s="1"/>
  <c r="N85" i="32"/>
  <c r="G81" i="32"/>
  <c r="N81" i="32"/>
  <c r="G53" i="32"/>
  <c r="N53" i="32"/>
  <c r="G49" i="32"/>
  <c r="N49" i="32"/>
  <c r="G41" i="32"/>
  <c r="N41" i="32"/>
  <c r="G37" i="32"/>
  <c r="M37" i="32" s="1"/>
  <c r="N37" i="32"/>
  <c r="G25" i="32"/>
  <c r="M25" i="32" s="1"/>
  <c r="N25" i="32"/>
  <c r="G21" i="32"/>
  <c r="N21" i="32"/>
  <c r="G17" i="32"/>
  <c r="M17" i="32" s="1"/>
  <c r="N17" i="32"/>
  <c r="M9" i="32"/>
  <c r="N9" i="32"/>
  <c r="N93" i="32"/>
  <c r="N77" i="32"/>
  <c r="N13" i="32"/>
  <c r="G105" i="32"/>
  <c r="M105" i="32" s="1"/>
  <c r="N105" i="32"/>
  <c r="G101" i="32"/>
  <c r="M101" i="32" s="1"/>
  <c r="N101" i="32"/>
  <c r="G97" i="32"/>
  <c r="M97" i="32" s="1"/>
  <c r="N97" i="32"/>
  <c r="G73" i="32"/>
  <c r="M73" i="32" s="1"/>
  <c r="N73" i="32"/>
  <c r="G69" i="32"/>
  <c r="M69" i="32" s="1"/>
  <c r="N69" i="32"/>
  <c r="G65" i="32"/>
  <c r="M65" i="32" s="1"/>
  <c r="N65" i="32"/>
  <c r="G57" i="32"/>
  <c r="M57" i="32" s="1"/>
  <c r="N57" i="32"/>
  <c r="G33" i="32"/>
  <c r="M33" i="32" s="1"/>
  <c r="N33" i="32"/>
  <c r="N45" i="32"/>
  <c r="N29" i="32"/>
  <c r="N61" i="32"/>
  <c r="N100" i="32"/>
  <c r="G100" i="32"/>
  <c r="M100" i="32" s="1"/>
  <c r="N92" i="32"/>
  <c r="G92" i="32"/>
  <c r="M92" i="32" s="1"/>
  <c r="N84" i="32"/>
  <c r="G84" i="32"/>
  <c r="M84" i="32" s="1"/>
  <c r="N76" i="32"/>
  <c r="G76" i="32"/>
  <c r="M76" i="32" s="1"/>
  <c r="N68" i="32"/>
  <c r="G68" i="32"/>
  <c r="M68" i="32" s="1"/>
  <c r="N60" i="32"/>
  <c r="G60" i="32"/>
  <c r="M60" i="32" s="1"/>
  <c r="N48" i="32"/>
  <c r="G48" i="32"/>
  <c r="M48" i="32" s="1"/>
  <c r="N40" i="32"/>
  <c r="G40" i="32"/>
  <c r="M40" i="32" s="1"/>
  <c r="N32" i="32"/>
  <c r="G32" i="32"/>
  <c r="M32" i="32" s="1"/>
  <c r="N24" i="32"/>
  <c r="G24" i="32"/>
  <c r="M24" i="32" s="1"/>
  <c r="N16" i="32"/>
  <c r="G16" i="32"/>
  <c r="M16" i="32" s="1"/>
  <c r="N12" i="32"/>
  <c r="M12" i="32"/>
  <c r="O104" i="32"/>
  <c r="O96" i="32"/>
  <c r="O88" i="32"/>
  <c r="O80" i="32"/>
  <c r="O72" i="32"/>
  <c r="O64" i="32"/>
  <c r="O56" i="32"/>
  <c r="O52" i="32"/>
  <c r="O44" i="32"/>
  <c r="O36" i="32"/>
  <c r="O28" i="32"/>
  <c r="O16" i="32"/>
  <c r="O8" i="32"/>
  <c r="N103" i="32"/>
  <c r="G103" i="32"/>
  <c r="M103" i="32" s="1"/>
  <c r="N99" i="32"/>
  <c r="G99" i="32"/>
  <c r="M99" i="32" s="1"/>
  <c r="N95" i="32"/>
  <c r="G95" i="32"/>
  <c r="M95" i="32" s="1"/>
  <c r="N91" i="32"/>
  <c r="G91" i="32"/>
  <c r="N87" i="32"/>
  <c r="G87" i="32"/>
  <c r="M87" i="32" s="1"/>
  <c r="N83" i="32"/>
  <c r="G83" i="32"/>
  <c r="M83" i="32" s="1"/>
  <c r="N79" i="32"/>
  <c r="G79" i="32"/>
  <c r="M79" i="32" s="1"/>
  <c r="N75" i="32"/>
  <c r="G75" i="32"/>
  <c r="M75" i="32" s="1"/>
  <c r="N71" i="32"/>
  <c r="G71" i="32"/>
  <c r="M71" i="32" s="1"/>
  <c r="N67" i="32"/>
  <c r="G67" i="32"/>
  <c r="M67" i="32" s="1"/>
  <c r="N63" i="32"/>
  <c r="G63" i="32"/>
  <c r="M63" i="32" s="1"/>
  <c r="N59" i="32"/>
  <c r="G59" i="32"/>
  <c r="M59" i="32" s="1"/>
  <c r="N55" i="32"/>
  <c r="G55" i="32"/>
  <c r="M55" i="32" s="1"/>
  <c r="N51" i="32"/>
  <c r="G51" i="32"/>
  <c r="M51" i="32" s="1"/>
  <c r="N47" i="32"/>
  <c r="G47" i="32"/>
  <c r="M47" i="32" s="1"/>
  <c r="N43" i="32"/>
  <c r="G43" i="32"/>
  <c r="M43" i="32" s="1"/>
  <c r="N39" i="32"/>
  <c r="G39" i="32"/>
  <c r="M39" i="32" s="1"/>
  <c r="N35" i="32"/>
  <c r="G35" i="32"/>
  <c r="M35" i="32" s="1"/>
  <c r="N31" i="32"/>
  <c r="G31" i="32"/>
  <c r="M31" i="32" s="1"/>
  <c r="N27" i="32"/>
  <c r="G27" i="32"/>
  <c r="M27" i="32" s="1"/>
  <c r="N23" i="32"/>
  <c r="G23" i="32"/>
  <c r="M23" i="32" s="1"/>
  <c r="N19" i="32"/>
  <c r="G19" i="32"/>
  <c r="M19" i="32" s="1"/>
  <c r="N15" i="32"/>
  <c r="N11" i="32"/>
  <c r="M11" i="32"/>
  <c r="O103" i="32"/>
  <c r="O99" i="32"/>
  <c r="O95" i="32"/>
  <c r="O91" i="32"/>
  <c r="O87" i="32"/>
  <c r="O83" i="32"/>
  <c r="O79" i="32"/>
  <c r="O75" i="32"/>
  <c r="O71" i="32"/>
  <c r="O67" i="32"/>
  <c r="O63" i="32"/>
  <c r="O59" i="32"/>
  <c r="O55" i="32"/>
  <c r="O51" i="32"/>
  <c r="O47" i="32"/>
  <c r="O43" i="32"/>
  <c r="O39" i="32"/>
  <c r="O35" i="32"/>
  <c r="O31" i="32"/>
  <c r="O27" i="32"/>
  <c r="O23" i="32"/>
  <c r="O19" i="32"/>
  <c r="O15" i="32"/>
  <c r="O11" i="32"/>
  <c r="N104" i="32"/>
  <c r="G104" i="32"/>
  <c r="M104" i="32" s="1"/>
  <c r="N96" i="32"/>
  <c r="G96" i="32"/>
  <c r="M96" i="32" s="1"/>
  <c r="N88" i="32"/>
  <c r="G88" i="32"/>
  <c r="M88" i="32" s="1"/>
  <c r="N80" i="32"/>
  <c r="G80" i="32"/>
  <c r="M80" i="32" s="1"/>
  <c r="N72" i="32"/>
  <c r="G72" i="32"/>
  <c r="M72" i="32" s="1"/>
  <c r="N64" i="32"/>
  <c r="G64" i="32"/>
  <c r="M64" i="32" s="1"/>
  <c r="N56" i="32"/>
  <c r="G56" i="32"/>
  <c r="M56" i="32" s="1"/>
  <c r="N52" i="32"/>
  <c r="G52" i="32"/>
  <c r="M52" i="32" s="1"/>
  <c r="N44" i="32"/>
  <c r="G44" i="32"/>
  <c r="M44" i="32" s="1"/>
  <c r="N36" i="32"/>
  <c r="G36" i="32"/>
  <c r="M36" i="32" s="1"/>
  <c r="N28" i="32"/>
  <c r="G28" i="32"/>
  <c r="M28" i="32" s="1"/>
  <c r="N20" i="32"/>
  <c r="G20" i="32"/>
  <c r="M20" i="32" s="1"/>
  <c r="N8" i="32"/>
  <c r="M8" i="32"/>
  <c r="O100" i="32"/>
  <c r="O92" i="32"/>
  <c r="O84" i="32"/>
  <c r="O76" i="32"/>
  <c r="O68" i="32"/>
  <c r="O60" i="32"/>
  <c r="O48" i="32"/>
  <c r="O40" i="32"/>
  <c r="O32" i="32"/>
  <c r="O24" i="32"/>
  <c r="O20" i="32"/>
  <c r="O12" i="32"/>
  <c r="N106" i="32"/>
  <c r="G106" i="32"/>
  <c r="M106" i="32" s="1"/>
  <c r="N102" i="32"/>
  <c r="G102" i="32"/>
  <c r="M102" i="32" s="1"/>
  <c r="N98" i="32"/>
  <c r="G98" i="32"/>
  <c r="M98" i="32" s="1"/>
  <c r="N94" i="32"/>
  <c r="G94" i="32"/>
  <c r="M94" i="32" s="1"/>
  <c r="N90" i="32"/>
  <c r="G90" i="32"/>
  <c r="M90" i="32" s="1"/>
  <c r="N86" i="32"/>
  <c r="G86" i="32"/>
  <c r="M86" i="32" s="1"/>
  <c r="N82" i="32"/>
  <c r="G82" i="32"/>
  <c r="M82" i="32" s="1"/>
  <c r="N78" i="32"/>
  <c r="G78" i="32"/>
  <c r="M78" i="32" s="1"/>
  <c r="N74" i="32"/>
  <c r="G74" i="32"/>
  <c r="M74" i="32" s="1"/>
  <c r="N70" i="32"/>
  <c r="G70" i="32"/>
  <c r="M70" i="32" s="1"/>
  <c r="N66" i="32"/>
  <c r="G66" i="32"/>
  <c r="M66" i="32" s="1"/>
  <c r="N62" i="32"/>
  <c r="G62" i="32"/>
  <c r="M62" i="32" s="1"/>
  <c r="N58" i="32"/>
  <c r="G58" i="32"/>
  <c r="M58" i="32" s="1"/>
  <c r="N54" i="32"/>
  <c r="G54" i="32"/>
  <c r="M54" i="32" s="1"/>
  <c r="N50" i="32"/>
  <c r="G50" i="32"/>
  <c r="M50" i="32" s="1"/>
  <c r="N46" i="32"/>
  <c r="G46" i="32"/>
  <c r="M46" i="32" s="1"/>
  <c r="N42" i="32"/>
  <c r="G42" i="32"/>
  <c r="M42" i="32" s="1"/>
  <c r="N38" i="32"/>
  <c r="G38" i="32"/>
  <c r="M38" i="32" s="1"/>
  <c r="N34" i="32"/>
  <c r="G34" i="32"/>
  <c r="M34" i="32" s="1"/>
  <c r="N30" i="32"/>
  <c r="G30" i="32"/>
  <c r="M30" i="32" s="1"/>
  <c r="N26" i="32"/>
  <c r="G26" i="32"/>
  <c r="M26" i="32" s="1"/>
  <c r="N22" i="32"/>
  <c r="G22" i="32"/>
  <c r="M22" i="32" s="1"/>
  <c r="N18" i="32"/>
  <c r="G18" i="32"/>
  <c r="M18" i="32" s="1"/>
  <c r="N14" i="32"/>
  <c r="M14" i="32"/>
  <c r="N10" i="32"/>
  <c r="M10" i="32"/>
  <c r="O106" i="32"/>
  <c r="O102" i="32"/>
  <c r="O94" i="32"/>
  <c r="O90" i="32"/>
  <c r="O86" i="32"/>
  <c r="O78" i="32"/>
  <c r="O74" i="32"/>
  <c r="O70" i="32"/>
  <c r="O62" i="32"/>
  <c r="O58" i="32"/>
  <c r="O54" i="32"/>
  <c r="O46" i="32"/>
  <c r="O42" i="32"/>
  <c r="O38" i="32"/>
  <c r="O30" i="32"/>
  <c r="O26" i="32"/>
  <c r="O22" i="32"/>
  <c r="O14" i="32"/>
  <c r="O10" i="32"/>
  <c r="M91" i="32"/>
  <c r="M93" i="32"/>
  <c r="M81" i="32"/>
  <c r="M77" i="32"/>
  <c r="M61" i="32"/>
  <c r="M53" i="32"/>
  <c r="M49" i="32"/>
  <c r="M45" i="32"/>
  <c r="M41" i="32"/>
  <c r="M29" i="32"/>
  <c r="M21" i="32"/>
  <c r="M13" i="32"/>
  <c r="M15" i="32"/>
  <c r="I1" i="31"/>
  <c r="G13" i="31" l="1"/>
  <c r="G12" i="31"/>
  <c r="M107" i="32" l="1"/>
  <c r="G9" i="31" s="1"/>
  <c r="G8" i="31" s="1"/>
  <c r="G11" i="31"/>
  <c r="G6" i="31" l="1"/>
  <c r="B24" i="30" s="1"/>
</calcChain>
</file>

<file path=xl/sharedStrings.xml><?xml version="1.0" encoding="utf-8"?>
<sst xmlns="http://schemas.openxmlformats.org/spreadsheetml/2006/main" count="205" uniqueCount="128">
  <si>
    <t>Value</t>
    <phoneticPr fontId="2"/>
  </si>
  <si>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</si>
  <si>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</si>
  <si>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</si>
  <si>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</si>
  <si>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</si>
  <si>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</si>
  <si>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</si>
  <si>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</si>
  <si>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</si>
  <si>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</si>
  <si>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</si>
  <si>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</si>
  <si>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</si>
  <si>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</si>
  <si>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</si>
  <si>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</si>
  <si>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</si>
  <si>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</si>
  <si>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</si>
  <si>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</si>
  <si>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</si>
  <si>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</si>
  <si>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</si>
  <si>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</si>
  <si>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</si>
  <si>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</si>
  <si>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</si>
  <si>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</si>
  <si>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</si>
  <si>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</si>
  <si>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</si>
  <si>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</si>
  <si>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</si>
  <si>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</si>
  <si>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</si>
  <si>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JCM_ID_F_PMS_ver01.1</t>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</si>
  <si>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</si>
  <si>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</si>
  <si>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r>
      <t>RE</t>
    </r>
    <r>
      <rPr>
        <vertAlign val="subscript"/>
        <sz val="11"/>
        <color theme="1"/>
        <rFont val="Arial"/>
        <family val="2"/>
      </rPr>
      <t>p</t>
    </r>
    <phoneticPr fontId="2"/>
  </si>
  <si>
    <r>
      <t>PE</t>
    </r>
    <r>
      <rPr>
        <vertAlign val="subscript"/>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</si>
  <si>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</si>
  <si>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</si>
  <si>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</si>
  <si>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kl/p</t>
    <phoneticPr fontId="2"/>
  </si>
  <si>
    <t>Option C</t>
    <phoneticPr fontId="2"/>
  </si>
  <si>
    <t>Monitored data</t>
    <phoneticPr fontId="2"/>
  </si>
  <si>
    <r>
      <t>FC</t>
    </r>
    <r>
      <rPr>
        <vertAlign val="subscript"/>
        <sz val="11"/>
        <rFont val="Arial"/>
        <family val="2"/>
      </rPr>
      <t>PJ,CNG,i,p</t>
    </r>
    <phoneticPr fontId="2"/>
  </si>
  <si>
    <r>
      <t xml:space="preserve">CNG consumption by project bus </t>
    </r>
    <r>
      <rPr>
        <i/>
        <sz val="11"/>
        <rFont val="Arial"/>
        <family val="2"/>
      </rPr>
      <t>i</t>
    </r>
    <r>
      <rPr>
        <sz val="11"/>
        <rFont val="Arial"/>
        <family val="2"/>
      </rPr>
      <t xml:space="preserve"> during the period </t>
    </r>
    <r>
      <rPr>
        <i/>
        <sz val="11"/>
        <rFont val="Arial"/>
        <family val="2"/>
      </rPr>
      <t>p</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</si>
  <si>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</si>
  <si>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</si>
  <si>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</si>
  <si>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</si>
  <si>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Monitored values are input on "MPS(input_separate)" sheet</t>
    <phoneticPr fontId="2"/>
  </si>
  <si>
    <r>
      <t>FC</t>
    </r>
    <r>
      <rPr>
        <vertAlign val="subscript"/>
        <sz val="11"/>
        <rFont val="Arial"/>
        <family val="2"/>
      </rPr>
      <t>PJ,diesel,i,p</t>
    </r>
    <phoneticPr fontId="2"/>
  </si>
  <si>
    <r>
      <t xml:space="preserve">Diesel fuel consumption by project bus </t>
    </r>
    <r>
      <rPr>
        <i/>
        <sz val="11"/>
        <rFont val="Arial"/>
        <family val="2"/>
      </rPr>
      <t>i</t>
    </r>
    <r>
      <rPr>
        <sz val="11"/>
        <rFont val="Arial"/>
        <family val="2"/>
      </rPr>
      <t xml:space="preserve"> during the period </t>
    </r>
    <r>
      <rPr>
        <i/>
        <sz val="11"/>
        <rFont val="Arial"/>
        <family val="2"/>
      </rPr>
      <t>p</t>
    </r>
    <phoneticPr fontId="2"/>
  </si>
  <si>
    <r>
      <t>η</t>
    </r>
    <r>
      <rPr>
        <vertAlign val="subscript"/>
        <sz val="11"/>
        <rFont val="Arial"/>
        <family val="2"/>
      </rPr>
      <t>PJ,i,p</t>
    </r>
    <phoneticPr fontId="2"/>
  </si>
  <si>
    <r>
      <t xml:space="preserve">Fuel efficiency of project bus </t>
    </r>
    <r>
      <rPr>
        <i/>
        <sz val="11"/>
        <rFont val="Arial"/>
        <family val="2"/>
      </rPr>
      <t>i</t>
    </r>
    <r>
      <rPr>
        <sz val="11"/>
        <rFont val="Arial"/>
        <family val="2"/>
      </rPr>
      <t xml:space="preserve"> during the period </t>
    </r>
    <r>
      <rPr>
        <i/>
        <sz val="11"/>
        <rFont val="Arial"/>
        <family val="2"/>
      </rPr>
      <t>p</t>
    </r>
    <phoneticPr fontId="2"/>
  </si>
  <si>
    <t>-</t>
    <phoneticPr fontId="2"/>
  </si>
  <si>
    <t>Calculated</t>
    <phoneticPr fontId="2"/>
  </si>
  <si>
    <t>Calculated for the monitoring period</t>
    <phoneticPr fontId="2"/>
  </si>
  <si>
    <r>
      <t>TD</t>
    </r>
    <r>
      <rPr>
        <vertAlign val="subscript"/>
        <sz val="11"/>
        <rFont val="Arial"/>
        <family val="2"/>
      </rPr>
      <t>PJ,i,p</t>
    </r>
    <phoneticPr fontId="2"/>
  </si>
  <si>
    <t>km/p</t>
    <phoneticPr fontId="2"/>
  </si>
  <si>
    <r>
      <t xml:space="preserve">Total drive distance of project bus </t>
    </r>
    <r>
      <rPr>
        <i/>
        <sz val="11"/>
        <rFont val="Arial"/>
        <family val="2"/>
      </rPr>
      <t>i</t>
    </r>
    <r>
      <rPr>
        <sz val="11"/>
        <rFont val="Arial"/>
        <family val="2"/>
      </rPr>
      <t xml:space="preserve"> during the period </t>
    </r>
    <r>
      <rPr>
        <i/>
        <sz val="11"/>
        <rFont val="Arial"/>
        <family val="2"/>
      </rPr>
      <t>p</t>
    </r>
    <phoneticPr fontId="2"/>
  </si>
  <si>
    <t xml:space="preserve">Option B or Option C </t>
    <phoneticPr fontId="2"/>
  </si>
  <si>
    <t>[Option B]
Each transaction
[Option C]
Continuously</t>
    <phoneticPr fontId="2"/>
  </si>
  <si>
    <t>Odometer equipped in project bus is applied for measurement of drive distance of the project buses.
Odometer is not subject to calibration.</t>
    <phoneticPr fontId="2"/>
  </si>
  <si>
    <r>
      <t xml:space="preserve">Hypothetical total diesel fuel consumption by project bus </t>
    </r>
    <r>
      <rPr>
        <i/>
        <sz val="11"/>
        <rFont val="Arial"/>
        <family val="2"/>
      </rPr>
      <t>i</t>
    </r>
    <r>
      <rPr>
        <sz val="11"/>
        <rFont val="Arial"/>
        <family val="2"/>
      </rPr>
      <t xml:space="preserve"> during the period </t>
    </r>
    <r>
      <rPr>
        <i/>
        <sz val="11"/>
        <rFont val="Arial"/>
        <family val="2"/>
      </rPr>
      <t>p</t>
    </r>
    <phoneticPr fontId="2"/>
  </si>
  <si>
    <t>kl/p</t>
    <phoneticPr fontId="2"/>
  </si>
  <si>
    <t>Continuously</t>
    <phoneticPr fontId="2"/>
  </si>
  <si>
    <t>Calculated from the monitored data.</t>
    <phoneticPr fontId="2"/>
  </si>
  <si>
    <r>
      <t>NCV</t>
    </r>
    <r>
      <rPr>
        <vertAlign val="subscript"/>
        <sz val="11"/>
        <rFont val="Arial"/>
        <family val="2"/>
      </rPr>
      <t>CNG</t>
    </r>
    <phoneticPr fontId="2"/>
  </si>
  <si>
    <r>
      <t>NCV</t>
    </r>
    <r>
      <rPr>
        <vertAlign val="subscript"/>
        <sz val="11"/>
        <rFont val="Arial"/>
        <family val="2"/>
      </rPr>
      <t>diesel</t>
    </r>
    <phoneticPr fontId="2"/>
  </si>
  <si>
    <r>
      <t>EF</t>
    </r>
    <r>
      <rPr>
        <vertAlign val="subscript"/>
        <sz val="11"/>
        <rFont val="Arial"/>
        <family val="2"/>
      </rPr>
      <t>CNG</t>
    </r>
    <phoneticPr fontId="2"/>
  </si>
  <si>
    <r>
      <t>EF</t>
    </r>
    <r>
      <rPr>
        <vertAlign val="subscript"/>
        <sz val="11"/>
        <rFont val="Arial"/>
        <family val="2"/>
      </rPr>
      <t>diesel</t>
    </r>
    <phoneticPr fontId="2"/>
  </si>
  <si>
    <r>
      <t>η</t>
    </r>
    <r>
      <rPr>
        <vertAlign val="subscript"/>
        <sz val="11"/>
        <rFont val="Arial"/>
        <family val="2"/>
      </rPr>
      <t>RE,i</t>
    </r>
    <phoneticPr fontId="2"/>
  </si>
  <si>
    <t>Net calorific value of CNG</t>
    <phoneticPr fontId="2"/>
  </si>
  <si>
    <t>GJ/kl</t>
    <phoneticPr fontId="2"/>
  </si>
  <si>
    <r>
      <t>CO</t>
    </r>
    <r>
      <rPr>
        <vertAlign val="subscript"/>
        <sz val="11"/>
        <rFont val="Arial"/>
        <family val="2"/>
      </rPr>
      <t>2</t>
    </r>
    <r>
      <rPr>
        <sz val="11"/>
        <rFont val="Arial"/>
        <family val="2"/>
      </rPr>
      <t xml:space="preserve"> emission factor of CNG</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</si>
  <si>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</si>
  <si>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of diesel fuel</t>
    </r>
    <phoneticPr fontId="2"/>
  </si>
  <si>
    <t>Net calorific value of diesel fuel</t>
    <phoneticPr fontId="2"/>
  </si>
  <si>
    <t>In the order of preference:
a) value provided by fuel supplier;
b) value measured by the project participants;
c) regional or national default value; or
d) IPCC default value provided in table 3.2.1 of Ch.3 Vol.2 of 2006 IPCC Guidelines on National GHG Inventories. Lower value is applied.</t>
    <phoneticPr fontId="2"/>
  </si>
  <si>
    <r>
      <t xml:space="preserve">Fuel efficiency of reference bus </t>
    </r>
    <r>
      <rPr>
        <i/>
        <sz val="11"/>
        <rFont val="Arial"/>
        <family val="2"/>
      </rPr>
      <t>i</t>
    </r>
    <phoneticPr fontId="2"/>
  </si>
  <si>
    <t>Values are input on "MPS(input_separate)" sheet</t>
    <phoneticPr fontId="2"/>
  </si>
  <si>
    <r>
      <t xml:space="preserve">Parameters to be monitored </t>
    </r>
    <r>
      <rPr>
        <b/>
        <i/>
        <sz val="11"/>
        <color indexed="9"/>
        <rFont val="Arial"/>
        <family val="2"/>
      </rPr>
      <t>ex post</t>
    </r>
  </si>
  <si>
    <r>
      <t xml:space="preserve">Project-specific parameters to be fixed </t>
    </r>
    <r>
      <rPr>
        <b/>
        <i/>
        <sz val="11"/>
        <color indexed="9"/>
        <rFont val="Arial"/>
        <family val="2"/>
      </rPr>
      <t>ex ante</t>
    </r>
  </si>
  <si>
    <r>
      <rPr>
        <b/>
        <i/>
        <sz val="11"/>
        <color theme="0"/>
        <rFont val="Arial"/>
        <family val="2"/>
      </rPr>
      <t>Ex-ante</t>
    </r>
    <r>
      <rPr>
        <b/>
        <sz val="11"/>
        <color theme="0"/>
        <rFont val="Arial"/>
        <family val="2"/>
      </rPr>
      <t xml:space="preserve"> estimation of emissions</t>
    </r>
  </si>
  <si>
    <t>Parameters</t>
  </si>
  <si>
    <t>i</t>
  </si>
  <si>
    <t>Description of data</t>
  </si>
  <si>
    <t>Units</t>
  </si>
  <si>
    <t>-</t>
  </si>
  <si>
    <r>
      <t>tCO</t>
    </r>
    <r>
      <rPr>
        <vertAlign val="subscript"/>
        <sz val="11"/>
        <rFont val="Arial"/>
        <family val="2"/>
      </rPr>
      <t>2</t>
    </r>
    <r>
      <rPr>
        <sz val="11"/>
        <rFont val="Arial"/>
        <family val="2"/>
      </rPr>
      <t>/p</t>
    </r>
  </si>
  <si>
    <t>Estimated values</t>
  </si>
  <si>
    <t>Total</t>
  </si>
  <si>
    <t xml:space="preserve">[Option B]
Data is monitored from transaction evidence (e.g. invoices) from fuel supplier.
[Option C]
Fuel flow meter is applied for measurement of fuel consumption of the project buses.
Meter is certified in compliance with national/regional/international standards on fuel flow meter.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
</t>
    <phoneticPr fontId="2"/>
  </si>
  <si>
    <t>Net calorific value of CNG</t>
    <phoneticPr fontId="21"/>
  </si>
  <si>
    <r>
      <t>CO</t>
    </r>
    <r>
      <rPr>
        <vertAlign val="subscript"/>
        <sz val="11"/>
        <rFont val="Arial"/>
        <family val="2"/>
      </rPr>
      <t>2</t>
    </r>
    <r>
      <rPr>
        <sz val="11"/>
        <rFont val="Arial"/>
        <family val="2"/>
      </rPr>
      <t xml:space="preserve"> emission factor of CNG</t>
    </r>
    <phoneticPr fontId="21"/>
  </si>
  <si>
    <r>
      <t>CO</t>
    </r>
    <r>
      <rPr>
        <vertAlign val="subscript"/>
        <sz val="11"/>
        <rFont val="Arial"/>
        <family val="2"/>
      </rPr>
      <t>2</t>
    </r>
    <r>
      <rPr>
        <sz val="11"/>
        <rFont val="Arial"/>
        <family val="2"/>
      </rPr>
      <t xml:space="preserve"> emission factor of diesel fuel</t>
    </r>
    <phoneticPr fontId="21"/>
  </si>
  <si>
    <r>
      <t xml:space="preserve">Fuel efficiency of reference bus </t>
    </r>
    <r>
      <rPr>
        <i/>
        <sz val="11"/>
        <rFont val="Arial"/>
        <family val="2"/>
      </rPr>
      <t>i</t>
    </r>
    <phoneticPr fontId="21"/>
  </si>
  <si>
    <r>
      <t>RE</t>
    </r>
    <r>
      <rPr>
        <i/>
        <vertAlign val="subscript"/>
        <sz val="11"/>
        <rFont val="Arial"/>
        <family val="2"/>
      </rPr>
      <t>i,p</t>
    </r>
    <phoneticPr fontId="21"/>
  </si>
  <si>
    <r>
      <t xml:space="preserve">Reference emissions of reference bus </t>
    </r>
    <r>
      <rPr>
        <i/>
        <sz val="11"/>
        <rFont val="Arial"/>
        <family val="2"/>
      </rPr>
      <t>i</t>
    </r>
    <r>
      <rPr>
        <sz val="11"/>
        <rFont val="Arial"/>
        <family val="2"/>
      </rPr>
      <t xml:space="preserve"> during the period </t>
    </r>
    <r>
      <rPr>
        <i/>
        <sz val="11"/>
        <rFont val="Arial"/>
        <family val="2"/>
      </rPr>
      <t>p</t>
    </r>
    <phoneticPr fontId="21"/>
  </si>
  <si>
    <t>Identification number of project buses</t>
    <phoneticPr fontId="21"/>
  </si>
  <si>
    <t>Table 3: Calculation of reference emissions and project emissions</t>
    <phoneticPr fontId="2"/>
  </si>
  <si>
    <r>
      <t xml:space="preserve">Reference emissions during the period </t>
    </r>
    <r>
      <rPr>
        <i/>
        <sz val="11"/>
        <color rgb="FF000000"/>
        <rFont val="Arial"/>
        <family val="2"/>
      </rPr>
      <t>p</t>
    </r>
    <phoneticPr fontId="2"/>
  </si>
  <si>
    <r>
      <t xml:space="preserve">Project emissions from CNG consumption by project buses during the period </t>
    </r>
    <r>
      <rPr>
        <i/>
        <sz val="11"/>
        <color rgb="FF000000"/>
        <rFont val="Arial"/>
        <family val="2"/>
      </rPr>
      <t>p</t>
    </r>
    <phoneticPr fontId="2"/>
  </si>
  <si>
    <r>
      <t xml:space="preserve">Project emissions from diesel fuel consumption by project buses during the period </t>
    </r>
    <r>
      <rPr>
        <i/>
        <sz val="11"/>
        <color rgb="FF000000"/>
        <rFont val="Arial"/>
        <family val="2"/>
      </rPr>
      <t>p</t>
    </r>
    <phoneticPr fontId="2"/>
  </si>
  <si>
    <r>
      <t>PE</t>
    </r>
    <r>
      <rPr>
        <vertAlign val="subscript"/>
        <sz val="11"/>
        <color theme="1"/>
        <rFont val="Arial"/>
        <family val="2"/>
      </rPr>
      <t>CNG,p</t>
    </r>
    <phoneticPr fontId="2"/>
  </si>
  <si>
    <r>
      <t>PE</t>
    </r>
    <r>
      <rPr>
        <vertAlign val="subscript"/>
        <sz val="11"/>
        <color theme="1"/>
        <rFont val="Arial"/>
        <family val="2"/>
      </rPr>
      <t>diesel,p</t>
    </r>
    <phoneticPr fontId="2"/>
  </si>
  <si>
    <t>CNG</t>
    <phoneticPr fontId="2"/>
  </si>
  <si>
    <t>diesel fuel</t>
    <phoneticPr fontId="2"/>
  </si>
  <si>
    <t>2. Calculations for reference emissions</t>
    <phoneticPr fontId="2"/>
  </si>
  <si>
    <t>3. Calculations of the project emissions</t>
    <phoneticPr fontId="2"/>
  </si>
  <si>
    <r>
      <t>PE</t>
    </r>
    <r>
      <rPr>
        <i/>
        <vertAlign val="subscript"/>
        <sz val="11"/>
        <rFont val="Arial"/>
        <family val="2"/>
      </rPr>
      <t>CNG,i,p</t>
    </r>
    <phoneticPr fontId="21"/>
  </si>
  <si>
    <r>
      <t>PE</t>
    </r>
    <r>
      <rPr>
        <i/>
        <vertAlign val="subscript"/>
        <sz val="11"/>
        <rFont val="Arial"/>
        <family val="2"/>
      </rPr>
      <t>diesel,i,p</t>
    </r>
    <phoneticPr fontId="21"/>
  </si>
  <si>
    <r>
      <t xml:space="preserve">Project emissions from CNG consumption by project bus </t>
    </r>
    <r>
      <rPr>
        <i/>
        <sz val="11"/>
        <rFont val="Arial"/>
        <family val="2"/>
      </rPr>
      <t>i</t>
    </r>
    <r>
      <rPr>
        <sz val="11"/>
        <rFont val="Arial"/>
        <family val="2"/>
      </rPr>
      <t xml:space="preserve"> during the period </t>
    </r>
    <r>
      <rPr>
        <i/>
        <sz val="11"/>
        <rFont val="Arial"/>
        <family val="2"/>
      </rPr>
      <t>p</t>
    </r>
    <phoneticPr fontId="21"/>
  </si>
  <si>
    <r>
      <t xml:space="preserve">Project emissions diesel fuel consumption by project bus </t>
    </r>
    <r>
      <rPr>
        <i/>
        <sz val="11"/>
        <rFont val="Arial"/>
        <family val="2"/>
      </rPr>
      <t>i</t>
    </r>
    <r>
      <rPr>
        <sz val="11"/>
        <rFont val="Arial"/>
        <family val="2"/>
      </rPr>
      <t xml:space="preserve"> during the period </t>
    </r>
    <r>
      <rPr>
        <i/>
        <sz val="11"/>
        <rFont val="Arial"/>
        <family val="2"/>
      </rPr>
      <t>p</t>
    </r>
    <phoneticPr fontId="21"/>
  </si>
  <si>
    <t>t/p</t>
    <phoneticPr fontId="2"/>
  </si>
  <si>
    <t>GJ/t</t>
    <phoneticPr fontId="2"/>
  </si>
  <si>
    <t>km/l</t>
    <phoneticPr fontId="2"/>
  </si>
  <si>
    <t>Net calorific value of diesel fuel</t>
    <phoneticPr fontId="21"/>
  </si>
  <si>
    <t>[Option 1]
Measured data.
[Option 2]
Catalogue values of fuel efficiency provided by bus manufacturer.
[Option 3]
The catalogues of public buses manufactured by Japanese manufacturers.
The default value is revised if deemed necessary by the JC.</t>
    <phoneticPr fontId="2"/>
  </si>
  <si>
    <t>In the order of preference:
a) value provided by fuel supplier;
b) value measured by the project participants;
c) regional or national default value; or
d) IPCC default value provided in table 1.2 of Ch.1 Vol.2 of 2006 IPCC Guidelines on National GHG Inventories. Lower value is applied.</t>
    <phoneticPr fontId="2"/>
  </si>
  <si>
    <t>In the order of preference:
a) value provided by fuel supplier;
b) value measured by the project participants;
c) regional or national default value; or
d) IPCC default value provided in table 3.2.1 of Ch.3 Vol.2 of 2006 IPCC Guidelines on National GHG Inventories. Higher value is applied.</t>
    <phoneticPr fontId="2"/>
  </si>
  <si>
    <r>
      <t>η</t>
    </r>
    <r>
      <rPr>
        <vertAlign val="subscript"/>
        <sz val="11"/>
        <rFont val="Arial"/>
        <family val="2"/>
      </rPr>
      <t>RE,I</t>
    </r>
    <r>
      <rPr>
        <sz val="11"/>
        <rFont val="Arial"/>
        <family val="2"/>
      </rPr>
      <t xml:space="preserve"> x&lt;5.2L (5,200cc)</t>
    </r>
    <phoneticPr fontId="2"/>
  </si>
  <si>
    <r>
      <t>η</t>
    </r>
    <r>
      <rPr>
        <vertAlign val="subscript"/>
        <sz val="11"/>
        <rFont val="Arial"/>
        <family val="2"/>
      </rPr>
      <t>RE,I</t>
    </r>
    <r>
      <rPr>
        <sz val="11"/>
        <rFont val="Arial"/>
        <family val="2"/>
      </rPr>
      <t xml:space="preserve"> 5.2L(5,200cc)&lt;=x</t>
    </r>
    <phoneticPr fontId="2"/>
  </si>
  <si>
    <r>
      <t>HFC</t>
    </r>
    <r>
      <rPr>
        <vertAlign val="subscript"/>
        <sz val="11"/>
        <rFont val="Arial"/>
        <family val="2"/>
      </rPr>
      <t>PJ,diesel,i,p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</si>
</sst>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0_);[Red]\(#,##0.00\)"/>
    <numFmt numFmtId="178" formatCode="#,##0.00_ ;[Red]\-#,##0.00\ "/>
    <numFmt numFmtId="179" formatCode="0.0"/>
    <numFmt numFmtId="180" formatCode="0.0000"/>
    <numFmt numFmtId="181" formatCode="#,##0.0000_ ;[Red]\-#,##0.0000\ "/>
    <numFmt numFmtId="182" formatCode="#,##0.0;[Red]\-#,##0.0"/>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b/>
      <sz val="16"/>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vertAlign val="subscript"/>
      <sz val="11"/>
      <name val="Arial"/>
      <family val="2"/>
    </font>
    <font>
      <i/>
      <sz val="11"/>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i/>
      <vertAlign val="subscript"/>
      <sz val="11"/>
      <name val="Arial"/>
      <family val="2"/>
    </font>
    <font>
      <sz val="12"/>
      <name val="Times New Roman"/>
      <family val="1"/>
    </font>
    <font>
      <i/>
      <sz val="11"/>
      <color rgb="FF000000"/>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theme="1" tint="0.34998626667073579"/>
      </left>
      <right style="thin">
        <color indexed="23"/>
      </right>
      <top style="thin">
        <color indexed="23"/>
      </top>
      <bottom/>
      <diagonal/>
    </border>
    <border>
      <left/>
      <right/>
      <top style="thin">
        <color theme="1" tint="0.34998626667073579"/>
      </top>
      <bottom/>
      <diagonal/>
    </border>
    <border>
      <left/>
      <right style="thin">
        <color theme="1" tint="0.34998626667073579"/>
      </right>
      <top style="thin">
        <color theme="1" tint="0.34998626667073579"/>
      </top>
      <bottom/>
      <diagonal/>
    </border>
  </borders>
  <cellStyleXfs count="6">
    <xf numFmtId="0" fontId="0" fillId="0" borderId="0">
      <alignment vertical="center"/>
    </xf>
    <xf numFmtId="38" fontId="1" fillId="0" borderId="0" applyFont="0" applyFill="0" applyBorder="0" applyAlignment="0" applyProtection="0">
      <alignment vertical="center"/>
    </xf>
    <xf numFmtId="0" fontId="11" fillId="3" borderId="0" applyNumberFormat="0" applyBorder="0" applyAlignment="0" applyProtection="0">
      <alignment vertical="center"/>
    </xf>
    <xf numFmtId="0" fontId="11" fillId="0" borderId="0">
      <alignment vertical="center"/>
    </xf>
    <xf numFmtId="38" fontId="29" fillId="0" borderId="0" applyFont="0" applyFill="0" applyBorder="0" applyAlignment="0" applyProtection="0">
      <alignment vertical="center"/>
    </xf>
    <xf numFmtId="0" fontId="1" fillId="0" borderId="0">
      <alignment vertical="center"/>
    </xf>
  </cellStyleXfs>
  <cellXfs count="10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0"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3" fillId="7" borderId="6" xfId="0" applyFont="1" applyFill="1" applyBorder="1" applyAlignment="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2"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12" fillId="0" borderId="0" xfId="0" applyFont="1" applyAlignment="1">
      <alignment horizontal="right" vertical="center"/>
    </xf>
    <xf numFmtId="0" fontId="12" fillId="7" borderId="6" xfId="0" applyFont="1" applyFill="1" applyBorder="1">
      <alignment vertical="center"/>
    </xf>
    <xf numFmtId="0" fontId="12" fillId="0" borderId="6" xfId="0" applyFont="1" applyBorder="1">
      <alignment vertical="center"/>
    </xf>
    <xf numFmtId="0" fontId="12" fillId="0" borderId="6" xfId="0" applyFont="1" applyFill="1" applyBorder="1" applyAlignment="1">
      <alignment horizontal="center" vertical="center"/>
    </xf>
    <xf numFmtId="0" fontId="12" fillId="0" borderId="6" xfId="0" applyFont="1" applyBorder="1" applyAlignment="1">
      <alignment horizontal="center" vertical="center"/>
    </xf>
    <xf numFmtId="0" fontId="12" fillId="7" borderId="6" xfId="0" applyFont="1" applyFill="1" applyBorder="1" applyAlignment="1">
      <alignment vertical="center"/>
    </xf>
    <xf numFmtId="0" fontId="12" fillId="7" borderId="10" xfId="0" applyFont="1" applyFill="1" applyBorder="1">
      <alignment vertical="center"/>
    </xf>
    <xf numFmtId="0" fontId="12" fillId="7" borderId="10" xfId="0" applyFont="1" applyFill="1" applyBorder="1" applyAlignment="1">
      <alignment vertical="center"/>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0" fontId="7" fillId="0" borderId="1" xfId="0" applyFont="1" applyFill="1" applyBorder="1" applyAlignment="1">
      <alignment vertical="center" wrapText="1"/>
    </xf>
    <xf numFmtId="0" fontId="7" fillId="2" borderId="1" xfId="0" applyFont="1" applyFill="1" applyBorder="1" applyAlignment="1">
      <alignment vertical="center" wrapText="1"/>
    </xf>
    <xf numFmtId="0" fontId="7" fillId="0" borderId="1" xfId="0" applyFont="1" applyFill="1" applyBorder="1">
      <alignment vertical="center"/>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12" fillId="6" borderId="2" xfId="0" applyFont="1" applyFill="1" applyBorder="1">
      <alignment vertical="center"/>
    </xf>
    <xf numFmtId="0" fontId="12" fillId="2" borderId="1" xfId="0" applyFont="1" applyFill="1" applyBorder="1" applyAlignment="1" applyProtection="1">
      <alignment vertical="center" wrapText="1"/>
      <protection locked="0"/>
    </xf>
    <xf numFmtId="0" fontId="0" fillId="0" borderId="0" xfId="0">
      <alignment vertical="center"/>
    </xf>
    <xf numFmtId="0" fontId="3" fillId="0" borderId="0" xfId="0" applyFont="1">
      <alignment vertical="center"/>
    </xf>
    <xf numFmtId="0" fontId="6" fillId="0" borderId="0" xfId="0" applyFont="1" applyFill="1" applyBorder="1">
      <alignment vertical="center"/>
    </xf>
    <xf numFmtId="0" fontId="7" fillId="6" borderId="1" xfId="0" applyFont="1" applyFill="1" applyBorder="1" applyAlignment="1">
      <alignment vertical="center" wrapText="1"/>
    </xf>
    <xf numFmtId="0" fontId="23" fillId="5" borderId="6" xfId="0" applyFont="1" applyFill="1" applyBorder="1">
      <alignment vertical="center"/>
    </xf>
    <xf numFmtId="0" fontId="27" fillId="5" borderId="6" xfId="0" applyFont="1" applyFill="1" applyBorder="1" applyAlignment="1">
      <alignment vertical="center" wrapText="1"/>
    </xf>
    <xf numFmtId="0" fontId="7" fillId="6" borderId="6" xfId="0" applyFont="1" applyFill="1" applyBorder="1" applyAlignment="1">
      <alignment vertical="center" wrapText="1"/>
    </xf>
    <xf numFmtId="0" fontId="7" fillId="6" borderId="6" xfId="0" applyFont="1" applyFill="1" applyBorder="1" applyAlignment="1">
      <alignment horizontal="left" vertical="center" wrapText="1"/>
    </xf>
    <xf numFmtId="0" fontId="7" fillId="0" borderId="6" xfId="0" applyFont="1" applyBorder="1" applyProtection="1">
      <alignment vertical="center"/>
      <protection locked="0"/>
    </xf>
    <xf numFmtId="0" fontId="22" fillId="0" borderId="6" xfId="0" applyFont="1" applyBorder="1" applyAlignment="1">
      <alignment horizontal="right" vertical="center"/>
    </xf>
    <xf numFmtId="0" fontId="7" fillId="0" borderId="6" xfId="0" applyFont="1" applyFill="1" applyBorder="1" applyAlignment="1">
      <alignment horizontal="right" vertical="center"/>
    </xf>
    <xf numFmtId="176" fontId="7" fillId="0" borderId="6" xfId="0" applyNumberFormat="1" applyFont="1" applyFill="1" applyBorder="1">
      <alignment vertical="center"/>
    </xf>
    <xf numFmtId="0" fontId="7" fillId="6" borderId="14" xfId="0" applyFont="1" applyFill="1" applyBorder="1" applyAlignment="1">
      <alignment vertical="center" wrapText="1"/>
    </xf>
    <xf numFmtId="0" fontId="7" fillId="6" borderId="3" xfId="0" applyFont="1" applyFill="1" applyBorder="1" applyAlignment="1">
      <alignment vertical="center" wrapText="1"/>
    </xf>
    <xf numFmtId="40" fontId="7" fillId="0" borderId="6" xfId="1" applyNumberFormat="1" applyFont="1" applyBorder="1" applyProtection="1">
      <alignment vertical="center"/>
      <protection locked="0"/>
    </xf>
    <xf numFmtId="0" fontId="12" fillId="0" borderId="0" xfId="0" applyFont="1" applyAlignment="1">
      <alignment horizontal="right" vertical="center"/>
    </xf>
    <xf numFmtId="176" fontId="7" fillId="6" borderId="6" xfId="0" applyNumberFormat="1" applyFont="1" applyFill="1" applyBorder="1" applyAlignment="1">
      <alignment horizontal="right" vertical="center"/>
    </xf>
    <xf numFmtId="0" fontId="16" fillId="6" borderId="6"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77" fontId="7" fillId="6" borderId="6" xfId="0" applyNumberFormat="1" applyFont="1" applyFill="1" applyBorder="1" applyAlignment="1">
      <alignment horizontal="right" vertical="center"/>
    </xf>
    <xf numFmtId="178" fontId="12" fillId="9" borderId="6" xfId="1" applyNumberFormat="1" applyFont="1" applyFill="1" applyBorder="1">
      <alignment vertical="center"/>
    </xf>
    <xf numFmtId="2" fontId="7" fillId="0" borderId="1" xfId="0" applyNumberFormat="1" applyFont="1" applyBorder="1">
      <alignment vertical="center"/>
    </xf>
    <xf numFmtId="0" fontId="7" fillId="6" borderId="6" xfId="0" applyFont="1" applyFill="1" applyBorder="1" applyAlignment="1">
      <alignment horizontal="center" vertical="center" wrapText="1"/>
    </xf>
    <xf numFmtId="179" fontId="5" fillId="5" borderId="6" xfId="0" applyNumberFormat="1" applyFont="1" applyFill="1" applyBorder="1">
      <alignment vertical="center"/>
    </xf>
    <xf numFmtId="180" fontId="7" fillId="0" borderId="1" xfId="0" applyNumberFormat="1" applyFont="1" applyBorder="1">
      <alignment vertical="center"/>
    </xf>
    <xf numFmtId="181" fontId="12" fillId="9" borderId="6" xfId="1" applyNumberFormat="1" applyFont="1" applyFill="1" applyBorder="1">
      <alignment vertical="center"/>
    </xf>
    <xf numFmtId="182" fontId="3" fillId="0" borderId="6" xfId="1" applyNumberFormat="1" applyFont="1" applyBorder="1">
      <alignment vertical="center"/>
    </xf>
    <xf numFmtId="182" fontId="3" fillId="0" borderId="6" xfId="1" applyNumberFormat="1" applyFont="1" applyFill="1" applyBorder="1">
      <alignment vertical="center"/>
    </xf>
    <xf numFmtId="0" fontId="7" fillId="8" borderId="6" xfId="0" applyFont="1" applyFill="1" applyBorder="1">
      <alignment vertical="center"/>
    </xf>
    <xf numFmtId="179" fontId="7" fillId="8" borderId="6" xfId="0" applyNumberFormat="1" applyFont="1" applyFill="1" applyBorder="1" applyAlignment="1">
      <alignment horizontal="center" vertical="center"/>
    </xf>
    <xf numFmtId="0" fontId="7" fillId="8" borderId="6" xfId="0" applyFont="1" applyFill="1" applyBorder="1" applyAlignment="1">
      <alignment horizontal="center" vertical="center"/>
    </xf>
    <xf numFmtId="40" fontId="7" fillId="6" borderId="6" xfId="1" applyNumberFormat="1" applyFont="1" applyFill="1" applyBorder="1" applyProtection="1">
      <alignment vertical="center"/>
      <protection locked="0"/>
    </xf>
    <xf numFmtId="0" fontId="3" fillId="0" borderId="6"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18" fillId="2" borderId="4" xfId="1" applyFont="1" applyFill="1" applyBorder="1" applyAlignment="1">
      <alignment horizontal="right" vertical="center"/>
    </xf>
    <xf numFmtId="38" fontId="18" fillId="2" borderId="5" xfId="1" applyFont="1" applyFill="1" applyBorder="1" applyAlignment="1">
      <alignment horizontal="right" vertical="center"/>
    </xf>
    <xf numFmtId="0" fontId="7" fillId="6"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Border="1" applyAlignment="1">
      <alignment vertical="center" wrapText="1"/>
    </xf>
    <xf numFmtId="0" fontId="25" fillId="5" borderId="7"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7" fillId="5" borderId="10"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9" fillId="4" borderId="0" xfId="0" applyFont="1" applyFill="1" applyAlignment="1">
      <alignment vertical="center"/>
    </xf>
    <xf numFmtId="0" fontId="8" fillId="4" borderId="0" xfId="0" applyFont="1" applyFill="1" applyAlignment="1">
      <alignment horizontal="right" vertical="center"/>
    </xf>
    <xf numFmtId="0" fontId="9" fillId="4" borderId="0" xfId="0" applyFont="1" applyFill="1" applyAlignment="1">
      <alignment horizontal="right" vertical="center"/>
    </xf>
    <xf numFmtId="0" fontId="3" fillId="6" borderId="13" xfId="0" applyFont="1" applyFill="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cellXfs>
  <cellStyles count="6">
    <cellStyle name="40% - アクセント 6 2" xfId="2" xr:uid="{00000000-0005-0000-0000-000000000000}"/>
    <cellStyle name="Comma [0]" xfId="4" xr:uid="{00000000-0005-0000-0000-000001000000}"/>
    <cellStyle name="桁区切り" xfId="1" builtinId="6"/>
    <cellStyle name="標準" xfId="0" builtinId="0"/>
    <cellStyle name="標準 2" xfId="5" xr:uid="{00000000-0005-0000-0000-000004000000}"/>
    <cellStyle name="標準 3"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9"/>
  <sheetViews>
    <sheetView showGridLines="0" tabSelected="1" zoomScale="51" zoomScaleNormal="51" workbookViewId="0"/>
  </sheetViews>
  <sheetFormatPr defaultColWidth="9" defaultRowHeight="14" x14ac:dyDescent="0.2"/>
  <cols>
    <col min="1" max="1" width="3.6328125" style="1" customWidth="1"/>
    <col min="2" max="2" width="15.6328125" style="1" customWidth="1"/>
    <col min="3" max="3" width="16.90625" style="1" customWidth="1"/>
    <col min="4" max="4" width="32.1796875" style="1" customWidth="1"/>
    <col min="5" max="5" width="14.08984375" style="1" customWidth="1"/>
    <col min="6" max="6" width="13.08984375" style="1" customWidth="1"/>
    <col min="7" max="7" width="15.453125" style="1" customWidth="1"/>
    <col min="8" max="8" width="21.36328125" style="1" customWidth="1"/>
    <col min="9" max="9" width="63.453125" style="1" customWidth="1"/>
    <col min="10" max="10" width="15.81640625" style="1" customWidth="1"/>
    <col min="11" max="11" width="14.6328125" style="1" customWidth="1"/>
    <col min="12" max="16384" width="9" style="1"/>
  </cols>
  <sheetData>
    <row r="1" spans="1:11" ht="18" customHeight="1" x14ac:dyDescent="0.2">
      <c r="K1" s="36" t="s">
        <v>36</v>
      </c>
    </row>
    <row r="2" spans="1:11" ht="27.65" customHeight="1" x14ac:dyDescent="0.2">
      <c r="A2" s="16" t="s">
        <v>35</v>
      </c>
      <c r="B2" s="17"/>
      <c r="C2" s="17"/>
      <c r="D2" s="17"/>
      <c r="E2" s="17"/>
      <c r="F2" s="17"/>
      <c r="G2" s="17"/>
      <c r="H2" s="17"/>
      <c r="I2" s="17"/>
      <c r="J2" s="17"/>
      <c r="K2" s="18"/>
    </row>
    <row r="4" spans="1:11" ht="18.75" customHeight="1" x14ac:dyDescent="0.2">
      <c r="A4" s="6" t="s">
        <v>49</v>
      </c>
      <c r="B4" s="6"/>
    </row>
    <row r="5" spans="1:11" ht="18.75" customHeight="1" x14ac:dyDescent="0.2">
      <c r="A5" s="6"/>
      <c r="B5" s="50" t="s">
        <v>7</v>
      </c>
      <c r="C5" s="50" t="s">
        <v>8</v>
      </c>
      <c r="D5" s="50" t="s">
        <v>9</v>
      </c>
      <c r="E5" s="50" t="s">
        <v>10</v>
      </c>
      <c r="F5" s="50" t="s">
        <v>11</v>
      </c>
      <c r="G5" s="50" t="s">
        <v>12</v>
      </c>
      <c r="H5" s="50" t="s">
        <v>13</v>
      </c>
      <c r="I5" s="50" t="s">
        <v>14</v>
      </c>
      <c r="J5" s="50" t="s">
        <v>15</v>
      </c>
      <c r="K5" s="50" t="s">
        <v>16</v>
      </c>
    </row>
    <row r="6" spans="1:11" s="12" customFormat="1" ht="39" customHeight="1" x14ac:dyDescent="0.2">
      <c r="B6" s="50" t="s">
        <v>17</v>
      </c>
      <c r="C6" s="50" t="s">
        <v>18</v>
      </c>
      <c r="D6" s="50" t="s">
        <v>19</v>
      </c>
      <c r="E6" s="50" t="s">
        <v>20</v>
      </c>
      <c r="F6" s="50" t="s">
        <v>21</v>
      </c>
      <c r="G6" s="50" t="s">
        <v>22</v>
      </c>
      <c r="H6" s="50" t="s">
        <v>23</v>
      </c>
      <c r="I6" s="50" t="s">
        <v>24</v>
      </c>
      <c r="J6" s="50" t="s">
        <v>25</v>
      </c>
      <c r="K6" s="50" t="s">
        <v>26</v>
      </c>
    </row>
    <row r="7" spans="1:11" ht="238" x14ac:dyDescent="0.2">
      <c r="B7" s="44">
        <v>1</v>
      </c>
      <c r="C7" s="45" t="s">
        <v>47</v>
      </c>
      <c r="D7" s="46" t="s">
        <v>48</v>
      </c>
      <c r="E7" s="46"/>
      <c r="F7" s="45" t="s">
        <v>118</v>
      </c>
      <c r="G7" s="47" t="s">
        <v>64</v>
      </c>
      <c r="H7" s="47" t="s">
        <v>46</v>
      </c>
      <c r="I7" s="47" t="s">
        <v>96</v>
      </c>
      <c r="J7" s="53" t="s">
        <v>65</v>
      </c>
      <c r="K7" s="53" t="s">
        <v>53</v>
      </c>
    </row>
    <row r="8" spans="1:11" ht="238" x14ac:dyDescent="0.2">
      <c r="B8" s="44">
        <v>2</v>
      </c>
      <c r="C8" s="45" t="s">
        <v>54</v>
      </c>
      <c r="D8" s="46" t="s">
        <v>55</v>
      </c>
      <c r="E8" s="46"/>
      <c r="F8" s="45" t="s">
        <v>44</v>
      </c>
      <c r="G8" s="47" t="s">
        <v>64</v>
      </c>
      <c r="H8" s="47" t="s">
        <v>46</v>
      </c>
      <c r="I8" s="48" t="s">
        <v>96</v>
      </c>
      <c r="J8" s="53" t="s">
        <v>65</v>
      </c>
      <c r="K8" s="53" t="s">
        <v>53</v>
      </c>
    </row>
    <row r="9" spans="1:11" ht="68.25" customHeight="1" x14ac:dyDescent="0.2">
      <c r="B9" s="44">
        <v>3</v>
      </c>
      <c r="C9" s="45" t="s">
        <v>56</v>
      </c>
      <c r="D9" s="46" t="s">
        <v>57</v>
      </c>
      <c r="E9" s="46"/>
      <c r="F9" s="45" t="s">
        <v>120</v>
      </c>
      <c r="G9" s="49" t="s">
        <v>58</v>
      </c>
      <c r="H9" s="47" t="s">
        <v>59</v>
      </c>
      <c r="I9" s="47" t="s">
        <v>70</v>
      </c>
      <c r="J9" s="47" t="s">
        <v>60</v>
      </c>
      <c r="K9" s="47" t="s">
        <v>58</v>
      </c>
    </row>
    <row r="10" spans="1:11" ht="68.25" customHeight="1" x14ac:dyDescent="0.2">
      <c r="A10" s="5"/>
      <c r="B10" s="44">
        <v>4</v>
      </c>
      <c r="C10" s="45" t="s">
        <v>61</v>
      </c>
      <c r="D10" s="46" t="s">
        <v>63</v>
      </c>
      <c r="E10" s="46"/>
      <c r="F10" s="45" t="s">
        <v>62</v>
      </c>
      <c r="G10" s="49" t="s">
        <v>45</v>
      </c>
      <c r="H10" s="47" t="s">
        <v>46</v>
      </c>
      <c r="I10" s="47" t="s">
        <v>66</v>
      </c>
      <c r="J10" s="47" t="s">
        <v>69</v>
      </c>
      <c r="K10" s="53" t="s">
        <v>53</v>
      </c>
    </row>
    <row r="11" spans="1:11" ht="68.25" customHeight="1" x14ac:dyDescent="0.2">
      <c r="A11" s="5"/>
      <c r="B11" s="44">
        <v>5</v>
      </c>
      <c r="C11" s="45" t="s">
        <v>127</v>
      </c>
      <c r="D11" s="46" t="s">
        <v>67</v>
      </c>
      <c r="E11" s="46"/>
      <c r="F11" s="45" t="s">
        <v>68</v>
      </c>
      <c r="G11" s="49" t="s">
        <v>58</v>
      </c>
      <c r="H11" s="47" t="s">
        <v>59</v>
      </c>
      <c r="I11" s="47" t="s">
        <v>70</v>
      </c>
      <c r="J11" s="47" t="s">
        <v>60</v>
      </c>
      <c r="K11" s="47" t="s">
        <v>58</v>
      </c>
    </row>
    <row r="12" spans="1:11" ht="8.25" customHeight="1" x14ac:dyDescent="0.2"/>
    <row r="13" spans="1:11" ht="20.149999999999999" customHeight="1" x14ac:dyDescent="0.2">
      <c r="A13" s="6" t="s">
        <v>50</v>
      </c>
    </row>
    <row r="14" spans="1:11" ht="20.149999999999999" customHeight="1" x14ac:dyDescent="0.2">
      <c r="B14" s="50" t="s">
        <v>7</v>
      </c>
      <c r="C14" s="88" t="s">
        <v>8</v>
      </c>
      <c r="D14" s="88"/>
      <c r="E14" s="50" t="s">
        <v>9</v>
      </c>
      <c r="F14" s="50" t="s">
        <v>10</v>
      </c>
      <c r="G14" s="88" t="s">
        <v>11</v>
      </c>
      <c r="H14" s="88"/>
      <c r="I14" s="88"/>
      <c r="J14" s="88" t="s">
        <v>12</v>
      </c>
      <c r="K14" s="88"/>
    </row>
    <row r="15" spans="1:11" ht="39" customHeight="1" x14ac:dyDescent="0.2">
      <c r="B15" s="50" t="s">
        <v>18</v>
      </c>
      <c r="C15" s="88" t="s">
        <v>19</v>
      </c>
      <c r="D15" s="88"/>
      <c r="E15" s="50" t="s">
        <v>20</v>
      </c>
      <c r="F15" s="50" t="s">
        <v>21</v>
      </c>
      <c r="G15" s="88" t="s">
        <v>23</v>
      </c>
      <c r="H15" s="88"/>
      <c r="I15" s="88"/>
      <c r="J15" s="88" t="s">
        <v>26</v>
      </c>
      <c r="K15" s="88"/>
    </row>
    <row r="16" spans="1:11" ht="90" customHeight="1" x14ac:dyDescent="0.2">
      <c r="B16" s="45" t="s">
        <v>71</v>
      </c>
      <c r="C16" s="92" t="s">
        <v>76</v>
      </c>
      <c r="D16" s="92"/>
      <c r="E16" s="76">
        <v>0</v>
      </c>
      <c r="F16" s="46" t="s">
        <v>119</v>
      </c>
      <c r="G16" s="93" t="s">
        <v>123</v>
      </c>
      <c r="H16" s="93"/>
      <c r="I16" s="93"/>
      <c r="J16" s="94"/>
      <c r="K16" s="94"/>
    </row>
    <row r="17" spans="1:11" ht="90" customHeight="1" x14ac:dyDescent="0.2">
      <c r="B17" s="45" t="s">
        <v>72</v>
      </c>
      <c r="C17" s="92" t="s">
        <v>81</v>
      </c>
      <c r="D17" s="92"/>
      <c r="E17" s="76">
        <v>0</v>
      </c>
      <c r="F17" s="46" t="s">
        <v>77</v>
      </c>
      <c r="G17" s="93" t="s">
        <v>123</v>
      </c>
      <c r="H17" s="93"/>
      <c r="I17" s="93"/>
      <c r="J17" s="94"/>
      <c r="K17" s="94"/>
    </row>
    <row r="18" spans="1:11" ht="90" customHeight="1" x14ac:dyDescent="0.2">
      <c r="B18" s="45" t="s">
        <v>73</v>
      </c>
      <c r="C18" s="92" t="s">
        <v>78</v>
      </c>
      <c r="D18" s="92"/>
      <c r="E18" s="79">
        <v>0</v>
      </c>
      <c r="F18" s="46" t="s">
        <v>79</v>
      </c>
      <c r="G18" s="93" t="s">
        <v>124</v>
      </c>
      <c r="H18" s="93"/>
      <c r="I18" s="93"/>
      <c r="J18" s="94"/>
      <c r="K18" s="94"/>
    </row>
    <row r="19" spans="1:11" ht="90" customHeight="1" x14ac:dyDescent="0.2">
      <c r="B19" s="45" t="s">
        <v>74</v>
      </c>
      <c r="C19" s="92" t="s">
        <v>80</v>
      </c>
      <c r="D19" s="92"/>
      <c r="E19" s="79">
        <v>0</v>
      </c>
      <c r="F19" s="46" t="s">
        <v>79</v>
      </c>
      <c r="G19" s="93" t="s">
        <v>82</v>
      </c>
      <c r="H19" s="93"/>
      <c r="I19" s="93"/>
      <c r="J19" s="94"/>
      <c r="K19" s="94"/>
    </row>
    <row r="20" spans="1:11" ht="141.65" customHeight="1" x14ac:dyDescent="0.2">
      <c r="B20" s="45" t="s">
        <v>75</v>
      </c>
      <c r="C20" s="92" t="s">
        <v>83</v>
      </c>
      <c r="D20" s="92"/>
      <c r="E20" s="46"/>
      <c r="F20" s="46" t="s">
        <v>120</v>
      </c>
      <c r="G20" s="93" t="s">
        <v>122</v>
      </c>
      <c r="H20" s="93"/>
      <c r="I20" s="93"/>
      <c r="J20" s="94" t="s">
        <v>84</v>
      </c>
      <c r="K20" s="94"/>
    </row>
    <row r="21" spans="1:11" ht="6.75" customHeight="1" x14ac:dyDescent="0.2"/>
    <row r="22" spans="1:11" ht="18.75" customHeight="1" x14ac:dyDescent="0.2">
      <c r="A22" s="4" t="s">
        <v>51</v>
      </c>
      <c r="B22" s="4"/>
    </row>
    <row r="23" spans="1:11" ht="17.5" thickBot="1" x14ac:dyDescent="0.25">
      <c r="B23" s="89" t="s">
        <v>52</v>
      </c>
      <c r="C23" s="89"/>
      <c r="D23" s="51" t="s">
        <v>21</v>
      </c>
    </row>
    <row r="24" spans="1:11" ht="16.5" thickBot="1" x14ac:dyDescent="0.25">
      <c r="B24" s="90">
        <f>ROUNDDOWN('PMS(calc_process)'!G6, 0)</f>
        <v>0</v>
      </c>
      <c r="C24" s="91"/>
      <c r="D24" s="52" t="s">
        <v>37</v>
      </c>
    </row>
    <row r="25" spans="1:11" ht="20.149999999999999" customHeight="1" x14ac:dyDescent="0.2">
      <c r="B25" s="5"/>
      <c r="C25" s="5"/>
      <c r="F25" s="13"/>
      <c r="G25" s="13"/>
    </row>
    <row r="26" spans="1:11" ht="18.75" customHeight="1" x14ac:dyDescent="0.2">
      <c r="A26" s="6" t="s">
        <v>6</v>
      </c>
    </row>
    <row r="27" spans="1:11" ht="18" customHeight="1" x14ac:dyDescent="0.2">
      <c r="B27" s="25" t="s">
        <v>28</v>
      </c>
      <c r="C27" s="87" t="s">
        <v>29</v>
      </c>
      <c r="D27" s="87"/>
      <c r="E27" s="87"/>
      <c r="F27" s="87"/>
      <c r="G27" s="87"/>
      <c r="H27" s="87"/>
      <c r="I27" s="87"/>
      <c r="J27" s="14"/>
    </row>
    <row r="28" spans="1:11" ht="18" customHeight="1" x14ac:dyDescent="0.2">
      <c r="B28" s="25" t="s">
        <v>27</v>
      </c>
      <c r="C28" s="87" t="s">
        <v>30</v>
      </c>
      <c r="D28" s="87"/>
      <c r="E28" s="87"/>
      <c r="F28" s="87"/>
      <c r="G28" s="87"/>
      <c r="H28" s="87"/>
      <c r="I28" s="87"/>
      <c r="J28" s="14"/>
    </row>
    <row r="29" spans="1:11" ht="18" customHeight="1" x14ac:dyDescent="0.2">
      <c r="B29" s="25" t="s">
        <v>31</v>
      </c>
      <c r="C29" s="87" t="s">
        <v>32</v>
      </c>
      <c r="D29" s="87"/>
      <c r="E29" s="87"/>
      <c r="F29" s="87"/>
      <c r="G29" s="87"/>
      <c r="H29" s="87"/>
      <c r="I29" s="87"/>
      <c r="J29" s="14"/>
    </row>
  </sheetData>
  <mergeCells count="26">
    <mergeCell ref="J19:K19"/>
    <mergeCell ref="C28:I28"/>
    <mergeCell ref="J14:K14"/>
    <mergeCell ref="J15:K15"/>
    <mergeCell ref="J20:K20"/>
    <mergeCell ref="J16:K16"/>
    <mergeCell ref="J17:K17"/>
    <mergeCell ref="C18:D18"/>
    <mergeCell ref="G18:I18"/>
    <mergeCell ref="J18:K18"/>
    <mergeCell ref="C19:D19"/>
    <mergeCell ref="G19:I19"/>
    <mergeCell ref="C29:I29"/>
    <mergeCell ref="C14:D14"/>
    <mergeCell ref="C15:D15"/>
    <mergeCell ref="B23:C23"/>
    <mergeCell ref="B24:C24"/>
    <mergeCell ref="C20:D20"/>
    <mergeCell ref="C27:I27"/>
    <mergeCell ref="C16:D16"/>
    <mergeCell ref="G16:I16"/>
    <mergeCell ref="C17:D17"/>
    <mergeCell ref="G17:I17"/>
    <mergeCell ref="G14:I14"/>
    <mergeCell ref="G15:I15"/>
    <mergeCell ref="G20:I20"/>
  </mergeCells>
  <phoneticPr fontId="2"/>
  <pageMargins left="0.70866141732283472" right="0.70866141732283472" top="0.74803149606299213" bottom="0.74803149606299213"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O107"/>
  <sheetViews>
    <sheetView showGridLines="0" zoomScale="58" zoomScaleNormal="58" workbookViewId="0"/>
  </sheetViews>
  <sheetFormatPr defaultColWidth="9" defaultRowHeight="14" x14ac:dyDescent="0.2"/>
  <cols>
    <col min="1" max="3" width="15.81640625" style="1" customWidth="1"/>
    <col min="4" max="7" width="15.81640625" style="55" customWidth="1"/>
    <col min="8" max="13" width="15.81640625" style="1" customWidth="1"/>
    <col min="14" max="15" width="15.81640625" style="55" customWidth="1"/>
    <col min="16" max="16384" width="9" style="1"/>
  </cols>
  <sheetData>
    <row r="1" spans="1:15" ht="18" customHeight="1" x14ac:dyDescent="0.2">
      <c r="A1" s="54"/>
      <c r="B1" s="54"/>
      <c r="C1" s="54"/>
      <c r="D1" s="54"/>
      <c r="E1" s="54"/>
      <c r="F1" s="54"/>
      <c r="G1" s="54"/>
      <c r="H1" s="54"/>
      <c r="I1" s="54"/>
      <c r="J1" s="54"/>
      <c r="K1" s="54"/>
      <c r="L1" s="54"/>
      <c r="M1" s="69"/>
      <c r="N1" s="69"/>
      <c r="O1" s="69" t="s">
        <v>36</v>
      </c>
    </row>
    <row r="2" spans="1:15" x14ac:dyDescent="0.2">
      <c r="A2" s="56" t="s">
        <v>104</v>
      </c>
      <c r="B2" s="54"/>
      <c r="C2" s="54"/>
      <c r="D2" s="54"/>
      <c r="E2" s="54"/>
      <c r="F2" s="54"/>
      <c r="G2" s="54"/>
      <c r="H2" s="54"/>
      <c r="I2" s="54"/>
      <c r="J2" s="54"/>
      <c r="K2" s="54"/>
      <c r="L2" s="54"/>
      <c r="M2" s="54"/>
      <c r="N2" s="54"/>
      <c r="O2" s="54"/>
    </row>
    <row r="3" spans="1:15" ht="41.4" customHeight="1" x14ac:dyDescent="0.2">
      <c r="A3" s="58"/>
      <c r="B3" s="58"/>
      <c r="C3" s="100" t="s">
        <v>85</v>
      </c>
      <c r="D3" s="101"/>
      <c r="E3" s="101"/>
      <c r="F3" s="101"/>
      <c r="G3" s="102"/>
      <c r="H3" s="100" t="s">
        <v>86</v>
      </c>
      <c r="I3" s="101"/>
      <c r="J3" s="101"/>
      <c r="K3" s="101"/>
      <c r="L3" s="102"/>
      <c r="M3" s="95" t="s">
        <v>87</v>
      </c>
      <c r="N3" s="96"/>
      <c r="O3" s="96"/>
    </row>
    <row r="4" spans="1:15" ht="18.75" customHeight="1" x14ac:dyDescent="0.2">
      <c r="A4" s="59" t="s">
        <v>88</v>
      </c>
      <c r="B4" s="71" t="s">
        <v>89</v>
      </c>
      <c r="C4" s="72" t="s">
        <v>47</v>
      </c>
      <c r="D4" s="72" t="s">
        <v>54</v>
      </c>
      <c r="E4" s="72" t="s">
        <v>56</v>
      </c>
      <c r="F4" s="72" t="s">
        <v>61</v>
      </c>
      <c r="G4" s="72" t="s">
        <v>127</v>
      </c>
      <c r="H4" s="72" t="s">
        <v>71</v>
      </c>
      <c r="I4" s="72" t="s">
        <v>72</v>
      </c>
      <c r="J4" s="72" t="s">
        <v>73</v>
      </c>
      <c r="K4" s="72" t="s">
        <v>74</v>
      </c>
      <c r="L4" s="72" t="s">
        <v>75</v>
      </c>
      <c r="M4" s="71" t="s">
        <v>101</v>
      </c>
      <c r="N4" s="71" t="s">
        <v>114</v>
      </c>
      <c r="O4" s="71" t="s">
        <v>115</v>
      </c>
    </row>
    <row r="5" spans="1:15" s="12" customFormat="1" ht="108" customHeight="1" x14ac:dyDescent="0.2">
      <c r="A5" s="59" t="s">
        <v>90</v>
      </c>
      <c r="B5" s="60" t="s">
        <v>103</v>
      </c>
      <c r="C5" s="57" t="s">
        <v>48</v>
      </c>
      <c r="D5" s="57" t="s">
        <v>55</v>
      </c>
      <c r="E5" s="57" t="s">
        <v>57</v>
      </c>
      <c r="F5" s="57" t="s">
        <v>63</v>
      </c>
      <c r="G5" s="57" t="s">
        <v>67</v>
      </c>
      <c r="H5" s="66" t="s">
        <v>97</v>
      </c>
      <c r="I5" s="67" t="s">
        <v>121</v>
      </c>
      <c r="J5" s="67" t="s">
        <v>98</v>
      </c>
      <c r="K5" s="67" t="s">
        <v>99</v>
      </c>
      <c r="L5" s="67" t="s">
        <v>100</v>
      </c>
      <c r="M5" s="61" t="s">
        <v>102</v>
      </c>
      <c r="N5" s="61" t="s">
        <v>116</v>
      </c>
      <c r="O5" s="61" t="s">
        <v>117</v>
      </c>
    </row>
    <row r="6" spans="1:15" ht="16" x14ac:dyDescent="0.2">
      <c r="A6" s="59" t="s">
        <v>91</v>
      </c>
      <c r="B6" s="60" t="s">
        <v>92</v>
      </c>
      <c r="C6" s="72" t="s">
        <v>118</v>
      </c>
      <c r="D6" s="72" t="s">
        <v>44</v>
      </c>
      <c r="E6" s="72" t="s">
        <v>120</v>
      </c>
      <c r="F6" s="72" t="s">
        <v>62</v>
      </c>
      <c r="G6" s="72" t="s">
        <v>44</v>
      </c>
      <c r="H6" s="73" t="s">
        <v>119</v>
      </c>
      <c r="I6" s="73" t="s">
        <v>77</v>
      </c>
      <c r="J6" s="73" t="s">
        <v>79</v>
      </c>
      <c r="K6" s="73" t="s">
        <v>79</v>
      </c>
      <c r="L6" s="73" t="s">
        <v>120</v>
      </c>
      <c r="M6" s="77" t="s">
        <v>93</v>
      </c>
      <c r="N6" s="77" t="s">
        <v>93</v>
      </c>
      <c r="O6" s="77" t="s">
        <v>93</v>
      </c>
    </row>
    <row r="7" spans="1:15" ht="14" customHeight="1" x14ac:dyDescent="0.2">
      <c r="A7" s="97" t="s">
        <v>94</v>
      </c>
      <c r="B7" s="62">
        <v>1</v>
      </c>
      <c r="C7" s="68">
        <v>0</v>
      </c>
      <c r="D7" s="68">
        <v>0</v>
      </c>
      <c r="E7" s="74">
        <f>IFERROR(F7/G7/1000,0)</f>
        <v>0</v>
      </c>
      <c r="F7" s="68">
        <v>0</v>
      </c>
      <c r="G7" s="86">
        <f t="shared" ref="G7:G15" si="0">IFERROR((C7*H7/I7)+D7,0)</f>
        <v>0</v>
      </c>
      <c r="H7" s="75">
        <f>'PMS(input)'!$E$16</f>
        <v>0</v>
      </c>
      <c r="I7" s="75">
        <f>'PMS(input)'!$E$17</f>
        <v>0</v>
      </c>
      <c r="J7" s="80">
        <f>'PMS(input)'!$E$18</f>
        <v>0</v>
      </c>
      <c r="K7" s="80">
        <f>'PMS(input)'!$E$19</f>
        <v>0</v>
      </c>
      <c r="L7" s="68">
        <v>0</v>
      </c>
      <c r="M7" s="70">
        <f>IFERROR(((C7*H7)+(D7*I7))*E7/L7*K7,0)</f>
        <v>0</v>
      </c>
      <c r="N7" s="70">
        <f>IFERROR(C7*H7*J7,0)</f>
        <v>0</v>
      </c>
      <c r="O7" s="70">
        <f>IFERROR(D7*I7*K7,0)</f>
        <v>0</v>
      </c>
    </row>
    <row r="8" spans="1:15" x14ac:dyDescent="0.2">
      <c r="A8" s="98"/>
      <c r="B8" s="62">
        <v>2</v>
      </c>
      <c r="C8" s="68">
        <v>0</v>
      </c>
      <c r="D8" s="68">
        <v>0</v>
      </c>
      <c r="E8" s="74">
        <f>IFERROR(F8/G8/1000,0)</f>
        <v>0</v>
      </c>
      <c r="F8" s="68">
        <v>0</v>
      </c>
      <c r="G8" s="86">
        <f t="shared" si="0"/>
        <v>0</v>
      </c>
      <c r="H8" s="75">
        <f>'PMS(input)'!$E$16</f>
        <v>0</v>
      </c>
      <c r="I8" s="75">
        <f>'PMS(input)'!$E$17</f>
        <v>0</v>
      </c>
      <c r="J8" s="80">
        <f>'PMS(input)'!$E$18</f>
        <v>0</v>
      </c>
      <c r="K8" s="80">
        <f>'PMS(input)'!$E$19</f>
        <v>0</v>
      </c>
      <c r="L8" s="68">
        <v>0</v>
      </c>
      <c r="M8" s="70">
        <f t="shared" ref="M8:M71" si="1">IFERROR(((C8*H8)+(D8*I8))*E8/L8*K8,0)</f>
        <v>0</v>
      </c>
      <c r="N8" s="70">
        <f t="shared" ref="N8:N71" si="2">IFERROR(C8*H8*J8,0)</f>
        <v>0</v>
      </c>
      <c r="O8" s="70">
        <f t="shared" ref="O8:O71" si="3">IFERROR(D8*I8*K8,0)</f>
        <v>0</v>
      </c>
    </row>
    <row r="9" spans="1:15" x14ac:dyDescent="0.2">
      <c r="A9" s="98"/>
      <c r="B9" s="62">
        <v>3</v>
      </c>
      <c r="C9" s="68">
        <v>0</v>
      </c>
      <c r="D9" s="68">
        <v>0</v>
      </c>
      <c r="E9" s="74">
        <f t="shared" ref="E9:E72" si="4">IFERROR(F9/G9/1000,0)</f>
        <v>0</v>
      </c>
      <c r="F9" s="68">
        <v>0</v>
      </c>
      <c r="G9" s="86">
        <f t="shared" si="0"/>
        <v>0</v>
      </c>
      <c r="H9" s="75">
        <f>'PMS(input)'!$E$16</f>
        <v>0</v>
      </c>
      <c r="I9" s="75">
        <f>'PMS(input)'!$E$17</f>
        <v>0</v>
      </c>
      <c r="J9" s="80">
        <f>'PMS(input)'!$E$18</f>
        <v>0</v>
      </c>
      <c r="K9" s="80">
        <f>'PMS(input)'!$E$19</f>
        <v>0</v>
      </c>
      <c r="L9" s="68">
        <v>0</v>
      </c>
      <c r="M9" s="70">
        <f t="shared" si="1"/>
        <v>0</v>
      </c>
      <c r="N9" s="70">
        <f t="shared" si="2"/>
        <v>0</v>
      </c>
      <c r="O9" s="70">
        <f t="shared" si="3"/>
        <v>0</v>
      </c>
    </row>
    <row r="10" spans="1:15" x14ac:dyDescent="0.2">
      <c r="A10" s="98"/>
      <c r="B10" s="62">
        <v>4</v>
      </c>
      <c r="C10" s="68">
        <v>0</v>
      </c>
      <c r="D10" s="68">
        <v>0</v>
      </c>
      <c r="E10" s="74">
        <f t="shared" si="4"/>
        <v>0</v>
      </c>
      <c r="F10" s="68">
        <v>0</v>
      </c>
      <c r="G10" s="86">
        <f t="shared" si="0"/>
        <v>0</v>
      </c>
      <c r="H10" s="75">
        <f>'PMS(input)'!$E$16</f>
        <v>0</v>
      </c>
      <c r="I10" s="75">
        <f>'PMS(input)'!$E$17</f>
        <v>0</v>
      </c>
      <c r="J10" s="80">
        <f>'PMS(input)'!$E$18</f>
        <v>0</v>
      </c>
      <c r="K10" s="80">
        <f>'PMS(input)'!$E$19</f>
        <v>0</v>
      </c>
      <c r="L10" s="68">
        <v>0</v>
      </c>
      <c r="M10" s="70">
        <f t="shared" si="1"/>
        <v>0</v>
      </c>
      <c r="N10" s="70">
        <f t="shared" si="2"/>
        <v>0</v>
      </c>
      <c r="O10" s="70">
        <f t="shared" si="3"/>
        <v>0</v>
      </c>
    </row>
    <row r="11" spans="1:15" x14ac:dyDescent="0.2">
      <c r="A11" s="98"/>
      <c r="B11" s="62">
        <v>5</v>
      </c>
      <c r="C11" s="68">
        <v>0</v>
      </c>
      <c r="D11" s="68">
        <v>0</v>
      </c>
      <c r="E11" s="74">
        <f t="shared" si="4"/>
        <v>0</v>
      </c>
      <c r="F11" s="68">
        <v>0</v>
      </c>
      <c r="G11" s="86">
        <f t="shared" si="0"/>
        <v>0</v>
      </c>
      <c r="H11" s="75">
        <f>'PMS(input)'!$E$16</f>
        <v>0</v>
      </c>
      <c r="I11" s="75">
        <f>'PMS(input)'!$E$17</f>
        <v>0</v>
      </c>
      <c r="J11" s="80">
        <f>'PMS(input)'!$E$18</f>
        <v>0</v>
      </c>
      <c r="K11" s="80">
        <f>'PMS(input)'!$E$19</f>
        <v>0</v>
      </c>
      <c r="L11" s="68">
        <v>0</v>
      </c>
      <c r="M11" s="70">
        <f t="shared" si="1"/>
        <v>0</v>
      </c>
      <c r="N11" s="70">
        <f t="shared" si="2"/>
        <v>0</v>
      </c>
      <c r="O11" s="70">
        <f t="shared" si="3"/>
        <v>0</v>
      </c>
    </row>
    <row r="12" spans="1:15" x14ac:dyDescent="0.2">
      <c r="A12" s="98"/>
      <c r="B12" s="62">
        <v>6</v>
      </c>
      <c r="C12" s="68">
        <v>0</v>
      </c>
      <c r="D12" s="68">
        <v>0</v>
      </c>
      <c r="E12" s="74">
        <f t="shared" si="4"/>
        <v>0</v>
      </c>
      <c r="F12" s="68">
        <v>0</v>
      </c>
      <c r="G12" s="86">
        <f t="shared" si="0"/>
        <v>0</v>
      </c>
      <c r="H12" s="75">
        <f>'PMS(input)'!$E$16</f>
        <v>0</v>
      </c>
      <c r="I12" s="75">
        <f>'PMS(input)'!$E$17</f>
        <v>0</v>
      </c>
      <c r="J12" s="80">
        <f>'PMS(input)'!$E$18</f>
        <v>0</v>
      </c>
      <c r="K12" s="80">
        <f>'PMS(input)'!$E$19</f>
        <v>0</v>
      </c>
      <c r="L12" s="68">
        <v>0</v>
      </c>
      <c r="M12" s="70">
        <f t="shared" si="1"/>
        <v>0</v>
      </c>
      <c r="N12" s="70">
        <f t="shared" si="2"/>
        <v>0</v>
      </c>
      <c r="O12" s="70">
        <f t="shared" si="3"/>
        <v>0</v>
      </c>
    </row>
    <row r="13" spans="1:15" x14ac:dyDescent="0.2">
      <c r="A13" s="98"/>
      <c r="B13" s="62">
        <v>7</v>
      </c>
      <c r="C13" s="68">
        <v>0</v>
      </c>
      <c r="D13" s="68">
        <v>0</v>
      </c>
      <c r="E13" s="74">
        <f t="shared" si="4"/>
        <v>0</v>
      </c>
      <c r="F13" s="68">
        <v>0</v>
      </c>
      <c r="G13" s="86">
        <f t="shared" si="0"/>
        <v>0</v>
      </c>
      <c r="H13" s="75">
        <f>'PMS(input)'!$E$16</f>
        <v>0</v>
      </c>
      <c r="I13" s="75">
        <f>'PMS(input)'!$E$17</f>
        <v>0</v>
      </c>
      <c r="J13" s="80">
        <f>'PMS(input)'!$E$18</f>
        <v>0</v>
      </c>
      <c r="K13" s="80">
        <f>'PMS(input)'!$E$19</f>
        <v>0</v>
      </c>
      <c r="L13" s="68">
        <v>0</v>
      </c>
      <c r="M13" s="70">
        <f t="shared" si="1"/>
        <v>0</v>
      </c>
      <c r="N13" s="70">
        <f t="shared" si="2"/>
        <v>0</v>
      </c>
      <c r="O13" s="70">
        <f t="shared" si="3"/>
        <v>0</v>
      </c>
    </row>
    <row r="14" spans="1:15" x14ac:dyDescent="0.2">
      <c r="A14" s="98"/>
      <c r="B14" s="62">
        <v>8</v>
      </c>
      <c r="C14" s="68">
        <v>0</v>
      </c>
      <c r="D14" s="68">
        <v>0</v>
      </c>
      <c r="E14" s="74">
        <f t="shared" si="4"/>
        <v>0</v>
      </c>
      <c r="F14" s="68">
        <v>0</v>
      </c>
      <c r="G14" s="86">
        <f t="shared" si="0"/>
        <v>0</v>
      </c>
      <c r="H14" s="75">
        <f>'PMS(input)'!$E$16</f>
        <v>0</v>
      </c>
      <c r="I14" s="75">
        <f>'PMS(input)'!$E$17</f>
        <v>0</v>
      </c>
      <c r="J14" s="80">
        <f>'PMS(input)'!$E$18</f>
        <v>0</v>
      </c>
      <c r="K14" s="80">
        <f>'PMS(input)'!$E$19</f>
        <v>0</v>
      </c>
      <c r="L14" s="68">
        <v>0</v>
      </c>
      <c r="M14" s="70">
        <f t="shared" si="1"/>
        <v>0</v>
      </c>
      <c r="N14" s="70">
        <f t="shared" si="2"/>
        <v>0</v>
      </c>
      <c r="O14" s="70">
        <f t="shared" si="3"/>
        <v>0</v>
      </c>
    </row>
    <row r="15" spans="1:15" x14ac:dyDescent="0.2">
      <c r="A15" s="98"/>
      <c r="B15" s="62">
        <v>9</v>
      </c>
      <c r="C15" s="68">
        <v>0</v>
      </c>
      <c r="D15" s="68">
        <v>0</v>
      </c>
      <c r="E15" s="74">
        <f t="shared" si="4"/>
        <v>0</v>
      </c>
      <c r="F15" s="68">
        <v>0</v>
      </c>
      <c r="G15" s="86">
        <f t="shared" si="0"/>
        <v>0</v>
      </c>
      <c r="H15" s="75">
        <f>'PMS(input)'!$E$16</f>
        <v>0</v>
      </c>
      <c r="I15" s="75">
        <f>'PMS(input)'!$E$17</f>
        <v>0</v>
      </c>
      <c r="J15" s="80">
        <f>'PMS(input)'!$E$18</f>
        <v>0</v>
      </c>
      <c r="K15" s="80">
        <f>'PMS(input)'!$E$19</f>
        <v>0</v>
      </c>
      <c r="L15" s="68">
        <v>0</v>
      </c>
      <c r="M15" s="70">
        <f t="shared" si="1"/>
        <v>0</v>
      </c>
      <c r="N15" s="70">
        <f t="shared" si="2"/>
        <v>0</v>
      </c>
      <c r="O15" s="70">
        <f t="shared" si="3"/>
        <v>0</v>
      </c>
    </row>
    <row r="16" spans="1:15" x14ac:dyDescent="0.2">
      <c r="A16" s="98"/>
      <c r="B16" s="62">
        <v>10</v>
      </c>
      <c r="C16" s="68">
        <v>0</v>
      </c>
      <c r="D16" s="68">
        <v>0</v>
      </c>
      <c r="E16" s="74">
        <f t="shared" si="4"/>
        <v>0</v>
      </c>
      <c r="F16" s="68">
        <v>0</v>
      </c>
      <c r="G16" s="86">
        <f t="shared" ref="G16:G71" si="5">IFERROR((C16*H16/I16)+D16,0)</f>
        <v>0</v>
      </c>
      <c r="H16" s="75">
        <f>'PMS(input)'!$E$16</f>
        <v>0</v>
      </c>
      <c r="I16" s="75">
        <f>'PMS(input)'!$E$17</f>
        <v>0</v>
      </c>
      <c r="J16" s="80">
        <f>'PMS(input)'!$E$18</f>
        <v>0</v>
      </c>
      <c r="K16" s="80">
        <f>'PMS(input)'!$E$19</f>
        <v>0</v>
      </c>
      <c r="L16" s="68">
        <v>0</v>
      </c>
      <c r="M16" s="70">
        <f t="shared" si="1"/>
        <v>0</v>
      </c>
      <c r="N16" s="70">
        <f t="shared" si="2"/>
        <v>0</v>
      </c>
      <c r="O16" s="70">
        <f t="shared" si="3"/>
        <v>0</v>
      </c>
    </row>
    <row r="17" spans="1:15" x14ac:dyDescent="0.2">
      <c r="A17" s="98"/>
      <c r="B17" s="62">
        <v>11</v>
      </c>
      <c r="C17" s="68">
        <v>0</v>
      </c>
      <c r="D17" s="68">
        <v>0</v>
      </c>
      <c r="E17" s="74">
        <f t="shared" si="4"/>
        <v>0</v>
      </c>
      <c r="F17" s="68">
        <v>0</v>
      </c>
      <c r="G17" s="86">
        <f t="shared" si="5"/>
        <v>0</v>
      </c>
      <c r="H17" s="75">
        <f>'PMS(input)'!$E$16</f>
        <v>0</v>
      </c>
      <c r="I17" s="75">
        <f>'PMS(input)'!$E$17</f>
        <v>0</v>
      </c>
      <c r="J17" s="80">
        <f>'PMS(input)'!$E$18</f>
        <v>0</v>
      </c>
      <c r="K17" s="80">
        <f>'PMS(input)'!$E$19</f>
        <v>0</v>
      </c>
      <c r="L17" s="68">
        <v>0</v>
      </c>
      <c r="M17" s="70">
        <f t="shared" si="1"/>
        <v>0</v>
      </c>
      <c r="N17" s="70">
        <f t="shared" si="2"/>
        <v>0</v>
      </c>
      <c r="O17" s="70">
        <f t="shared" si="3"/>
        <v>0</v>
      </c>
    </row>
    <row r="18" spans="1:15" x14ac:dyDescent="0.2">
      <c r="A18" s="98"/>
      <c r="B18" s="62">
        <v>12</v>
      </c>
      <c r="C18" s="68">
        <v>0</v>
      </c>
      <c r="D18" s="68">
        <v>0</v>
      </c>
      <c r="E18" s="74">
        <f t="shared" si="4"/>
        <v>0</v>
      </c>
      <c r="F18" s="68">
        <v>0</v>
      </c>
      <c r="G18" s="86">
        <f t="shared" si="5"/>
        <v>0</v>
      </c>
      <c r="H18" s="75">
        <f>'PMS(input)'!$E$16</f>
        <v>0</v>
      </c>
      <c r="I18" s="75">
        <f>'PMS(input)'!$E$17</f>
        <v>0</v>
      </c>
      <c r="J18" s="80">
        <f>'PMS(input)'!$E$18</f>
        <v>0</v>
      </c>
      <c r="K18" s="80">
        <f>'PMS(input)'!$E$19</f>
        <v>0</v>
      </c>
      <c r="L18" s="68">
        <v>0</v>
      </c>
      <c r="M18" s="70">
        <f t="shared" si="1"/>
        <v>0</v>
      </c>
      <c r="N18" s="70">
        <f t="shared" si="2"/>
        <v>0</v>
      </c>
      <c r="O18" s="70">
        <f t="shared" si="3"/>
        <v>0</v>
      </c>
    </row>
    <row r="19" spans="1:15" x14ac:dyDescent="0.2">
      <c r="A19" s="98"/>
      <c r="B19" s="62">
        <v>13</v>
      </c>
      <c r="C19" s="68">
        <v>0</v>
      </c>
      <c r="D19" s="68">
        <v>0</v>
      </c>
      <c r="E19" s="74">
        <f t="shared" si="4"/>
        <v>0</v>
      </c>
      <c r="F19" s="68">
        <v>0</v>
      </c>
      <c r="G19" s="86">
        <f t="shared" si="5"/>
        <v>0</v>
      </c>
      <c r="H19" s="75">
        <f>'PMS(input)'!$E$16</f>
        <v>0</v>
      </c>
      <c r="I19" s="75">
        <f>'PMS(input)'!$E$17</f>
        <v>0</v>
      </c>
      <c r="J19" s="80">
        <f>'PMS(input)'!$E$18</f>
        <v>0</v>
      </c>
      <c r="K19" s="80">
        <f>'PMS(input)'!$E$19</f>
        <v>0</v>
      </c>
      <c r="L19" s="68">
        <v>0</v>
      </c>
      <c r="M19" s="70">
        <f t="shared" si="1"/>
        <v>0</v>
      </c>
      <c r="N19" s="70">
        <f t="shared" si="2"/>
        <v>0</v>
      </c>
      <c r="O19" s="70">
        <f t="shared" si="3"/>
        <v>0</v>
      </c>
    </row>
    <row r="20" spans="1:15" x14ac:dyDescent="0.2">
      <c r="A20" s="98"/>
      <c r="B20" s="62">
        <v>14</v>
      </c>
      <c r="C20" s="68">
        <v>0</v>
      </c>
      <c r="D20" s="68">
        <v>0</v>
      </c>
      <c r="E20" s="74">
        <f t="shared" si="4"/>
        <v>0</v>
      </c>
      <c r="F20" s="68">
        <v>0</v>
      </c>
      <c r="G20" s="86">
        <f t="shared" si="5"/>
        <v>0</v>
      </c>
      <c r="H20" s="75">
        <f>'PMS(input)'!$E$16</f>
        <v>0</v>
      </c>
      <c r="I20" s="75">
        <f>'PMS(input)'!$E$17</f>
        <v>0</v>
      </c>
      <c r="J20" s="80">
        <f>'PMS(input)'!$E$18</f>
        <v>0</v>
      </c>
      <c r="K20" s="80">
        <f>'PMS(input)'!$E$19</f>
        <v>0</v>
      </c>
      <c r="L20" s="68">
        <v>0</v>
      </c>
      <c r="M20" s="70">
        <f t="shared" si="1"/>
        <v>0</v>
      </c>
      <c r="N20" s="70">
        <f t="shared" si="2"/>
        <v>0</v>
      </c>
      <c r="O20" s="70">
        <f t="shared" si="3"/>
        <v>0</v>
      </c>
    </row>
    <row r="21" spans="1:15" x14ac:dyDescent="0.2">
      <c r="A21" s="98"/>
      <c r="B21" s="62">
        <v>15</v>
      </c>
      <c r="C21" s="68">
        <v>0</v>
      </c>
      <c r="D21" s="68">
        <v>0</v>
      </c>
      <c r="E21" s="74">
        <f t="shared" si="4"/>
        <v>0</v>
      </c>
      <c r="F21" s="68">
        <v>0</v>
      </c>
      <c r="G21" s="86">
        <f t="shared" si="5"/>
        <v>0</v>
      </c>
      <c r="H21" s="75">
        <f>'PMS(input)'!$E$16</f>
        <v>0</v>
      </c>
      <c r="I21" s="75">
        <f>'PMS(input)'!$E$17</f>
        <v>0</v>
      </c>
      <c r="J21" s="80">
        <f>'PMS(input)'!$E$18</f>
        <v>0</v>
      </c>
      <c r="K21" s="80">
        <f>'PMS(input)'!$E$19</f>
        <v>0</v>
      </c>
      <c r="L21" s="68">
        <v>0</v>
      </c>
      <c r="M21" s="70">
        <f t="shared" si="1"/>
        <v>0</v>
      </c>
      <c r="N21" s="70">
        <f t="shared" si="2"/>
        <v>0</v>
      </c>
      <c r="O21" s="70">
        <f t="shared" si="3"/>
        <v>0</v>
      </c>
    </row>
    <row r="22" spans="1:15" x14ac:dyDescent="0.2">
      <c r="A22" s="98"/>
      <c r="B22" s="62">
        <v>16</v>
      </c>
      <c r="C22" s="68">
        <v>0</v>
      </c>
      <c r="D22" s="68">
        <v>0</v>
      </c>
      <c r="E22" s="74">
        <f t="shared" si="4"/>
        <v>0</v>
      </c>
      <c r="F22" s="68">
        <v>0</v>
      </c>
      <c r="G22" s="86">
        <f t="shared" si="5"/>
        <v>0</v>
      </c>
      <c r="H22" s="75">
        <f>'PMS(input)'!$E$16</f>
        <v>0</v>
      </c>
      <c r="I22" s="75">
        <f>'PMS(input)'!$E$17</f>
        <v>0</v>
      </c>
      <c r="J22" s="80">
        <f>'PMS(input)'!$E$18</f>
        <v>0</v>
      </c>
      <c r="K22" s="80">
        <f>'PMS(input)'!$E$19</f>
        <v>0</v>
      </c>
      <c r="L22" s="68">
        <v>0</v>
      </c>
      <c r="M22" s="70">
        <f t="shared" si="1"/>
        <v>0</v>
      </c>
      <c r="N22" s="70">
        <f t="shared" si="2"/>
        <v>0</v>
      </c>
      <c r="O22" s="70">
        <f t="shared" si="3"/>
        <v>0</v>
      </c>
    </row>
    <row r="23" spans="1:15" x14ac:dyDescent="0.2">
      <c r="A23" s="98"/>
      <c r="B23" s="62">
        <v>17</v>
      </c>
      <c r="C23" s="68">
        <v>0</v>
      </c>
      <c r="D23" s="68">
        <v>0</v>
      </c>
      <c r="E23" s="74">
        <f t="shared" si="4"/>
        <v>0</v>
      </c>
      <c r="F23" s="68">
        <v>0</v>
      </c>
      <c r="G23" s="86">
        <f t="shared" si="5"/>
        <v>0</v>
      </c>
      <c r="H23" s="75">
        <f>'PMS(input)'!$E$16</f>
        <v>0</v>
      </c>
      <c r="I23" s="75">
        <f>'PMS(input)'!$E$17</f>
        <v>0</v>
      </c>
      <c r="J23" s="80">
        <f>'PMS(input)'!$E$18</f>
        <v>0</v>
      </c>
      <c r="K23" s="80">
        <f>'PMS(input)'!$E$19</f>
        <v>0</v>
      </c>
      <c r="L23" s="68">
        <v>0</v>
      </c>
      <c r="M23" s="70">
        <f t="shared" si="1"/>
        <v>0</v>
      </c>
      <c r="N23" s="70">
        <f t="shared" si="2"/>
        <v>0</v>
      </c>
      <c r="O23" s="70">
        <f t="shared" si="3"/>
        <v>0</v>
      </c>
    </row>
    <row r="24" spans="1:15" x14ac:dyDescent="0.2">
      <c r="A24" s="98"/>
      <c r="B24" s="62">
        <v>18</v>
      </c>
      <c r="C24" s="68">
        <v>0</v>
      </c>
      <c r="D24" s="68">
        <v>0</v>
      </c>
      <c r="E24" s="74">
        <f t="shared" si="4"/>
        <v>0</v>
      </c>
      <c r="F24" s="68">
        <v>0</v>
      </c>
      <c r="G24" s="86">
        <f t="shared" si="5"/>
        <v>0</v>
      </c>
      <c r="H24" s="75">
        <f>'PMS(input)'!$E$16</f>
        <v>0</v>
      </c>
      <c r="I24" s="75">
        <f>'PMS(input)'!$E$17</f>
        <v>0</v>
      </c>
      <c r="J24" s="80">
        <f>'PMS(input)'!$E$18</f>
        <v>0</v>
      </c>
      <c r="K24" s="80">
        <f>'PMS(input)'!$E$19</f>
        <v>0</v>
      </c>
      <c r="L24" s="68">
        <v>0</v>
      </c>
      <c r="M24" s="70">
        <f t="shared" si="1"/>
        <v>0</v>
      </c>
      <c r="N24" s="70">
        <f t="shared" si="2"/>
        <v>0</v>
      </c>
      <c r="O24" s="70">
        <f t="shared" si="3"/>
        <v>0</v>
      </c>
    </row>
    <row r="25" spans="1:15" x14ac:dyDescent="0.2">
      <c r="A25" s="98"/>
      <c r="B25" s="62">
        <v>19</v>
      </c>
      <c r="C25" s="68">
        <v>0</v>
      </c>
      <c r="D25" s="68">
        <v>0</v>
      </c>
      <c r="E25" s="74">
        <f t="shared" si="4"/>
        <v>0</v>
      </c>
      <c r="F25" s="68">
        <v>0</v>
      </c>
      <c r="G25" s="86">
        <f t="shared" si="5"/>
        <v>0</v>
      </c>
      <c r="H25" s="75">
        <f>'PMS(input)'!$E$16</f>
        <v>0</v>
      </c>
      <c r="I25" s="75">
        <f>'PMS(input)'!$E$17</f>
        <v>0</v>
      </c>
      <c r="J25" s="80">
        <f>'PMS(input)'!$E$18</f>
        <v>0</v>
      </c>
      <c r="K25" s="80">
        <f>'PMS(input)'!$E$19</f>
        <v>0</v>
      </c>
      <c r="L25" s="68">
        <v>0</v>
      </c>
      <c r="M25" s="70">
        <f t="shared" si="1"/>
        <v>0</v>
      </c>
      <c r="N25" s="70">
        <f t="shared" si="2"/>
        <v>0</v>
      </c>
      <c r="O25" s="70">
        <f t="shared" si="3"/>
        <v>0</v>
      </c>
    </row>
    <row r="26" spans="1:15" x14ac:dyDescent="0.2">
      <c r="A26" s="98"/>
      <c r="B26" s="62">
        <v>20</v>
      </c>
      <c r="C26" s="68">
        <v>0</v>
      </c>
      <c r="D26" s="68">
        <v>0</v>
      </c>
      <c r="E26" s="74">
        <f t="shared" si="4"/>
        <v>0</v>
      </c>
      <c r="F26" s="68">
        <v>0</v>
      </c>
      <c r="G26" s="86">
        <f t="shared" si="5"/>
        <v>0</v>
      </c>
      <c r="H26" s="75">
        <f>'PMS(input)'!$E$16</f>
        <v>0</v>
      </c>
      <c r="I26" s="75">
        <f>'PMS(input)'!$E$17</f>
        <v>0</v>
      </c>
      <c r="J26" s="80">
        <f>'PMS(input)'!$E$18</f>
        <v>0</v>
      </c>
      <c r="K26" s="80">
        <f>'PMS(input)'!$E$19</f>
        <v>0</v>
      </c>
      <c r="L26" s="68">
        <v>0</v>
      </c>
      <c r="M26" s="70">
        <f t="shared" si="1"/>
        <v>0</v>
      </c>
      <c r="N26" s="70">
        <f t="shared" si="2"/>
        <v>0</v>
      </c>
      <c r="O26" s="70">
        <f t="shared" si="3"/>
        <v>0</v>
      </c>
    </row>
    <row r="27" spans="1:15" s="55" customFormat="1" ht="14" customHeight="1" x14ac:dyDescent="0.2">
      <c r="A27" s="98"/>
      <c r="B27" s="62">
        <v>21</v>
      </c>
      <c r="C27" s="68">
        <v>0</v>
      </c>
      <c r="D27" s="68">
        <v>0</v>
      </c>
      <c r="E27" s="74">
        <f t="shared" si="4"/>
        <v>0</v>
      </c>
      <c r="F27" s="68">
        <v>0</v>
      </c>
      <c r="G27" s="86">
        <f t="shared" si="5"/>
        <v>0</v>
      </c>
      <c r="H27" s="75">
        <f>'PMS(input)'!$E$16</f>
        <v>0</v>
      </c>
      <c r="I27" s="75">
        <f>'PMS(input)'!$E$17</f>
        <v>0</v>
      </c>
      <c r="J27" s="80">
        <f>'PMS(input)'!$E$18</f>
        <v>0</v>
      </c>
      <c r="K27" s="80">
        <f>'PMS(input)'!$E$19</f>
        <v>0</v>
      </c>
      <c r="L27" s="68">
        <v>0</v>
      </c>
      <c r="M27" s="70">
        <f t="shared" si="1"/>
        <v>0</v>
      </c>
      <c r="N27" s="70">
        <f t="shared" si="2"/>
        <v>0</v>
      </c>
      <c r="O27" s="70">
        <f t="shared" si="3"/>
        <v>0</v>
      </c>
    </row>
    <row r="28" spans="1:15" s="55" customFormat="1" x14ac:dyDescent="0.2">
      <c r="A28" s="98"/>
      <c r="B28" s="62">
        <v>22</v>
      </c>
      <c r="C28" s="68">
        <v>0</v>
      </c>
      <c r="D28" s="68">
        <v>0</v>
      </c>
      <c r="E28" s="74">
        <f t="shared" si="4"/>
        <v>0</v>
      </c>
      <c r="F28" s="68">
        <v>0</v>
      </c>
      <c r="G28" s="86">
        <f t="shared" si="5"/>
        <v>0</v>
      </c>
      <c r="H28" s="75">
        <f>'PMS(input)'!$E$16</f>
        <v>0</v>
      </c>
      <c r="I28" s="75">
        <f>'PMS(input)'!$E$17</f>
        <v>0</v>
      </c>
      <c r="J28" s="80">
        <f>'PMS(input)'!$E$18</f>
        <v>0</v>
      </c>
      <c r="K28" s="80">
        <f>'PMS(input)'!$E$19</f>
        <v>0</v>
      </c>
      <c r="L28" s="68">
        <v>0</v>
      </c>
      <c r="M28" s="70">
        <f t="shared" si="1"/>
        <v>0</v>
      </c>
      <c r="N28" s="70">
        <f t="shared" si="2"/>
        <v>0</v>
      </c>
      <c r="O28" s="70">
        <f t="shared" si="3"/>
        <v>0</v>
      </c>
    </row>
    <row r="29" spans="1:15" s="55" customFormat="1" x14ac:dyDescent="0.2">
      <c r="A29" s="98"/>
      <c r="B29" s="62">
        <v>23</v>
      </c>
      <c r="C29" s="68">
        <v>0</v>
      </c>
      <c r="D29" s="68">
        <v>0</v>
      </c>
      <c r="E29" s="74">
        <f t="shared" si="4"/>
        <v>0</v>
      </c>
      <c r="F29" s="68">
        <v>0</v>
      </c>
      <c r="G29" s="86">
        <f t="shared" si="5"/>
        <v>0</v>
      </c>
      <c r="H29" s="75">
        <f>'PMS(input)'!$E$16</f>
        <v>0</v>
      </c>
      <c r="I29" s="75">
        <f>'PMS(input)'!$E$17</f>
        <v>0</v>
      </c>
      <c r="J29" s="80">
        <f>'PMS(input)'!$E$18</f>
        <v>0</v>
      </c>
      <c r="K29" s="80">
        <f>'PMS(input)'!$E$19</f>
        <v>0</v>
      </c>
      <c r="L29" s="68">
        <v>0</v>
      </c>
      <c r="M29" s="70">
        <f t="shared" si="1"/>
        <v>0</v>
      </c>
      <c r="N29" s="70">
        <f t="shared" si="2"/>
        <v>0</v>
      </c>
      <c r="O29" s="70">
        <f t="shared" si="3"/>
        <v>0</v>
      </c>
    </row>
    <row r="30" spans="1:15" s="55" customFormat="1" x14ac:dyDescent="0.2">
      <c r="A30" s="98"/>
      <c r="B30" s="62">
        <v>24</v>
      </c>
      <c r="C30" s="68">
        <v>0</v>
      </c>
      <c r="D30" s="68">
        <v>0</v>
      </c>
      <c r="E30" s="74">
        <f t="shared" si="4"/>
        <v>0</v>
      </c>
      <c r="F30" s="68">
        <v>0</v>
      </c>
      <c r="G30" s="86">
        <f t="shared" si="5"/>
        <v>0</v>
      </c>
      <c r="H30" s="75">
        <f>'PMS(input)'!$E$16</f>
        <v>0</v>
      </c>
      <c r="I30" s="75">
        <f>'PMS(input)'!$E$17</f>
        <v>0</v>
      </c>
      <c r="J30" s="80">
        <f>'PMS(input)'!$E$18</f>
        <v>0</v>
      </c>
      <c r="K30" s="80">
        <f>'PMS(input)'!$E$19</f>
        <v>0</v>
      </c>
      <c r="L30" s="68">
        <v>0</v>
      </c>
      <c r="M30" s="70">
        <f t="shared" si="1"/>
        <v>0</v>
      </c>
      <c r="N30" s="70">
        <f t="shared" si="2"/>
        <v>0</v>
      </c>
      <c r="O30" s="70">
        <f t="shared" si="3"/>
        <v>0</v>
      </c>
    </row>
    <row r="31" spans="1:15" s="55" customFormat="1" x14ac:dyDescent="0.2">
      <c r="A31" s="98"/>
      <c r="B31" s="62">
        <v>25</v>
      </c>
      <c r="C31" s="68">
        <v>0</v>
      </c>
      <c r="D31" s="68">
        <v>0</v>
      </c>
      <c r="E31" s="74">
        <f t="shared" si="4"/>
        <v>0</v>
      </c>
      <c r="F31" s="68">
        <v>0</v>
      </c>
      <c r="G31" s="86">
        <f t="shared" si="5"/>
        <v>0</v>
      </c>
      <c r="H31" s="75">
        <f>'PMS(input)'!$E$16</f>
        <v>0</v>
      </c>
      <c r="I31" s="75">
        <f>'PMS(input)'!$E$17</f>
        <v>0</v>
      </c>
      <c r="J31" s="80">
        <f>'PMS(input)'!$E$18</f>
        <v>0</v>
      </c>
      <c r="K31" s="80">
        <f>'PMS(input)'!$E$19</f>
        <v>0</v>
      </c>
      <c r="L31" s="68">
        <v>0</v>
      </c>
      <c r="M31" s="70">
        <f t="shared" si="1"/>
        <v>0</v>
      </c>
      <c r="N31" s="70">
        <f t="shared" si="2"/>
        <v>0</v>
      </c>
      <c r="O31" s="70">
        <f t="shared" si="3"/>
        <v>0</v>
      </c>
    </row>
    <row r="32" spans="1:15" s="55" customFormat="1" x14ac:dyDescent="0.2">
      <c r="A32" s="98"/>
      <c r="B32" s="62">
        <v>26</v>
      </c>
      <c r="C32" s="68">
        <v>0</v>
      </c>
      <c r="D32" s="68">
        <v>0</v>
      </c>
      <c r="E32" s="74">
        <f t="shared" si="4"/>
        <v>0</v>
      </c>
      <c r="F32" s="68">
        <v>0</v>
      </c>
      <c r="G32" s="86">
        <f t="shared" si="5"/>
        <v>0</v>
      </c>
      <c r="H32" s="75">
        <f>'PMS(input)'!$E$16</f>
        <v>0</v>
      </c>
      <c r="I32" s="75">
        <f>'PMS(input)'!$E$17</f>
        <v>0</v>
      </c>
      <c r="J32" s="80">
        <f>'PMS(input)'!$E$18</f>
        <v>0</v>
      </c>
      <c r="K32" s="80">
        <f>'PMS(input)'!$E$19</f>
        <v>0</v>
      </c>
      <c r="L32" s="68">
        <v>0</v>
      </c>
      <c r="M32" s="70">
        <f t="shared" si="1"/>
        <v>0</v>
      </c>
      <c r="N32" s="70">
        <f t="shared" si="2"/>
        <v>0</v>
      </c>
      <c r="O32" s="70">
        <f t="shared" si="3"/>
        <v>0</v>
      </c>
    </row>
    <row r="33" spans="1:15" s="55" customFormat="1" x14ac:dyDescent="0.2">
      <c r="A33" s="98"/>
      <c r="B33" s="62">
        <v>27</v>
      </c>
      <c r="C33" s="68">
        <v>0</v>
      </c>
      <c r="D33" s="68">
        <v>0</v>
      </c>
      <c r="E33" s="74">
        <f t="shared" si="4"/>
        <v>0</v>
      </c>
      <c r="F33" s="68">
        <v>0</v>
      </c>
      <c r="G33" s="86">
        <f t="shared" si="5"/>
        <v>0</v>
      </c>
      <c r="H33" s="75">
        <f>'PMS(input)'!$E$16</f>
        <v>0</v>
      </c>
      <c r="I33" s="75">
        <f>'PMS(input)'!$E$17</f>
        <v>0</v>
      </c>
      <c r="J33" s="80">
        <f>'PMS(input)'!$E$18</f>
        <v>0</v>
      </c>
      <c r="K33" s="80">
        <f>'PMS(input)'!$E$19</f>
        <v>0</v>
      </c>
      <c r="L33" s="68">
        <v>0</v>
      </c>
      <c r="M33" s="70">
        <f t="shared" si="1"/>
        <v>0</v>
      </c>
      <c r="N33" s="70">
        <f t="shared" si="2"/>
        <v>0</v>
      </c>
      <c r="O33" s="70">
        <f t="shared" si="3"/>
        <v>0</v>
      </c>
    </row>
    <row r="34" spans="1:15" s="55" customFormat="1" x14ac:dyDescent="0.2">
      <c r="A34" s="98"/>
      <c r="B34" s="62">
        <v>28</v>
      </c>
      <c r="C34" s="68">
        <v>0</v>
      </c>
      <c r="D34" s="68">
        <v>0</v>
      </c>
      <c r="E34" s="74">
        <f t="shared" si="4"/>
        <v>0</v>
      </c>
      <c r="F34" s="68">
        <v>0</v>
      </c>
      <c r="G34" s="86">
        <f t="shared" si="5"/>
        <v>0</v>
      </c>
      <c r="H34" s="75">
        <f>'PMS(input)'!$E$16</f>
        <v>0</v>
      </c>
      <c r="I34" s="75">
        <f>'PMS(input)'!$E$17</f>
        <v>0</v>
      </c>
      <c r="J34" s="80">
        <f>'PMS(input)'!$E$18</f>
        <v>0</v>
      </c>
      <c r="K34" s="80">
        <f>'PMS(input)'!$E$19</f>
        <v>0</v>
      </c>
      <c r="L34" s="68">
        <v>0</v>
      </c>
      <c r="M34" s="70">
        <f t="shared" si="1"/>
        <v>0</v>
      </c>
      <c r="N34" s="70">
        <f t="shared" si="2"/>
        <v>0</v>
      </c>
      <c r="O34" s="70">
        <f t="shared" si="3"/>
        <v>0</v>
      </c>
    </row>
    <row r="35" spans="1:15" s="55" customFormat="1" x14ac:dyDescent="0.2">
      <c r="A35" s="98"/>
      <c r="B35" s="62">
        <v>29</v>
      </c>
      <c r="C35" s="68">
        <v>0</v>
      </c>
      <c r="D35" s="68">
        <v>0</v>
      </c>
      <c r="E35" s="74">
        <f t="shared" si="4"/>
        <v>0</v>
      </c>
      <c r="F35" s="68">
        <v>0</v>
      </c>
      <c r="G35" s="86">
        <f t="shared" si="5"/>
        <v>0</v>
      </c>
      <c r="H35" s="75">
        <f>'PMS(input)'!$E$16</f>
        <v>0</v>
      </c>
      <c r="I35" s="75">
        <f>'PMS(input)'!$E$17</f>
        <v>0</v>
      </c>
      <c r="J35" s="80">
        <f>'PMS(input)'!$E$18</f>
        <v>0</v>
      </c>
      <c r="K35" s="80">
        <f>'PMS(input)'!$E$19</f>
        <v>0</v>
      </c>
      <c r="L35" s="68">
        <v>0</v>
      </c>
      <c r="M35" s="70">
        <f t="shared" si="1"/>
        <v>0</v>
      </c>
      <c r="N35" s="70">
        <f t="shared" si="2"/>
        <v>0</v>
      </c>
      <c r="O35" s="70">
        <f t="shared" si="3"/>
        <v>0</v>
      </c>
    </row>
    <row r="36" spans="1:15" s="55" customFormat="1" x14ac:dyDescent="0.2">
      <c r="A36" s="98"/>
      <c r="B36" s="62">
        <v>30</v>
      </c>
      <c r="C36" s="68">
        <v>0</v>
      </c>
      <c r="D36" s="68">
        <v>0</v>
      </c>
      <c r="E36" s="74">
        <f t="shared" si="4"/>
        <v>0</v>
      </c>
      <c r="F36" s="68">
        <v>0</v>
      </c>
      <c r="G36" s="86">
        <f t="shared" si="5"/>
        <v>0</v>
      </c>
      <c r="H36" s="75">
        <f>'PMS(input)'!$E$16</f>
        <v>0</v>
      </c>
      <c r="I36" s="75">
        <f>'PMS(input)'!$E$17</f>
        <v>0</v>
      </c>
      <c r="J36" s="80">
        <f>'PMS(input)'!$E$18</f>
        <v>0</v>
      </c>
      <c r="K36" s="80">
        <f>'PMS(input)'!$E$19</f>
        <v>0</v>
      </c>
      <c r="L36" s="68">
        <v>0</v>
      </c>
      <c r="M36" s="70">
        <f t="shared" si="1"/>
        <v>0</v>
      </c>
      <c r="N36" s="70">
        <f t="shared" si="2"/>
        <v>0</v>
      </c>
      <c r="O36" s="70">
        <f t="shared" si="3"/>
        <v>0</v>
      </c>
    </row>
    <row r="37" spans="1:15" s="55" customFormat="1" x14ac:dyDescent="0.2">
      <c r="A37" s="98"/>
      <c r="B37" s="62">
        <v>31</v>
      </c>
      <c r="C37" s="68">
        <v>0</v>
      </c>
      <c r="D37" s="68">
        <v>0</v>
      </c>
      <c r="E37" s="74">
        <f t="shared" si="4"/>
        <v>0</v>
      </c>
      <c r="F37" s="68">
        <v>0</v>
      </c>
      <c r="G37" s="86">
        <f t="shared" si="5"/>
        <v>0</v>
      </c>
      <c r="H37" s="75">
        <f>'PMS(input)'!$E$16</f>
        <v>0</v>
      </c>
      <c r="I37" s="75">
        <f>'PMS(input)'!$E$17</f>
        <v>0</v>
      </c>
      <c r="J37" s="80">
        <f>'PMS(input)'!$E$18</f>
        <v>0</v>
      </c>
      <c r="K37" s="80">
        <f>'PMS(input)'!$E$19</f>
        <v>0</v>
      </c>
      <c r="L37" s="68">
        <v>0</v>
      </c>
      <c r="M37" s="70">
        <f t="shared" si="1"/>
        <v>0</v>
      </c>
      <c r="N37" s="70">
        <f t="shared" si="2"/>
        <v>0</v>
      </c>
      <c r="O37" s="70">
        <f t="shared" si="3"/>
        <v>0</v>
      </c>
    </row>
    <row r="38" spans="1:15" s="55" customFormat="1" x14ac:dyDescent="0.2">
      <c r="A38" s="98"/>
      <c r="B38" s="62">
        <v>32</v>
      </c>
      <c r="C38" s="68">
        <v>0</v>
      </c>
      <c r="D38" s="68">
        <v>0</v>
      </c>
      <c r="E38" s="74">
        <f t="shared" si="4"/>
        <v>0</v>
      </c>
      <c r="F38" s="68">
        <v>0</v>
      </c>
      <c r="G38" s="86">
        <f t="shared" si="5"/>
        <v>0</v>
      </c>
      <c r="H38" s="75">
        <f>'PMS(input)'!$E$16</f>
        <v>0</v>
      </c>
      <c r="I38" s="75">
        <f>'PMS(input)'!$E$17</f>
        <v>0</v>
      </c>
      <c r="J38" s="80">
        <f>'PMS(input)'!$E$18</f>
        <v>0</v>
      </c>
      <c r="K38" s="80">
        <f>'PMS(input)'!$E$19</f>
        <v>0</v>
      </c>
      <c r="L38" s="68">
        <v>0</v>
      </c>
      <c r="M38" s="70">
        <f t="shared" si="1"/>
        <v>0</v>
      </c>
      <c r="N38" s="70">
        <f t="shared" si="2"/>
        <v>0</v>
      </c>
      <c r="O38" s="70">
        <f t="shared" si="3"/>
        <v>0</v>
      </c>
    </row>
    <row r="39" spans="1:15" s="55" customFormat="1" x14ac:dyDescent="0.2">
      <c r="A39" s="98"/>
      <c r="B39" s="62">
        <v>33</v>
      </c>
      <c r="C39" s="68">
        <v>0</v>
      </c>
      <c r="D39" s="68">
        <v>0</v>
      </c>
      <c r="E39" s="74">
        <f t="shared" si="4"/>
        <v>0</v>
      </c>
      <c r="F39" s="68">
        <v>0</v>
      </c>
      <c r="G39" s="86">
        <f t="shared" si="5"/>
        <v>0</v>
      </c>
      <c r="H39" s="75">
        <f>'PMS(input)'!$E$16</f>
        <v>0</v>
      </c>
      <c r="I39" s="75">
        <f>'PMS(input)'!$E$17</f>
        <v>0</v>
      </c>
      <c r="J39" s="80">
        <f>'PMS(input)'!$E$18</f>
        <v>0</v>
      </c>
      <c r="K39" s="80">
        <f>'PMS(input)'!$E$19</f>
        <v>0</v>
      </c>
      <c r="L39" s="68">
        <v>0</v>
      </c>
      <c r="M39" s="70">
        <f t="shared" si="1"/>
        <v>0</v>
      </c>
      <c r="N39" s="70">
        <f t="shared" si="2"/>
        <v>0</v>
      </c>
      <c r="O39" s="70">
        <f t="shared" si="3"/>
        <v>0</v>
      </c>
    </row>
    <row r="40" spans="1:15" s="55" customFormat="1" x14ac:dyDescent="0.2">
      <c r="A40" s="98"/>
      <c r="B40" s="62">
        <v>34</v>
      </c>
      <c r="C40" s="68">
        <v>0</v>
      </c>
      <c r="D40" s="68">
        <v>0</v>
      </c>
      <c r="E40" s="74">
        <f t="shared" si="4"/>
        <v>0</v>
      </c>
      <c r="F40" s="68">
        <v>0</v>
      </c>
      <c r="G40" s="86">
        <f t="shared" si="5"/>
        <v>0</v>
      </c>
      <c r="H40" s="75">
        <f>'PMS(input)'!$E$16</f>
        <v>0</v>
      </c>
      <c r="I40" s="75">
        <f>'PMS(input)'!$E$17</f>
        <v>0</v>
      </c>
      <c r="J40" s="80">
        <f>'PMS(input)'!$E$18</f>
        <v>0</v>
      </c>
      <c r="K40" s="80">
        <f>'PMS(input)'!$E$19</f>
        <v>0</v>
      </c>
      <c r="L40" s="68">
        <v>0</v>
      </c>
      <c r="M40" s="70">
        <f t="shared" si="1"/>
        <v>0</v>
      </c>
      <c r="N40" s="70">
        <f t="shared" si="2"/>
        <v>0</v>
      </c>
      <c r="O40" s="70">
        <f t="shared" si="3"/>
        <v>0</v>
      </c>
    </row>
    <row r="41" spans="1:15" s="55" customFormat="1" x14ac:dyDescent="0.2">
      <c r="A41" s="98"/>
      <c r="B41" s="62">
        <v>35</v>
      </c>
      <c r="C41" s="68">
        <v>0</v>
      </c>
      <c r="D41" s="68">
        <v>0</v>
      </c>
      <c r="E41" s="74">
        <f t="shared" si="4"/>
        <v>0</v>
      </c>
      <c r="F41" s="68">
        <v>0</v>
      </c>
      <c r="G41" s="86">
        <f t="shared" si="5"/>
        <v>0</v>
      </c>
      <c r="H41" s="75">
        <f>'PMS(input)'!$E$16</f>
        <v>0</v>
      </c>
      <c r="I41" s="75">
        <f>'PMS(input)'!$E$17</f>
        <v>0</v>
      </c>
      <c r="J41" s="80">
        <f>'PMS(input)'!$E$18</f>
        <v>0</v>
      </c>
      <c r="K41" s="80">
        <f>'PMS(input)'!$E$19</f>
        <v>0</v>
      </c>
      <c r="L41" s="68">
        <v>0</v>
      </c>
      <c r="M41" s="70">
        <f t="shared" si="1"/>
        <v>0</v>
      </c>
      <c r="N41" s="70">
        <f t="shared" si="2"/>
        <v>0</v>
      </c>
      <c r="O41" s="70">
        <f t="shared" si="3"/>
        <v>0</v>
      </c>
    </row>
    <row r="42" spans="1:15" s="55" customFormat="1" x14ac:dyDescent="0.2">
      <c r="A42" s="98"/>
      <c r="B42" s="62">
        <v>36</v>
      </c>
      <c r="C42" s="68">
        <v>0</v>
      </c>
      <c r="D42" s="68">
        <v>0</v>
      </c>
      <c r="E42" s="74">
        <f t="shared" si="4"/>
        <v>0</v>
      </c>
      <c r="F42" s="68">
        <v>0</v>
      </c>
      <c r="G42" s="86">
        <f t="shared" si="5"/>
        <v>0</v>
      </c>
      <c r="H42" s="75">
        <f>'PMS(input)'!$E$16</f>
        <v>0</v>
      </c>
      <c r="I42" s="75">
        <f>'PMS(input)'!$E$17</f>
        <v>0</v>
      </c>
      <c r="J42" s="80">
        <f>'PMS(input)'!$E$18</f>
        <v>0</v>
      </c>
      <c r="K42" s="80">
        <f>'PMS(input)'!$E$19</f>
        <v>0</v>
      </c>
      <c r="L42" s="68">
        <v>0</v>
      </c>
      <c r="M42" s="70">
        <f t="shared" si="1"/>
        <v>0</v>
      </c>
      <c r="N42" s="70">
        <f t="shared" si="2"/>
        <v>0</v>
      </c>
      <c r="O42" s="70">
        <f t="shared" si="3"/>
        <v>0</v>
      </c>
    </row>
    <row r="43" spans="1:15" s="55" customFormat="1" x14ac:dyDescent="0.2">
      <c r="A43" s="98"/>
      <c r="B43" s="62">
        <v>37</v>
      </c>
      <c r="C43" s="68">
        <v>0</v>
      </c>
      <c r="D43" s="68">
        <v>0</v>
      </c>
      <c r="E43" s="74">
        <f t="shared" si="4"/>
        <v>0</v>
      </c>
      <c r="F43" s="68">
        <v>0</v>
      </c>
      <c r="G43" s="86">
        <f t="shared" si="5"/>
        <v>0</v>
      </c>
      <c r="H43" s="75">
        <f>'PMS(input)'!$E$16</f>
        <v>0</v>
      </c>
      <c r="I43" s="75">
        <f>'PMS(input)'!$E$17</f>
        <v>0</v>
      </c>
      <c r="J43" s="80">
        <f>'PMS(input)'!$E$18</f>
        <v>0</v>
      </c>
      <c r="K43" s="80">
        <f>'PMS(input)'!$E$19</f>
        <v>0</v>
      </c>
      <c r="L43" s="68">
        <v>0</v>
      </c>
      <c r="M43" s="70">
        <f t="shared" si="1"/>
        <v>0</v>
      </c>
      <c r="N43" s="70">
        <f t="shared" si="2"/>
        <v>0</v>
      </c>
      <c r="O43" s="70">
        <f t="shared" si="3"/>
        <v>0</v>
      </c>
    </row>
    <row r="44" spans="1:15" s="55" customFormat="1" x14ac:dyDescent="0.2">
      <c r="A44" s="98"/>
      <c r="B44" s="62">
        <v>38</v>
      </c>
      <c r="C44" s="68">
        <v>0</v>
      </c>
      <c r="D44" s="68">
        <v>0</v>
      </c>
      <c r="E44" s="74">
        <f t="shared" si="4"/>
        <v>0</v>
      </c>
      <c r="F44" s="68">
        <v>0</v>
      </c>
      <c r="G44" s="86">
        <f t="shared" si="5"/>
        <v>0</v>
      </c>
      <c r="H44" s="75">
        <f>'PMS(input)'!$E$16</f>
        <v>0</v>
      </c>
      <c r="I44" s="75">
        <f>'PMS(input)'!$E$17</f>
        <v>0</v>
      </c>
      <c r="J44" s="80">
        <f>'PMS(input)'!$E$18</f>
        <v>0</v>
      </c>
      <c r="K44" s="80">
        <f>'PMS(input)'!$E$19</f>
        <v>0</v>
      </c>
      <c r="L44" s="68">
        <v>0</v>
      </c>
      <c r="M44" s="70">
        <f t="shared" si="1"/>
        <v>0</v>
      </c>
      <c r="N44" s="70">
        <f t="shared" si="2"/>
        <v>0</v>
      </c>
      <c r="O44" s="70">
        <f t="shared" si="3"/>
        <v>0</v>
      </c>
    </row>
    <row r="45" spans="1:15" s="55" customFormat="1" x14ac:dyDescent="0.2">
      <c r="A45" s="98"/>
      <c r="B45" s="62">
        <v>39</v>
      </c>
      <c r="C45" s="68">
        <v>0</v>
      </c>
      <c r="D45" s="68">
        <v>0</v>
      </c>
      <c r="E45" s="74">
        <f t="shared" si="4"/>
        <v>0</v>
      </c>
      <c r="F45" s="68">
        <v>0</v>
      </c>
      <c r="G45" s="86">
        <f t="shared" si="5"/>
        <v>0</v>
      </c>
      <c r="H45" s="75">
        <f>'PMS(input)'!$E$16</f>
        <v>0</v>
      </c>
      <c r="I45" s="75">
        <f>'PMS(input)'!$E$17</f>
        <v>0</v>
      </c>
      <c r="J45" s="80">
        <f>'PMS(input)'!$E$18</f>
        <v>0</v>
      </c>
      <c r="K45" s="80">
        <f>'PMS(input)'!$E$19</f>
        <v>0</v>
      </c>
      <c r="L45" s="68">
        <v>0</v>
      </c>
      <c r="M45" s="70">
        <f t="shared" si="1"/>
        <v>0</v>
      </c>
      <c r="N45" s="70">
        <f t="shared" si="2"/>
        <v>0</v>
      </c>
      <c r="O45" s="70">
        <f t="shared" si="3"/>
        <v>0</v>
      </c>
    </row>
    <row r="46" spans="1:15" s="55" customFormat="1" x14ac:dyDescent="0.2">
      <c r="A46" s="98"/>
      <c r="B46" s="62">
        <v>40</v>
      </c>
      <c r="C46" s="68">
        <v>0</v>
      </c>
      <c r="D46" s="68">
        <v>0</v>
      </c>
      <c r="E46" s="74">
        <f t="shared" si="4"/>
        <v>0</v>
      </c>
      <c r="F46" s="68">
        <v>0</v>
      </c>
      <c r="G46" s="86">
        <f t="shared" si="5"/>
        <v>0</v>
      </c>
      <c r="H46" s="75">
        <f>'PMS(input)'!$E$16</f>
        <v>0</v>
      </c>
      <c r="I46" s="75">
        <f>'PMS(input)'!$E$17</f>
        <v>0</v>
      </c>
      <c r="J46" s="80">
        <f>'PMS(input)'!$E$18</f>
        <v>0</v>
      </c>
      <c r="K46" s="80">
        <f>'PMS(input)'!$E$19</f>
        <v>0</v>
      </c>
      <c r="L46" s="68">
        <v>0</v>
      </c>
      <c r="M46" s="70">
        <f t="shared" si="1"/>
        <v>0</v>
      </c>
      <c r="N46" s="70">
        <f t="shared" si="2"/>
        <v>0</v>
      </c>
      <c r="O46" s="70">
        <f t="shared" si="3"/>
        <v>0</v>
      </c>
    </row>
    <row r="47" spans="1:15" s="55" customFormat="1" ht="14" customHeight="1" x14ac:dyDescent="0.2">
      <c r="A47" s="98"/>
      <c r="B47" s="62">
        <v>41</v>
      </c>
      <c r="C47" s="68">
        <v>0</v>
      </c>
      <c r="D47" s="68">
        <v>0</v>
      </c>
      <c r="E47" s="74">
        <f t="shared" si="4"/>
        <v>0</v>
      </c>
      <c r="F47" s="68">
        <v>0</v>
      </c>
      <c r="G47" s="86">
        <f t="shared" si="5"/>
        <v>0</v>
      </c>
      <c r="H47" s="75">
        <f>'PMS(input)'!$E$16</f>
        <v>0</v>
      </c>
      <c r="I47" s="75">
        <f>'PMS(input)'!$E$17</f>
        <v>0</v>
      </c>
      <c r="J47" s="80">
        <f>'PMS(input)'!$E$18</f>
        <v>0</v>
      </c>
      <c r="K47" s="80">
        <f>'PMS(input)'!$E$19</f>
        <v>0</v>
      </c>
      <c r="L47" s="68">
        <v>0</v>
      </c>
      <c r="M47" s="70">
        <f t="shared" si="1"/>
        <v>0</v>
      </c>
      <c r="N47" s="70">
        <f t="shared" si="2"/>
        <v>0</v>
      </c>
      <c r="O47" s="70">
        <f t="shared" si="3"/>
        <v>0</v>
      </c>
    </row>
    <row r="48" spans="1:15" s="55" customFormat="1" x14ac:dyDescent="0.2">
      <c r="A48" s="98"/>
      <c r="B48" s="62">
        <v>42</v>
      </c>
      <c r="C48" s="68">
        <v>0</v>
      </c>
      <c r="D48" s="68">
        <v>0</v>
      </c>
      <c r="E48" s="74">
        <f t="shared" si="4"/>
        <v>0</v>
      </c>
      <c r="F48" s="68">
        <v>0</v>
      </c>
      <c r="G48" s="86">
        <f t="shared" si="5"/>
        <v>0</v>
      </c>
      <c r="H48" s="75">
        <f>'PMS(input)'!$E$16</f>
        <v>0</v>
      </c>
      <c r="I48" s="75">
        <f>'PMS(input)'!$E$17</f>
        <v>0</v>
      </c>
      <c r="J48" s="80">
        <f>'PMS(input)'!$E$18</f>
        <v>0</v>
      </c>
      <c r="K48" s="80">
        <f>'PMS(input)'!$E$19</f>
        <v>0</v>
      </c>
      <c r="L48" s="68">
        <v>0</v>
      </c>
      <c r="M48" s="70">
        <f t="shared" si="1"/>
        <v>0</v>
      </c>
      <c r="N48" s="70">
        <f t="shared" si="2"/>
        <v>0</v>
      </c>
      <c r="O48" s="70">
        <f t="shared" si="3"/>
        <v>0</v>
      </c>
    </row>
    <row r="49" spans="1:15" s="55" customFormat="1" x14ac:dyDescent="0.2">
      <c r="A49" s="98"/>
      <c r="B49" s="62">
        <v>43</v>
      </c>
      <c r="C49" s="68">
        <v>0</v>
      </c>
      <c r="D49" s="68">
        <v>0</v>
      </c>
      <c r="E49" s="74">
        <f t="shared" si="4"/>
        <v>0</v>
      </c>
      <c r="F49" s="68">
        <v>0</v>
      </c>
      <c r="G49" s="86">
        <f t="shared" si="5"/>
        <v>0</v>
      </c>
      <c r="H49" s="75">
        <f>'PMS(input)'!$E$16</f>
        <v>0</v>
      </c>
      <c r="I49" s="75">
        <f>'PMS(input)'!$E$17</f>
        <v>0</v>
      </c>
      <c r="J49" s="80">
        <f>'PMS(input)'!$E$18</f>
        <v>0</v>
      </c>
      <c r="K49" s="80">
        <f>'PMS(input)'!$E$19</f>
        <v>0</v>
      </c>
      <c r="L49" s="68">
        <v>0</v>
      </c>
      <c r="M49" s="70">
        <f t="shared" si="1"/>
        <v>0</v>
      </c>
      <c r="N49" s="70">
        <f t="shared" si="2"/>
        <v>0</v>
      </c>
      <c r="O49" s="70">
        <f t="shared" si="3"/>
        <v>0</v>
      </c>
    </row>
    <row r="50" spans="1:15" s="55" customFormat="1" x14ac:dyDescent="0.2">
      <c r="A50" s="98"/>
      <c r="B50" s="62">
        <v>44</v>
      </c>
      <c r="C50" s="68">
        <v>0</v>
      </c>
      <c r="D50" s="68">
        <v>0</v>
      </c>
      <c r="E50" s="74">
        <f t="shared" si="4"/>
        <v>0</v>
      </c>
      <c r="F50" s="68">
        <v>0</v>
      </c>
      <c r="G50" s="86">
        <f t="shared" si="5"/>
        <v>0</v>
      </c>
      <c r="H50" s="75">
        <f>'PMS(input)'!$E$16</f>
        <v>0</v>
      </c>
      <c r="I50" s="75">
        <f>'PMS(input)'!$E$17</f>
        <v>0</v>
      </c>
      <c r="J50" s="80">
        <f>'PMS(input)'!$E$18</f>
        <v>0</v>
      </c>
      <c r="K50" s="80">
        <f>'PMS(input)'!$E$19</f>
        <v>0</v>
      </c>
      <c r="L50" s="68">
        <v>0</v>
      </c>
      <c r="M50" s="70">
        <f t="shared" si="1"/>
        <v>0</v>
      </c>
      <c r="N50" s="70">
        <f t="shared" si="2"/>
        <v>0</v>
      </c>
      <c r="O50" s="70">
        <f t="shared" si="3"/>
        <v>0</v>
      </c>
    </row>
    <row r="51" spans="1:15" s="55" customFormat="1" x14ac:dyDescent="0.2">
      <c r="A51" s="98"/>
      <c r="B51" s="62">
        <v>45</v>
      </c>
      <c r="C51" s="68">
        <v>0</v>
      </c>
      <c r="D51" s="68">
        <v>0</v>
      </c>
      <c r="E51" s="74">
        <f t="shared" si="4"/>
        <v>0</v>
      </c>
      <c r="F51" s="68">
        <v>0</v>
      </c>
      <c r="G51" s="86">
        <f t="shared" si="5"/>
        <v>0</v>
      </c>
      <c r="H51" s="75">
        <f>'PMS(input)'!$E$16</f>
        <v>0</v>
      </c>
      <c r="I51" s="75">
        <f>'PMS(input)'!$E$17</f>
        <v>0</v>
      </c>
      <c r="J51" s="80">
        <f>'PMS(input)'!$E$18</f>
        <v>0</v>
      </c>
      <c r="K51" s="80">
        <f>'PMS(input)'!$E$19</f>
        <v>0</v>
      </c>
      <c r="L51" s="68">
        <v>0</v>
      </c>
      <c r="M51" s="70">
        <f t="shared" si="1"/>
        <v>0</v>
      </c>
      <c r="N51" s="70">
        <f t="shared" si="2"/>
        <v>0</v>
      </c>
      <c r="O51" s="70">
        <f t="shared" si="3"/>
        <v>0</v>
      </c>
    </row>
    <row r="52" spans="1:15" s="55" customFormat="1" x14ac:dyDescent="0.2">
      <c r="A52" s="98"/>
      <c r="B52" s="62">
        <v>46</v>
      </c>
      <c r="C52" s="68">
        <v>0</v>
      </c>
      <c r="D52" s="68">
        <v>0</v>
      </c>
      <c r="E52" s="74">
        <f t="shared" si="4"/>
        <v>0</v>
      </c>
      <c r="F52" s="68">
        <v>0</v>
      </c>
      <c r="G52" s="86">
        <f t="shared" si="5"/>
        <v>0</v>
      </c>
      <c r="H52" s="75">
        <f>'PMS(input)'!$E$16</f>
        <v>0</v>
      </c>
      <c r="I52" s="75">
        <f>'PMS(input)'!$E$17</f>
        <v>0</v>
      </c>
      <c r="J52" s="80">
        <f>'PMS(input)'!$E$18</f>
        <v>0</v>
      </c>
      <c r="K52" s="80">
        <f>'PMS(input)'!$E$19</f>
        <v>0</v>
      </c>
      <c r="L52" s="68">
        <v>0</v>
      </c>
      <c r="M52" s="70">
        <f t="shared" si="1"/>
        <v>0</v>
      </c>
      <c r="N52" s="70">
        <f t="shared" si="2"/>
        <v>0</v>
      </c>
      <c r="O52" s="70">
        <f t="shared" si="3"/>
        <v>0</v>
      </c>
    </row>
    <row r="53" spans="1:15" s="55" customFormat="1" x14ac:dyDescent="0.2">
      <c r="A53" s="98"/>
      <c r="B53" s="62">
        <v>47</v>
      </c>
      <c r="C53" s="68">
        <v>0</v>
      </c>
      <c r="D53" s="68">
        <v>0</v>
      </c>
      <c r="E53" s="74">
        <f t="shared" si="4"/>
        <v>0</v>
      </c>
      <c r="F53" s="68">
        <v>0</v>
      </c>
      <c r="G53" s="86">
        <f t="shared" si="5"/>
        <v>0</v>
      </c>
      <c r="H53" s="75">
        <f>'PMS(input)'!$E$16</f>
        <v>0</v>
      </c>
      <c r="I53" s="75">
        <f>'PMS(input)'!$E$17</f>
        <v>0</v>
      </c>
      <c r="J53" s="80">
        <f>'PMS(input)'!$E$18</f>
        <v>0</v>
      </c>
      <c r="K53" s="80">
        <f>'PMS(input)'!$E$19</f>
        <v>0</v>
      </c>
      <c r="L53" s="68">
        <v>0</v>
      </c>
      <c r="M53" s="70">
        <f t="shared" si="1"/>
        <v>0</v>
      </c>
      <c r="N53" s="70">
        <f t="shared" si="2"/>
        <v>0</v>
      </c>
      <c r="O53" s="70">
        <f t="shared" si="3"/>
        <v>0</v>
      </c>
    </row>
    <row r="54" spans="1:15" s="55" customFormat="1" x14ac:dyDescent="0.2">
      <c r="A54" s="98"/>
      <c r="B54" s="62">
        <v>48</v>
      </c>
      <c r="C54" s="68">
        <v>0</v>
      </c>
      <c r="D54" s="68">
        <v>0</v>
      </c>
      <c r="E54" s="74">
        <f t="shared" si="4"/>
        <v>0</v>
      </c>
      <c r="F54" s="68">
        <v>0</v>
      </c>
      <c r="G54" s="86">
        <f t="shared" si="5"/>
        <v>0</v>
      </c>
      <c r="H54" s="75">
        <f>'PMS(input)'!$E$16</f>
        <v>0</v>
      </c>
      <c r="I54" s="75">
        <f>'PMS(input)'!$E$17</f>
        <v>0</v>
      </c>
      <c r="J54" s="80">
        <f>'PMS(input)'!$E$18</f>
        <v>0</v>
      </c>
      <c r="K54" s="80">
        <f>'PMS(input)'!$E$19</f>
        <v>0</v>
      </c>
      <c r="L54" s="68">
        <v>0</v>
      </c>
      <c r="M54" s="70">
        <f t="shared" si="1"/>
        <v>0</v>
      </c>
      <c r="N54" s="70">
        <f t="shared" si="2"/>
        <v>0</v>
      </c>
      <c r="O54" s="70">
        <f t="shared" si="3"/>
        <v>0</v>
      </c>
    </row>
    <row r="55" spans="1:15" s="55" customFormat="1" x14ac:dyDescent="0.2">
      <c r="A55" s="98"/>
      <c r="B55" s="62">
        <v>49</v>
      </c>
      <c r="C55" s="68">
        <v>0</v>
      </c>
      <c r="D55" s="68">
        <v>0</v>
      </c>
      <c r="E55" s="74">
        <f t="shared" si="4"/>
        <v>0</v>
      </c>
      <c r="F55" s="68">
        <v>0</v>
      </c>
      <c r="G55" s="86">
        <f t="shared" si="5"/>
        <v>0</v>
      </c>
      <c r="H55" s="75">
        <f>'PMS(input)'!$E$16</f>
        <v>0</v>
      </c>
      <c r="I55" s="75">
        <f>'PMS(input)'!$E$17</f>
        <v>0</v>
      </c>
      <c r="J55" s="80">
        <f>'PMS(input)'!$E$18</f>
        <v>0</v>
      </c>
      <c r="K55" s="80">
        <f>'PMS(input)'!$E$19</f>
        <v>0</v>
      </c>
      <c r="L55" s="68">
        <v>0</v>
      </c>
      <c r="M55" s="70">
        <f t="shared" si="1"/>
        <v>0</v>
      </c>
      <c r="N55" s="70">
        <f t="shared" si="2"/>
        <v>0</v>
      </c>
      <c r="O55" s="70">
        <f t="shared" si="3"/>
        <v>0</v>
      </c>
    </row>
    <row r="56" spans="1:15" s="55" customFormat="1" x14ac:dyDescent="0.2">
      <c r="A56" s="98"/>
      <c r="B56" s="62">
        <v>50</v>
      </c>
      <c r="C56" s="68">
        <v>0</v>
      </c>
      <c r="D56" s="68">
        <v>0</v>
      </c>
      <c r="E56" s="74">
        <f t="shared" si="4"/>
        <v>0</v>
      </c>
      <c r="F56" s="68">
        <v>0</v>
      </c>
      <c r="G56" s="86">
        <f t="shared" si="5"/>
        <v>0</v>
      </c>
      <c r="H56" s="75">
        <f>'PMS(input)'!$E$16</f>
        <v>0</v>
      </c>
      <c r="I56" s="75">
        <f>'PMS(input)'!$E$17</f>
        <v>0</v>
      </c>
      <c r="J56" s="80">
        <f>'PMS(input)'!$E$18</f>
        <v>0</v>
      </c>
      <c r="K56" s="80">
        <f>'PMS(input)'!$E$19</f>
        <v>0</v>
      </c>
      <c r="L56" s="68">
        <v>0</v>
      </c>
      <c r="M56" s="70">
        <f t="shared" si="1"/>
        <v>0</v>
      </c>
      <c r="N56" s="70">
        <f t="shared" si="2"/>
        <v>0</v>
      </c>
      <c r="O56" s="70">
        <f t="shared" si="3"/>
        <v>0</v>
      </c>
    </row>
    <row r="57" spans="1:15" s="55" customFormat="1" x14ac:dyDescent="0.2">
      <c r="A57" s="98"/>
      <c r="B57" s="62">
        <v>51</v>
      </c>
      <c r="C57" s="68">
        <v>0</v>
      </c>
      <c r="D57" s="68">
        <v>0</v>
      </c>
      <c r="E57" s="74">
        <f t="shared" si="4"/>
        <v>0</v>
      </c>
      <c r="F57" s="68">
        <v>0</v>
      </c>
      <c r="G57" s="86">
        <f t="shared" si="5"/>
        <v>0</v>
      </c>
      <c r="H57" s="75">
        <f>'PMS(input)'!$E$16</f>
        <v>0</v>
      </c>
      <c r="I57" s="75">
        <f>'PMS(input)'!$E$17</f>
        <v>0</v>
      </c>
      <c r="J57" s="80">
        <f>'PMS(input)'!$E$18</f>
        <v>0</v>
      </c>
      <c r="K57" s="80">
        <f>'PMS(input)'!$E$19</f>
        <v>0</v>
      </c>
      <c r="L57" s="68">
        <v>0</v>
      </c>
      <c r="M57" s="70">
        <f t="shared" si="1"/>
        <v>0</v>
      </c>
      <c r="N57" s="70">
        <f t="shared" si="2"/>
        <v>0</v>
      </c>
      <c r="O57" s="70">
        <f t="shared" si="3"/>
        <v>0</v>
      </c>
    </row>
    <row r="58" spans="1:15" s="55" customFormat="1" x14ac:dyDescent="0.2">
      <c r="A58" s="98"/>
      <c r="B58" s="62">
        <v>52</v>
      </c>
      <c r="C58" s="68">
        <v>0</v>
      </c>
      <c r="D58" s="68">
        <v>0</v>
      </c>
      <c r="E58" s="74">
        <f t="shared" si="4"/>
        <v>0</v>
      </c>
      <c r="F58" s="68">
        <v>0</v>
      </c>
      <c r="G58" s="86">
        <f t="shared" si="5"/>
        <v>0</v>
      </c>
      <c r="H58" s="75">
        <f>'PMS(input)'!$E$16</f>
        <v>0</v>
      </c>
      <c r="I58" s="75">
        <f>'PMS(input)'!$E$17</f>
        <v>0</v>
      </c>
      <c r="J58" s="80">
        <f>'PMS(input)'!$E$18</f>
        <v>0</v>
      </c>
      <c r="K58" s="80">
        <f>'PMS(input)'!$E$19</f>
        <v>0</v>
      </c>
      <c r="L58" s="68">
        <v>0</v>
      </c>
      <c r="M58" s="70">
        <f t="shared" si="1"/>
        <v>0</v>
      </c>
      <c r="N58" s="70">
        <f t="shared" si="2"/>
        <v>0</v>
      </c>
      <c r="O58" s="70">
        <f t="shared" si="3"/>
        <v>0</v>
      </c>
    </row>
    <row r="59" spans="1:15" s="55" customFormat="1" x14ac:dyDescent="0.2">
      <c r="A59" s="98"/>
      <c r="B59" s="62">
        <v>53</v>
      </c>
      <c r="C59" s="68">
        <v>0</v>
      </c>
      <c r="D59" s="68">
        <v>0</v>
      </c>
      <c r="E59" s="74">
        <f t="shared" si="4"/>
        <v>0</v>
      </c>
      <c r="F59" s="68">
        <v>0</v>
      </c>
      <c r="G59" s="86">
        <f t="shared" si="5"/>
        <v>0</v>
      </c>
      <c r="H59" s="75">
        <f>'PMS(input)'!$E$16</f>
        <v>0</v>
      </c>
      <c r="I59" s="75">
        <f>'PMS(input)'!$E$17</f>
        <v>0</v>
      </c>
      <c r="J59" s="80">
        <f>'PMS(input)'!$E$18</f>
        <v>0</v>
      </c>
      <c r="K59" s="80">
        <f>'PMS(input)'!$E$19</f>
        <v>0</v>
      </c>
      <c r="L59" s="68">
        <v>0</v>
      </c>
      <c r="M59" s="70">
        <f t="shared" si="1"/>
        <v>0</v>
      </c>
      <c r="N59" s="70">
        <f t="shared" si="2"/>
        <v>0</v>
      </c>
      <c r="O59" s="70">
        <f t="shared" si="3"/>
        <v>0</v>
      </c>
    </row>
    <row r="60" spans="1:15" s="55" customFormat="1" x14ac:dyDescent="0.2">
      <c r="A60" s="98"/>
      <c r="B60" s="62">
        <v>54</v>
      </c>
      <c r="C60" s="68">
        <v>0</v>
      </c>
      <c r="D60" s="68">
        <v>0</v>
      </c>
      <c r="E60" s="74">
        <f t="shared" si="4"/>
        <v>0</v>
      </c>
      <c r="F60" s="68">
        <v>0</v>
      </c>
      <c r="G60" s="86">
        <f t="shared" si="5"/>
        <v>0</v>
      </c>
      <c r="H60" s="75">
        <f>'PMS(input)'!$E$16</f>
        <v>0</v>
      </c>
      <c r="I60" s="75">
        <f>'PMS(input)'!$E$17</f>
        <v>0</v>
      </c>
      <c r="J60" s="80">
        <f>'PMS(input)'!$E$18</f>
        <v>0</v>
      </c>
      <c r="K60" s="80">
        <f>'PMS(input)'!$E$19</f>
        <v>0</v>
      </c>
      <c r="L60" s="68">
        <v>0</v>
      </c>
      <c r="M60" s="70">
        <f t="shared" si="1"/>
        <v>0</v>
      </c>
      <c r="N60" s="70">
        <f t="shared" si="2"/>
        <v>0</v>
      </c>
      <c r="O60" s="70">
        <f t="shared" si="3"/>
        <v>0</v>
      </c>
    </row>
    <row r="61" spans="1:15" s="55" customFormat="1" x14ac:dyDescent="0.2">
      <c r="A61" s="98"/>
      <c r="B61" s="62">
        <v>55</v>
      </c>
      <c r="C61" s="68">
        <v>0</v>
      </c>
      <c r="D61" s="68">
        <v>0</v>
      </c>
      <c r="E61" s="74">
        <f t="shared" si="4"/>
        <v>0</v>
      </c>
      <c r="F61" s="68">
        <v>0</v>
      </c>
      <c r="G61" s="86">
        <f t="shared" si="5"/>
        <v>0</v>
      </c>
      <c r="H61" s="75">
        <f>'PMS(input)'!$E$16</f>
        <v>0</v>
      </c>
      <c r="I61" s="75">
        <f>'PMS(input)'!$E$17</f>
        <v>0</v>
      </c>
      <c r="J61" s="80">
        <f>'PMS(input)'!$E$18</f>
        <v>0</v>
      </c>
      <c r="K61" s="80">
        <f>'PMS(input)'!$E$19</f>
        <v>0</v>
      </c>
      <c r="L61" s="68">
        <v>0</v>
      </c>
      <c r="M61" s="70">
        <f t="shared" si="1"/>
        <v>0</v>
      </c>
      <c r="N61" s="70">
        <f t="shared" si="2"/>
        <v>0</v>
      </c>
      <c r="O61" s="70">
        <f t="shared" si="3"/>
        <v>0</v>
      </c>
    </row>
    <row r="62" spans="1:15" s="55" customFormat="1" x14ac:dyDescent="0.2">
      <c r="A62" s="98"/>
      <c r="B62" s="62">
        <v>56</v>
      </c>
      <c r="C62" s="68">
        <v>0</v>
      </c>
      <c r="D62" s="68">
        <v>0</v>
      </c>
      <c r="E62" s="74">
        <f t="shared" si="4"/>
        <v>0</v>
      </c>
      <c r="F62" s="68">
        <v>0</v>
      </c>
      <c r="G62" s="86">
        <f t="shared" si="5"/>
        <v>0</v>
      </c>
      <c r="H62" s="75">
        <f>'PMS(input)'!$E$16</f>
        <v>0</v>
      </c>
      <c r="I62" s="75">
        <f>'PMS(input)'!$E$17</f>
        <v>0</v>
      </c>
      <c r="J62" s="80">
        <f>'PMS(input)'!$E$18</f>
        <v>0</v>
      </c>
      <c r="K62" s="80">
        <f>'PMS(input)'!$E$19</f>
        <v>0</v>
      </c>
      <c r="L62" s="68">
        <v>0</v>
      </c>
      <c r="M62" s="70">
        <f t="shared" si="1"/>
        <v>0</v>
      </c>
      <c r="N62" s="70">
        <f t="shared" si="2"/>
        <v>0</v>
      </c>
      <c r="O62" s="70">
        <f t="shared" si="3"/>
        <v>0</v>
      </c>
    </row>
    <row r="63" spans="1:15" s="55" customFormat="1" x14ac:dyDescent="0.2">
      <c r="A63" s="98"/>
      <c r="B63" s="62">
        <v>57</v>
      </c>
      <c r="C63" s="68">
        <v>0</v>
      </c>
      <c r="D63" s="68">
        <v>0</v>
      </c>
      <c r="E63" s="74">
        <f t="shared" si="4"/>
        <v>0</v>
      </c>
      <c r="F63" s="68">
        <v>0</v>
      </c>
      <c r="G63" s="86">
        <f t="shared" si="5"/>
        <v>0</v>
      </c>
      <c r="H63" s="75">
        <f>'PMS(input)'!$E$16</f>
        <v>0</v>
      </c>
      <c r="I63" s="75">
        <f>'PMS(input)'!$E$17</f>
        <v>0</v>
      </c>
      <c r="J63" s="80">
        <f>'PMS(input)'!$E$18</f>
        <v>0</v>
      </c>
      <c r="K63" s="80">
        <f>'PMS(input)'!$E$19</f>
        <v>0</v>
      </c>
      <c r="L63" s="68">
        <v>0</v>
      </c>
      <c r="M63" s="70">
        <f t="shared" si="1"/>
        <v>0</v>
      </c>
      <c r="N63" s="70">
        <f t="shared" si="2"/>
        <v>0</v>
      </c>
      <c r="O63" s="70">
        <f t="shared" si="3"/>
        <v>0</v>
      </c>
    </row>
    <row r="64" spans="1:15" s="55" customFormat="1" x14ac:dyDescent="0.2">
      <c r="A64" s="98"/>
      <c r="B64" s="62">
        <v>58</v>
      </c>
      <c r="C64" s="68">
        <v>0</v>
      </c>
      <c r="D64" s="68">
        <v>0</v>
      </c>
      <c r="E64" s="74">
        <f t="shared" si="4"/>
        <v>0</v>
      </c>
      <c r="F64" s="68">
        <v>0</v>
      </c>
      <c r="G64" s="86">
        <f t="shared" si="5"/>
        <v>0</v>
      </c>
      <c r="H64" s="75">
        <f>'PMS(input)'!$E$16</f>
        <v>0</v>
      </c>
      <c r="I64" s="75">
        <f>'PMS(input)'!$E$17</f>
        <v>0</v>
      </c>
      <c r="J64" s="80">
        <f>'PMS(input)'!$E$18</f>
        <v>0</v>
      </c>
      <c r="K64" s="80">
        <f>'PMS(input)'!$E$19</f>
        <v>0</v>
      </c>
      <c r="L64" s="68">
        <v>0</v>
      </c>
      <c r="M64" s="70">
        <f t="shared" si="1"/>
        <v>0</v>
      </c>
      <c r="N64" s="70">
        <f t="shared" si="2"/>
        <v>0</v>
      </c>
      <c r="O64" s="70">
        <f t="shared" si="3"/>
        <v>0</v>
      </c>
    </row>
    <row r="65" spans="1:15" s="55" customFormat="1" x14ac:dyDescent="0.2">
      <c r="A65" s="98"/>
      <c r="B65" s="62">
        <v>59</v>
      </c>
      <c r="C65" s="68">
        <v>0</v>
      </c>
      <c r="D65" s="68">
        <v>0</v>
      </c>
      <c r="E65" s="74">
        <f t="shared" si="4"/>
        <v>0</v>
      </c>
      <c r="F65" s="68">
        <v>0</v>
      </c>
      <c r="G65" s="86">
        <f t="shared" si="5"/>
        <v>0</v>
      </c>
      <c r="H65" s="75">
        <f>'PMS(input)'!$E$16</f>
        <v>0</v>
      </c>
      <c r="I65" s="75">
        <f>'PMS(input)'!$E$17</f>
        <v>0</v>
      </c>
      <c r="J65" s="80">
        <f>'PMS(input)'!$E$18</f>
        <v>0</v>
      </c>
      <c r="K65" s="80">
        <f>'PMS(input)'!$E$19</f>
        <v>0</v>
      </c>
      <c r="L65" s="68">
        <v>0</v>
      </c>
      <c r="M65" s="70">
        <f t="shared" si="1"/>
        <v>0</v>
      </c>
      <c r="N65" s="70">
        <f t="shared" si="2"/>
        <v>0</v>
      </c>
      <c r="O65" s="70">
        <f t="shared" si="3"/>
        <v>0</v>
      </c>
    </row>
    <row r="66" spans="1:15" s="55" customFormat="1" x14ac:dyDescent="0.2">
      <c r="A66" s="98"/>
      <c r="B66" s="62">
        <v>60</v>
      </c>
      <c r="C66" s="68">
        <v>0</v>
      </c>
      <c r="D66" s="68">
        <v>0</v>
      </c>
      <c r="E66" s="74">
        <f t="shared" si="4"/>
        <v>0</v>
      </c>
      <c r="F66" s="68">
        <v>0</v>
      </c>
      <c r="G66" s="86">
        <f t="shared" si="5"/>
        <v>0</v>
      </c>
      <c r="H66" s="75">
        <f>'PMS(input)'!$E$16</f>
        <v>0</v>
      </c>
      <c r="I66" s="75">
        <f>'PMS(input)'!$E$17</f>
        <v>0</v>
      </c>
      <c r="J66" s="80">
        <f>'PMS(input)'!$E$18</f>
        <v>0</v>
      </c>
      <c r="K66" s="80">
        <f>'PMS(input)'!$E$19</f>
        <v>0</v>
      </c>
      <c r="L66" s="68">
        <v>0</v>
      </c>
      <c r="M66" s="70">
        <f t="shared" si="1"/>
        <v>0</v>
      </c>
      <c r="N66" s="70">
        <f t="shared" si="2"/>
        <v>0</v>
      </c>
      <c r="O66" s="70">
        <f t="shared" si="3"/>
        <v>0</v>
      </c>
    </row>
    <row r="67" spans="1:15" s="55" customFormat="1" ht="14" customHeight="1" x14ac:dyDescent="0.2">
      <c r="A67" s="98"/>
      <c r="B67" s="62">
        <v>61</v>
      </c>
      <c r="C67" s="68">
        <v>0</v>
      </c>
      <c r="D67" s="68">
        <v>0</v>
      </c>
      <c r="E67" s="74">
        <f t="shared" si="4"/>
        <v>0</v>
      </c>
      <c r="F67" s="68">
        <v>0</v>
      </c>
      <c r="G67" s="86">
        <f t="shared" si="5"/>
        <v>0</v>
      </c>
      <c r="H67" s="75">
        <f>'PMS(input)'!$E$16</f>
        <v>0</v>
      </c>
      <c r="I67" s="75">
        <f>'PMS(input)'!$E$17</f>
        <v>0</v>
      </c>
      <c r="J67" s="80">
        <f>'PMS(input)'!$E$18</f>
        <v>0</v>
      </c>
      <c r="K67" s="80">
        <f>'PMS(input)'!$E$19</f>
        <v>0</v>
      </c>
      <c r="L67" s="68">
        <v>0</v>
      </c>
      <c r="M67" s="70">
        <f t="shared" si="1"/>
        <v>0</v>
      </c>
      <c r="N67" s="70">
        <f t="shared" si="2"/>
        <v>0</v>
      </c>
      <c r="O67" s="70">
        <f t="shared" si="3"/>
        <v>0</v>
      </c>
    </row>
    <row r="68" spans="1:15" s="55" customFormat="1" x14ac:dyDescent="0.2">
      <c r="A68" s="98"/>
      <c r="B68" s="62">
        <v>62</v>
      </c>
      <c r="C68" s="68">
        <v>0</v>
      </c>
      <c r="D68" s="68">
        <v>0</v>
      </c>
      <c r="E68" s="74">
        <f t="shared" si="4"/>
        <v>0</v>
      </c>
      <c r="F68" s="68">
        <v>0</v>
      </c>
      <c r="G68" s="86">
        <f t="shared" si="5"/>
        <v>0</v>
      </c>
      <c r="H68" s="75">
        <f>'PMS(input)'!$E$16</f>
        <v>0</v>
      </c>
      <c r="I68" s="75">
        <f>'PMS(input)'!$E$17</f>
        <v>0</v>
      </c>
      <c r="J68" s="80">
        <f>'PMS(input)'!$E$18</f>
        <v>0</v>
      </c>
      <c r="K68" s="80">
        <f>'PMS(input)'!$E$19</f>
        <v>0</v>
      </c>
      <c r="L68" s="68">
        <v>0</v>
      </c>
      <c r="M68" s="70">
        <f t="shared" si="1"/>
        <v>0</v>
      </c>
      <c r="N68" s="70">
        <f t="shared" si="2"/>
        <v>0</v>
      </c>
      <c r="O68" s="70">
        <f t="shared" si="3"/>
        <v>0</v>
      </c>
    </row>
    <row r="69" spans="1:15" s="55" customFormat="1" x14ac:dyDescent="0.2">
      <c r="A69" s="98"/>
      <c r="B69" s="62">
        <v>63</v>
      </c>
      <c r="C69" s="68">
        <v>0</v>
      </c>
      <c r="D69" s="68">
        <v>0</v>
      </c>
      <c r="E69" s="74">
        <f t="shared" si="4"/>
        <v>0</v>
      </c>
      <c r="F69" s="68">
        <v>0</v>
      </c>
      <c r="G69" s="86">
        <f t="shared" si="5"/>
        <v>0</v>
      </c>
      <c r="H69" s="75">
        <f>'PMS(input)'!$E$16</f>
        <v>0</v>
      </c>
      <c r="I69" s="75">
        <f>'PMS(input)'!$E$17</f>
        <v>0</v>
      </c>
      <c r="J69" s="80">
        <f>'PMS(input)'!$E$18</f>
        <v>0</v>
      </c>
      <c r="K69" s="80">
        <f>'PMS(input)'!$E$19</f>
        <v>0</v>
      </c>
      <c r="L69" s="68">
        <v>0</v>
      </c>
      <c r="M69" s="70">
        <f t="shared" si="1"/>
        <v>0</v>
      </c>
      <c r="N69" s="70">
        <f t="shared" si="2"/>
        <v>0</v>
      </c>
      <c r="O69" s="70">
        <f t="shared" si="3"/>
        <v>0</v>
      </c>
    </row>
    <row r="70" spans="1:15" s="55" customFormat="1" x14ac:dyDescent="0.2">
      <c r="A70" s="98"/>
      <c r="B70" s="62">
        <v>64</v>
      </c>
      <c r="C70" s="68">
        <v>0</v>
      </c>
      <c r="D70" s="68">
        <v>0</v>
      </c>
      <c r="E70" s="74">
        <f t="shared" si="4"/>
        <v>0</v>
      </c>
      <c r="F70" s="68">
        <v>0</v>
      </c>
      <c r="G70" s="86">
        <f t="shared" si="5"/>
        <v>0</v>
      </c>
      <c r="H70" s="75">
        <f>'PMS(input)'!$E$16</f>
        <v>0</v>
      </c>
      <c r="I70" s="75">
        <f>'PMS(input)'!$E$17</f>
        <v>0</v>
      </c>
      <c r="J70" s="80">
        <f>'PMS(input)'!$E$18</f>
        <v>0</v>
      </c>
      <c r="K70" s="80">
        <f>'PMS(input)'!$E$19</f>
        <v>0</v>
      </c>
      <c r="L70" s="68">
        <v>0</v>
      </c>
      <c r="M70" s="70">
        <f t="shared" si="1"/>
        <v>0</v>
      </c>
      <c r="N70" s="70">
        <f t="shared" si="2"/>
        <v>0</v>
      </c>
      <c r="O70" s="70">
        <f t="shared" si="3"/>
        <v>0</v>
      </c>
    </row>
    <row r="71" spans="1:15" s="55" customFormat="1" x14ac:dyDescent="0.2">
      <c r="A71" s="98"/>
      <c r="B71" s="62">
        <v>65</v>
      </c>
      <c r="C71" s="68">
        <v>0</v>
      </c>
      <c r="D71" s="68">
        <v>0</v>
      </c>
      <c r="E71" s="74">
        <f t="shared" si="4"/>
        <v>0</v>
      </c>
      <c r="F71" s="68">
        <v>0</v>
      </c>
      <c r="G71" s="86">
        <f t="shared" si="5"/>
        <v>0</v>
      </c>
      <c r="H71" s="75">
        <f>'PMS(input)'!$E$16</f>
        <v>0</v>
      </c>
      <c r="I71" s="75">
        <f>'PMS(input)'!$E$17</f>
        <v>0</v>
      </c>
      <c r="J71" s="80">
        <f>'PMS(input)'!$E$18</f>
        <v>0</v>
      </c>
      <c r="K71" s="80">
        <f>'PMS(input)'!$E$19</f>
        <v>0</v>
      </c>
      <c r="L71" s="68">
        <v>0</v>
      </c>
      <c r="M71" s="70">
        <f t="shared" si="1"/>
        <v>0</v>
      </c>
      <c r="N71" s="70">
        <f t="shared" si="2"/>
        <v>0</v>
      </c>
      <c r="O71" s="70">
        <f t="shared" si="3"/>
        <v>0</v>
      </c>
    </row>
    <row r="72" spans="1:15" s="55" customFormat="1" x14ac:dyDescent="0.2">
      <c r="A72" s="98"/>
      <c r="B72" s="62">
        <v>66</v>
      </c>
      <c r="C72" s="68">
        <v>0</v>
      </c>
      <c r="D72" s="68">
        <v>0</v>
      </c>
      <c r="E72" s="74">
        <f t="shared" si="4"/>
        <v>0</v>
      </c>
      <c r="F72" s="68">
        <v>0</v>
      </c>
      <c r="G72" s="86">
        <f t="shared" ref="G72:G106" si="6">IFERROR((C72*H72/I72)+D72,0)</f>
        <v>0</v>
      </c>
      <c r="H72" s="75">
        <f>'PMS(input)'!$E$16</f>
        <v>0</v>
      </c>
      <c r="I72" s="75">
        <f>'PMS(input)'!$E$17</f>
        <v>0</v>
      </c>
      <c r="J72" s="80">
        <f>'PMS(input)'!$E$18</f>
        <v>0</v>
      </c>
      <c r="K72" s="80">
        <f>'PMS(input)'!$E$19</f>
        <v>0</v>
      </c>
      <c r="L72" s="68">
        <v>0</v>
      </c>
      <c r="M72" s="70">
        <f t="shared" ref="M72:M106" si="7">IFERROR(((C72*H72)+(D72*I72))*E72/L72*K72,0)</f>
        <v>0</v>
      </c>
      <c r="N72" s="70">
        <f t="shared" ref="N72:N106" si="8">IFERROR(C72*H72*J72,0)</f>
        <v>0</v>
      </c>
      <c r="O72" s="70">
        <f t="shared" ref="O72:O106" si="9">IFERROR(D72*I72*K72,0)</f>
        <v>0</v>
      </c>
    </row>
    <row r="73" spans="1:15" s="55" customFormat="1" x14ac:dyDescent="0.2">
      <c r="A73" s="98"/>
      <c r="B73" s="62">
        <v>67</v>
      </c>
      <c r="C73" s="68">
        <v>0</v>
      </c>
      <c r="D73" s="68">
        <v>0</v>
      </c>
      <c r="E73" s="74">
        <f t="shared" ref="E73:E106" si="10">IFERROR(F73/G73/1000,0)</f>
        <v>0</v>
      </c>
      <c r="F73" s="68">
        <v>0</v>
      </c>
      <c r="G73" s="86">
        <f t="shared" si="6"/>
        <v>0</v>
      </c>
      <c r="H73" s="75">
        <f>'PMS(input)'!$E$16</f>
        <v>0</v>
      </c>
      <c r="I73" s="75">
        <f>'PMS(input)'!$E$17</f>
        <v>0</v>
      </c>
      <c r="J73" s="80">
        <f>'PMS(input)'!$E$18</f>
        <v>0</v>
      </c>
      <c r="K73" s="80">
        <f>'PMS(input)'!$E$19</f>
        <v>0</v>
      </c>
      <c r="L73" s="68">
        <v>0</v>
      </c>
      <c r="M73" s="70">
        <f t="shared" si="7"/>
        <v>0</v>
      </c>
      <c r="N73" s="70">
        <f t="shared" si="8"/>
        <v>0</v>
      </c>
      <c r="O73" s="70">
        <f t="shared" si="9"/>
        <v>0</v>
      </c>
    </row>
    <row r="74" spans="1:15" s="55" customFormat="1" x14ac:dyDescent="0.2">
      <c r="A74" s="98"/>
      <c r="B74" s="62">
        <v>68</v>
      </c>
      <c r="C74" s="68">
        <v>0</v>
      </c>
      <c r="D74" s="68">
        <v>0</v>
      </c>
      <c r="E74" s="74">
        <f t="shared" si="10"/>
        <v>0</v>
      </c>
      <c r="F74" s="68">
        <v>0</v>
      </c>
      <c r="G74" s="86">
        <f t="shared" si="6"/>
        <v>0</v>
      </c>
      <c r="H74" s="75">
        <f>'PMS(input)'!$E$16</f>
        <v>0</v>
      </c>
      <c r="I74" s="75">
        <f>'PMS(input)'!$E$17</f>
        <v>0</v>
      </c>
      <c r="J74" s="80">
        <f>'PMS(input)'!$E$18</f>
        <v>0</v>
      </c>
      <c r="K74" s="80">
        <f>'PMS(input)'!$E$19</f>
        <v>0</v>
      </c>
      <c r="L74" s="68">
        <v>0</v>
      </c>
      <c r="M74" s="70">
        <f t="shared" si="7"/>
        <v>0</v>
      </c>
      <c r="N74" s="70">
        <f t="shared" si="8"/>
        <v>0</v>
      </c>
      <c r="O74" s="70">
        <f t="shared" si="9"/>
        <v>0</v>
      </c>
    </row>
    <row r="75" spans="1:15" s="55" customFormat="1" x14ac:dyDescent="0.2">
      <c r="A75" s="98"/>
      <c r="B75" s="62">
        <v>69</v>
      </c>
      <c r="C75" s="68">
        <v>0</v>
      </c>
      <c r="D75" s="68">
        <v>0</v>
      </c>
      <c r="E75" s="74">
        <f t="shared" si="10"/>
        <v>0</v>
      </c>
      <c r="F75" s="68">
        <v>0</v>
      </c>
      <c r="G75" s="86">
        <f t="shared" si="6"/>
        <v>0</v>
      </c>
      <c r="H75" s="75">
        <f>'PMS(input)'!$E$16</f>
        <v>0</v>
      </c>
      <c r="I75" s="75">
        <f>'PMS(input)'!$E$17</f>
        <v>0</v>
      </c>
      <c r="J75" s="80">
        <f>'PMS(input)'!$E$18</f>
        <v>0</v>
      </c>
      <c r="K75" s="80">
        <f>'PMS(input)'!$E$19</f>
        <v>0</v>
      </c>
      <c r="L75" s="68">
        <v>0</v>
      </c>
      <c r="M75" s="70">
        <f t="shared" si="7"/>
        <v>0</v>
      </c>
      <c r="N75" s="70">
        <f t="shared" si="8"/>
        <v>0</v>
      </c>
      <c r="O75" s="70">
        <f t="shared" si="9"/>
        <v>0</v>
      </c>
    </row>
    <row r="76" spans="1:15" s="55" customFormat="1" x14ac:dyDescent="0.2">
      <c r="A76" s="98"/>
      <c r="B76" s="62">
        <v>70</v>
      </c>
      <c r="C76" s="68">
        <v>0</v>
      </c>
      <c r="D76" s="68">
        <v>0</v>
      </c>
      <c r="E76" s="74">
        <f t="shared" si="10"/>
        <v>0</v>
      </c>
      <c r="F76" s="68">
        <v>0</v>
      </c>
      <c r="G76" s="86">
        <f t="shared" si="6"/>
        <v>0</v>
      </c>
      <c r="H76" s="75">
        <f>'PMS(input)'!$E$16</f>
        <v>0</v>
      </c>
      <c r="I76" s="75">
        <f>'PMS(input)'!$E$17</f>
        <v>0</v>
      </c>
      <c r="J76" s="80">
        <f>'PMS(input)'!$E$18</f>
        <v>0</v>
      </c>
      <c r="K76" s="80">
        <f>'PMS(input)'!$E$19</f>
        <v>0</v>
      </c>
      <c r="L76" s="68">
        <v>0</v>
      </c>
      <c r="M76" s="70">
        <f t="shared" si="7"/>
        <v>0</v>
      </c>
      <c r="N76" s="70">
        <f t="shared" si="8"/>
        <v>0</v>
      </c>
      <c r="O76" s="70">
        <f t="shared" si="9"/>
        <v>0</v>
      </c>
    </row>
    <row r="77" spans="1:15" s="55" customFormat="1" x14ac:dyDescent="0.2">
      <c r="A77" s="98"/>
      <c r="B77" s="62">
        <v>71</v>
      </c>
      <c r="C77" s="68">
        <v>0</v>
      </c>
      <c r="D77" s="68">
        <v>0</v>
      </c>
      <c r="E77" s="74">
        <f t="shared" si="10"/>
        <v>0</v>
      </c>
      <c r="F77" s="68">
        <v>0</v>
      </c>
      <c r="G77" s="86">
        <f t="shared" si="6"/>
        <v>0</v>
      </c>
      <c r="H77" s="75">
        <f>'PMS(input)'!$E$16</f>
        <v>0</v>
      </c>
      <c r="I77" s="75">
        <f>'PMS(input)'!$E$17</f>
        <v>0</v>
      </c>
      <c r="J77" s="80">
        <f>'PMS(input)'!$E$18</f>
        <v>0</v>
      </c>
      <c r="K77" s="80">
        <f>'PMS(input)'!$E$19</f>
        <v>0</v>
      </c>
      <c r="L77" s="68">
        <v>0</v>
      </c>
      <c r="M77" s="70">
        <f t="shared" si="7"/>
        <v>0</v>
      </c>
      <c r="N77" s="70">
        <f t="shared" si="8"/>
        <v>0</v>
      </c>
      <c r="O77" s="70">
        <f t="shared" si="9"/>
        <v>0</v>
      </c>
    </row>
    <row r="78" spans="1:15" s="55" customFormat="1" x14ac:dyDescent="0.2">
      <c r="A78" s="98"/>
      <c r="B78" s="62">
        <v>72</v>
      </c>
      <c r="C78" s="68">
        <v>0</v>
      </c>
      <c r="D78" s="68">
        <v>0</v>
      </c>
      <c r="E78" s="74">
        <f t="shared" si="10"/>
        <v>0</v>
      </c>
      <c r="F78" s="68">
        <v>0</v>
      </c>
      <c r="G78" s="86">
        <f t="shared" si="6"/>
        <v>0</v>
      </c>
      <c r="H78" s="75">
        <f>'PMS(input)'!$E$16</f>
        <v>0</v>
      </c>
      <c r="I78" s="75">
        <f>'PMS(input)'!$E$17</f>
        <v>0</v>
      </c>
      <c r="J78" s="80">
        <f>'PMS(input)'!$E$18</f>
        <v>0</v>
      </c>
      <c r="K78" s="80">
        <f>'PMS(input)'!$E$19</f>
        <v>0</v>
      </c>
      <c r="L78" s="68">
        <v>0</v>
      </c>
      <c r="M78" s="70">
        <f t="shared" si="7"/>
        <v>0</v>
      </c>
      <c r="N78" s="70">
        <f t="shared" si="8"/>
        <v>0</v>
      </c>
      <c r="O78" s="70">
        <f t="shared" si="9"/>
        <v>0</v>
      </c>
    </row>
    <row r="79" spans="1:15" s="55" customFormat="1" x14ac:dyDescent="0.2">
      <c r="A79" s="98"/>
      <c r="B79" s="62">
        <v>73</v>
      </c>
      <c r="C79" s="68">
        <v>0</v>
      </c>
      <c r="D79" s="68">
        <v>0</v>
      </c>
      <c r="E79" s="74">
        <f t="shared" si="10"/>
        <v>0</v>
      </c>
      <c r="F79" s="68">
        <v>0</v>
      </c>
      <c r="G79" s="86">
        <f t="shared" si="6"/>
        <v>0</v>
      </c>
      <c r="H79" s="75">
        <f>'PMS(input)'!$E$16</f>
        <v>0</v>
      </c>
      <c r="I79" s="75">
        <f>'PMS(input)'!$E$17</f>
        <v>0</v>
      </c>
      <c r="J79" s="80">
        <f>'PMS(input)'!$E$18</f>
        <v>0</v>
      </c>
      <c r="K79" s="80">
        <f>'PMS(input)'!$E$19</f>
        <v>0</v>
      </c>
      <c r="L79" s="68">
        <v>0</v>
      </c>
      <c r="M79" s="70">
        <f t="shared" si="7"/>
        <v>0</v>
      </c>
      <c r="N79" s="70">
        <f t="shared" si="8"/>
        <v>0</v>
      </c>
      <c r="O79" s="70">
        <f t="shared" si="9"/>
        <v>0</v>
      </c>
    </row>
    <row r="80" spans="1:15" s="55" customFormat="1" x14ac:dyDescent="0.2">
      <c r="A80" s="98"/>
      <c r="B80" s="62">
        <v>74</v>
      </c>
      <c r="C80" s="68">
        <v>0</v>
      </c>
      <c r="D80" s="68">
        <v>0</v>
      </c>
      <c r="E80" s="74">
        <f t="shared" si="10"/>
        <v>0</v>
      </c>
      <c r="F80" s="68">
        <v>0</v>
      </c>
      <c r="G80" s="86">
        <f t="shared" si="6"/>
        <v>0</v>
      </c>
      <c r="H80" s="75">
        <f>'PMS(input)'!$E$16</f>
        <v>0</v>
      </c>
      <c r="I80" s="75">
        <f>'PMS(input)'!$E$17</f>
        <v>0</v>
      </c>
      <c r="J80" s="80">
        <f>'PMS(input)'!$E$18</f>
        <v>0</v>
      </c>
      <c r="K80" s="80">
        <f>'PMS(input)'!$E$19</f>
        <v>0</v>
      </c>
      <c r="L80" s="68">
        <v>0</v>
      </c>
      <c r="M80" s="70">
        <f t="shared" si="7"/>
        <v>0</v>
      </c>
      <c r="N80" s="70">
        <f t="shared" si="8"/>
        <v>0</v>
      </c>
      <c r="O80" s="70">
        <f t="shared" si="9"/>
        <v>0</v>
      </c>
    </row>
    <row r="81" spans="1:15" s="55" customFormat="1" x14ac:dyDescent="0.2">
      <c r="A81" s="98"/>
      <c r="B81" s="62">
        <v>75</v>
      </c>
      <c r="C81" s="68">
        <v>0</v>
      </c>
      <c r="D81" s="68">
        <v>0</v>
      </c>
      <c r="E81" s="74">
        <f t="shared" si="10"/>
        <v>0</v>
      </c>
      <c r="F81" s="68">
        <v>0</v>
      </c>
      <c r="G81" s="86">
        <f t="shared" si="6"/>
        <v>0</v>
      </c>
      <c r="H81" s="75">
        <f>'PMS(input)'!$E$16</f>
        <v>0</v>
      </c>
      <c r="I81" s="75">
        <f>'PMS(input)'!$E$17</f>
        <v>0</v>
      </c>
      <c r="J81" s="80">
        <f>'PMS(input)'!$E$18</f>
        <v>0</v>
      </c>
      <c r="K81" s="80">
        <f>'PMS(input)'!$E$19</f>
        <v>0</v>
      </c>
      <c r="L81" s="68">
        <v>0</v>
      </c>
      <c r="M81" s="70">
        <f t="shared" si="7"/>
        <v>0</v>
      </c>
      <c r="N81" s="70">
        <f t="shared" si="8"/>
        <v>0</v>
      </c>
      <c r="O81" s="70">
        <f t="shared" si="9"/>
        <v>0</v>
      </c>
    </row>
    <row r="82" spans="1:15" s="55" customFormat="1" x14ac:dyDescent="0.2">
      <c r="A82" s="98"/>
      <c r="B82" s="62">
        <v>76</v>
      </c>
      <c r="C82" s="68">
        <v>0</v>
      </c>
      <c r="D82" s="68">
        <v>0</v>
      </c>
      <c r="E82" s="74">
        <f t="shared" si="10"/>
        <v>0</v>
      </c>
      <c r="F82" s="68">
        <v>0</v>
      </c>
      <c r="G82" s="86">
        <f t="shared" si="6"/>
        <v>0</v>
      </c>
      <c r="H82" s="75">
        <f>'PMS(input)'!$E$16</f>
        <v>0</v>
      </c>
      <c r="I82" s="75">
        <f>'PMS(input)'!$E$17</f>
        <v>0</v>
      </c>
      <c r="J82" s="80">
        <f>'PMS(input)'!$E$18</f>
        <v>0</v>
      </c>
      <c r="K82" s="80">
        <f>'PMS(input)'!$E$19</f>
        <v>0</v>
      </c>
      <c r="L82" s="68">
        <v>0</v>
      </c>
      <c r="M82" s="70">
        <f t="shared" si="7"/>
        <v>0</v>
      </c>
      <c r="N82" s="70">
        <f t="shared" si="8"/>
        <v>0</v>
      </c>
      <c r="O82" s="70">
        <f t="shared" si="9"/>
        <v>0</v>
      </c>
    </row>
    <row r="83" spans="1:15" s="55" customFormat="1" x14ac:dyDescent="0.2">
      <c r="A83" s="98"/>
      <c r="B83" s="62">
        <v>77</v>
      </c>
      <c r="C83" s="68">
        <v>0</v>
      </c>
      <c r="D83" s="68">
        <v>0</v>
      </c>
      <c r="E83" s="74">
        <f t="shared" si="10"/>
        <v>0</v>
      </c>
      <c r="F83" s="68">
        <v>0</v>
      </c>
      <c r="G83" s="86">
        <f t="shared" si="6"/>
        <v>0</v>
      </c>
      <c r="H83" s="75">
        <f>'PMS(input)'!$E$16</f>
        <v>0</v>
      </c>
      <c r="I83" s="75">
        <f>'PMS(input)'!$E$17</f>
        <v>0</v>
      </c>
      <c r="J83" s="80">
        <f>'PMS(input)'!$E$18</f>
        <v>0</v>
      </c>
      <c r="K83" s="80">
        <f>'PMS(input)'!$E$19</f>
        <v>0</v>
      </c>
      <c r="L83" s="68">
        <v>0</v>
      </c>
      <c r="M83" s="70">
        <f t="shared" si="7"/>
        <v>0</v>
      </c>
      <c r="N83" s="70">
        <f t="shared" si="8"/>
        <v>0</v>
      </c>
      <c r="O83" s="70">
        <f t="shared" si="9"/>
        <v>0</v>
      </c>
    </row>
    <row r="84" spans="1:15" s="55" customFormat="1" x14ac:dyDescent="0.2">
      <c r="A84" s="98"/>
      <c r="B84" s="62">
        <v>78</v>
      </c>
      <c r="C84" s="68">
        <v>0</v>
      </c>
      <c r="D84" s="68">
        <v>0</v>
      </c>
      <c r="E84" s="74">
        <f t="shared" si="10"/>
        <v>0</v>
      </c>
      <c r="F84" s="68">
        <v>0</v>
      </c>
      <c r="G84" s="86">
        <f t="shared" si="6"/>
        <v>0</v>
      </c>
      <c r="H84" s="75">
        <f>'PMS(input)'!$E$16</f>
        <v>0</v>
      </c>
      <c r="I84" s="75">
        <f>'PMS(input)'!$E$17</f>
        <v>0</v>
      </c>
      <c r="J84" s="80">
        <f>'PMS(input)'!$E$18</f>
        <v>0</v>
      </c>
      <c r="K84" s="80">
        <f>'PMS(input)'!$E$19</f>
        <v>0</v>
      </c>
      <c r="L84" s="68">
        <v>0</v>
      </c>
      <c r="M84" s="70">
        <f t="shared" si="7"/>
        <v>0</v>
      </c>
      <c r="N84" s="70">
        <f t="shared" si="8"/>
        <v>0</v>
      </c>
      <c r="O84" s="70">
        <f t="shared" si="9"/>
        <v>0</v>
      </c>
    </row>
    <row r="85" spans="1:15" s="55" customFormat="1" x14ac:dyDescent="0.2">
      <c r="A85" s="98"/>
      <c r="B85" s="62">
        <v>79</v>
      </c>
      <c r="C85" s="68">
        <v>0</v>
      </c>
      <c r="D85" s="68">
        <v>0</v>
      </c>
      <c r="E85" s="74">
        <f t="shared" si="10"/>
        <v>0</v>
      </c>
      <c r="F85" s="68">
        <v>0</v>
      </c>
      <c r="G85" s="86">
        <f t="shared" si="6"/>
        <v>0</v>
      </c>
      <c r="H85" s="75">
        <f>'PMS(input)'!$E$16</f>
        <v>0</v>
      </c>
      <c r="I85" s="75">
        <f>'PMS(input)'!$E$17</f>
        <v>0</v>
      </c>
      <c r="J85" s="80">
        <f>'PMS(input)'!$E$18</f>
        <v>0</v>
      </c>
      <c r="K85" s="80">
        <f>'PMS(input)'!$E$19</f>
        <v>0</v>
      </c>
      <c r="L85" s="68">
        <v>0</v>
      </c>
      <c r="M85" s="70">
        <f t="shared" si="7"/>
        <v>0</v>
      </c>
      <c r="N85" s="70">
        <f t="shared" si="8"/>
        <v>0</v>
      </c>
      <c r="O85" s="70">
        <f t="shared" si="9"/>
        <v>0</v>
      </c>
    </row>
    <row r="86" spans="1:15" s="55" customFormat="1" x14ac:dyDescent="0.2">
      <c r="A86" s="98"/>
      <c r="B86" s="62">
        <v>80</v>
      </c>
      <c r="C86" s="68">
        <v>0</v>
      </c>
      <c r="D86" s="68">
        <v>0</v>
      </c>
      <c r="E86" s="74">
        <f t="shared" si="10"/>
        <v>0</v>
      </c>
      <c r="F86" s="68">
        <v>0</v>
      </c>
      <c r="G86" s="86">
        <f t="shared" si="6"/>
        <v>0</v>
      </c>
      <c r="H86" s="75">
        <f>'PMS(input)'!$E$16</f>
        <v>0</v>
      </c>
      <c r="I86" s="75">
        <f>'PMS(input)'!$E$17</f>
        <v>0</v>
      </c>
      <c r="J86" s="80">
        <f>'PMS(input)'!$E$18</f>
        <v>0</v>
      </c>
      <c r="K86" s="80">
        <f>'PMS(input)'!$E$19</f>
        <v>0</v>
      </c>
      <c r="L86" s="68">
        <v>0</v>
      </c>
      <c r="M86" s="70">
        <f t="shared" si="7"/>
        <v>0</v>
      </c>
      <c r="N86" s="70">
        <f t="shared" si="8"/>
        <v>0</v>
      </c>
      <c r="O86" s="70">
        <f t="shared" si="9"/>
        <v>0</v>
      </c>
    </row>
    <row r="87" spans="1:15" s="55" customFormat="1" ht="14" customHeight="1" x14ac:dyDescent="0.2">
      <c r="A87" s="98"/>
      <c r="B87" s="62">
        <v>81</v>
      </c>
      <c r="C87" s="68">
        <v>0</v>
      </c>
      <c r="D87" s="68">
        <v>0</v>
      </c>
      <c r="E87" s="74">
        <f t="shared" si="10"/>
        <v>0</v>
      </c>
      <c r="F87" s="68">
        <v>0</v>
      </c>
      <c r="G87" s="86">
        <f t="shared" si="6"/>
        <v>0</v>
      </c>
      <c r="H87" s="75">
        <f>'PMS(input)'!$E$16</f>
        <v>0</v>
      </c>
      <c r="I87" s="75">
        <f>'PMS(input)'!$E$17</f>
        <v>0</v>
      </c>
      <c r="J87" s="80">
        <f>'PMS(input)'!$E$18</f>
        <v>0</v>
      </c>
      <c r="K87" s="80">
        <f>'PMS(input)'!$E$19</f>
        <v>0</v>
      </c>
      <c r="L87" s="68">
        <v>0</v>
      </c>
      <c r="M87" s="70">
        <f t="shared" si="7"/>
        <v>0</v>
      </c>
      <c r="N87" s="70">
        <f t="shared" si="8"/>
        <v>0</v>
      </c>
      <c r="O87" s="70">
        <f t="shared" si="9"/>
        <v>0</v>
      </c>
    </row>
    <row r="88" spans="1:15" s="55" customFormat="1" x14ac:dyDescent="0.2">
      <c r="A88" s="98"/>
      <c r="B88" s="62">
        <v>82</v>
      </c>
      <c r="C88" s="68">
        <v>0</v>
      </c>
      <c r="D88" s="68">
        <v>0</v>
      </c>
      <c r="E88" s="74">
        <f t="shared" si="10"/>
        <v>0</v>
      </c>
      <c r="F88" s="68">
        <v>0</v>
      </c>
      <c r="G88" s="86">
        <f t="shared" si="6"/>
        <v>0</v>
      </c>
      <c r="H88" s="75">
        <f>'PMS(input)'!$E$16</f>
        <v>0</v>
      </c>
      <c r="I88" s="75">
        <f>'PMS(input)'!$E$17</f>
        <v>0</v>
      </c>
      <c r="J88" s="80">
        <f>'PMS(input)'!$E$18</f>
        <v>0</v>
      </c>
      <c r="K88" s="80">
        <f>'PMS(input)'!$E$19</f>
        <v>0</v>
      </c>
      <c r="L88" s="68">
        <v>0</v>
      </c>
      <c r="M88" s="70">
        <f t="shared" si="7"/>
        <v>0</v>
      </c>
      <c r="N88" s="70">
        <f t="shared" si="8"/>
        <v>0</v>
      </c>
      <c r="O88" s="70">
        <f t="shared" si="9"/>
        <v>0</v>
      </c>
    </row>
    <row r="89" spans="1:15" s="55" customFormat="1" x14ac:dyDescent="0.2">
      <c r="A89" s="98"/>
      <c r="B89" s="62">
        <v>83</v>
      </c>
      <c r="C89" s="68">
        <v>0</v>
      </c>
      <c r="D89" s="68">
        <v>0</v>
      </c>
      <c r="E89" s="74">
        <f t="shared" si="10"/>
        <v>0</v>
      </c>
      <c r="F89" s="68">
        <v>0</v>
      </c>
      <c r="G89" s="86">
        <f t="shared" si="6"/>
        <v>0</v>
      </c>
      <c r="H89" s="75">
        <f>'PMS(input)'!$E$16</f>
        <v>0</v>
      </c>
      <c r="I89" s="75">
        <f>'PMS(input)'!$E$17</f>
        <v>0</v>
      </c>
      <c r="J89" s="80">
        <f>'PMS(input)'!$E$18</f>
        <v>0</v>
      </c>
      <c r="K89" s="80">
        <f>'PMS(input)'!$E$19</f>
        <v>0</v>
      </c>
      <c r="L89" s="68">
        <v>0</v>
      </c>
      <c r="M89" s="70">
        <f t="shared" si="7"/>
        <v>0</v>
      </c>
      <c r="N89" s="70">
        <f t="shared" si="8"/>
        <v>0</v>
      </c>
      <c r="O89" s="70">
        <f t="shared" si="9"/>
        <v>0</v>
      </c>
    </row>
    <row r="90" spans="1:15" s="55" customFormat="1" x14ac:dyDescent="0.2">
      <c r="A90" s="98"/>
      <c r="B90" s="62">
        <v>84</v>
      </c>
      <c r="C90" s="68">
        <v>0</v>
      </c>
      <c r="D90" s="68">
        <v>0</v>
      </c>
      <c r="E90" s="74">
        <f t="shared" si="10"/>
        <v>0</v>
      </c>
      <c r="F90" s="68">
        <v>0</v>
      </c>
      <c r="G90" s="86">
        <f t="shared" si="6"/>
        <v>0</v>
      </c>
      <c r="H90" s="75">
        <f>'PMS(input)'!$E$16</f>
        <v>0</v>
      </c>
      <c r="I90" s="75">
        <f>'PMS(input)'!$E$17</f>
        <v>0</v>
      </c>
      <c r="J90" s="80">
        <f>'PMS(input)'!$E$18</f>
        <v>0</v>
      </c>
      <c r="K90" s="80">
        <f>'PMS(input)'!$E$19</f>
        <v>0</v>
      </c>
      <c r="L90" s="68">
        <v>0</v>
      </c>
      <c r="M90" s="70">
        <f t="shared" si="7"/>
        <v>0</v>
      </c>
      <c r="N90" s="70">
        <f t="shared" si="8"/>
        <v>0</v>
      </c>
      <c r="O90" s="70">
        <f t="shared" si="9"/>
        <v>0</v>
      </c>
    </row>
    <row r="91" spans="1:15" s="55" customFormat="1" x14ac:dyDescent="0.2">
      <c r="A91" s="98"/>
      <c r="B91" s="62">
        <v>85</v>
      </c>
      <c r="C91" s="68">
        <v>0</v>
      </c>
      <c r="D91" s="68">
        <v>0</v>
      </c>
      <c r="E91" s="74">
        <f t="shared" si="10"/>
        <v>0</v>
      </c>
      <c r="F91" s="68">
        <v>0</v>
      </c>
      <c r="G91" s="86">
        <f t="shared" si="6"/>
        <v>0</v>
      </c>
      <c r="H91" s="75">
        <f>'PMS(input)'!$E$16</f>
        <v>0</v>
      </c>
      <c r="I91" s="75">
        <f>'PMS(input)'!$E$17</f>
        <v>0</v>
      </c>
      <c r="J91" s="80">
        <f>'PMS(input)'!$E$18</f>
        <v>0</v>
      </c>
      <c r="K91" s="80">
        <f>'PMS(input)'!$E$19</f>
        <v>0</v>
      </c>
      <c r="L91" s="68">
        <v>0</v>
      </c>
      <c r="M91" s="70">
        <f t="shared" si="7"/>
        <v>0</v>
      </c>
      <c r="N91" s="70">
        <f t="shared" si="8"/>
        <v>0</v>
      </c>
      <c r="O91" s="70">
        <f t="shared" si="9"/>
        <v>0</v>
      </c>
    </row>
    <row r="92" spans="1:15" s="55" customFormat="1" x14ac:dyDescent="0.2">
      <c r="A92" s="98"/>
      <c r="B92" s="62">
        <v>86</v>
      </c>
      <c r="C92" s="68">
        <v>0</v>
      </c>
      <c r="D92" s="68">
        <v>0</v>
      </c>
      <c r="E92" s="74">
        <f t="shared" si="10"/>
        <v>0</v>
      </c>
      <c r="F92" s="68">
        <v>0</v>
      </c>
      <c r="G92" s="86">
        <f t="shared" si="6"/>
        <v>0</v>
      </c>
      <c r="H92" s="75">
        <f>'PMS(input)'!$E$16</f>
        <v>0</v>
      </c>
      <c r="I92" s="75">
        <f>'PMS(input)'!$E$17</f>
        <v>0</v>
      </c>
      <c r="J92" s="80">
        <f>'PMS(input)'!$E$18</f>
        <v>0</v>
      </c>
      <c r="K92" s="80">
        <f>'PMS(input)'!$E$19</f>
        <v>0</v>
      </c>
      <c r="L92" s="68">
        <v>0</v>
      </c>
      <c r="M92" s="70">
        <f t="shared" si="7"/>
        <v>0</v>
      </c>
      <c r="N92" s="70">
        <f t="shared" si="8"/>
        <v>0</v>
      </c>
      <c r="O92" s="70">
        <f t="shared" si="9"/>
        <v>0</v>
      </c>
    </row>
    <row r="93" spans="1:15" s="55" customFormat="1" x14ac:dyDescent="0.2">
      <c r="A93" s="98"/>
      <c r="B93" s="62">
        <v>87</v>
      </c>
      <c r="C93" s="68">
        <v>0</v>
      </c>
      <c r="D93" s="68">
        <v>0</v>
      </c>
      <c r="E93" s="74">
        <f t="shared" si="10"/>
        <v>0</v>
      </c>
      <c r="F93" s="68">
        <v>0</v>
      </c>
      <c r="G93" s="86">
        <f t="shared" si="6"/>
        <v>0</v>
      </c>
      <c r="H93" s="75">
        <f>'PMS(input)'!$E$16</f>
        <v>0</v>
      </c>
      <c r="I93" s="75">
        <f>'PMS(input)'!$E$17</f>
        <v>0</v>
      </c>
      <c r="J93" s="80">
        <f>'PMS(input)'!$E$18</f>
        <v>0</v>
      </c>
      <c r="K93" s="80">
        <f>'PMS(input)'!$E$19</f>
        <v>0</v>
      </c>
      <c r="L93" s="68">
        <v>0</v>
      </c>
      <c r="M93" s="70">
        <f t="shared" si="7"/>
        <v>0</v>
      </c>
      <c r="N93" s="70">
        <f t="shared" si="8"/>
        <v>0</v>
      </c>
      <c r="O93" s="70">
        <f t="shared" si="9"/>
        <v>0</v>
      </c>
    </row>
    <row r="94" spans="1:15" s="55" customFormat="1" x14ac:dyDescent="0.2">
      <c r="A94" s="98"/>
      <c r="B94" s="62">
        <v>88</v>
      </c>
      <c r="C94" s="68">
        <v>0</v>
      </c>
      <c r="D94" s="68">
        <v>0</v>
      </c>
      <c r="E94" s="74">
        <f t="shared" si="10"/>
        <v>0</v>
      </c>
      <c r="F94" s="68">
        <v>0</v>
      </c>
      <c r="G94" s="86">
        <f t="shared" si="6"/>
        <v>0</v>
      </c>
      <c r="H94" s="75">
        <f>'PMS(input)'!$E$16</f>
        <v>0</v>
      </c>
      <c r="I94" s="75">
        <f>'PMS(input)'!$E$17</f>
        <v>0</v>
      </c>
      <c r="J94" s="80">
        <f>'PMS(input)'!$E$18</f>
        <v>0</v>
      </c>
      <c r="K94" s="80">
        <f>'PMS(input)'!$E$19</f>
        <v>0</v>
      </c>
      <c r="L94" s="68">
        <v>0</v>
      </c>
      <c r="M94" s="70">
        <f t="shared" si="7"/>
        <v>0</v>
      </c>
      <c r="N94" s="70">
        <f t="shared" si="8"/>
        <v>0</v>
      </c>
      <c r="O94" s="70">
        <f t="shared" si="9"/>
        <v>0</v>
      </c>
    </row>
    <row r="95" spans="1:15" s="55" customFormat="1" x14ac:dyDescent="0.2">
      <c r="A95" s="98"/>
      <c r="B95" s="62">
        <v>89</v>
      </c>
      <c r="C95" s="68">
        <v>0</v>
      </c>
      <c r="D95" s="68">
        <v>0</v>
      </c>
      <c r="E95" s="74">
        <f t="shared" si="10"/>
        <v>0</v>
      </c>
      <c r="F95" s="68">
        <v>0</v>
      </c>
      <c r="G95" s="86">
        <f t="shared" si="6"/>
        <v>0</v>
      </c>
      <c r="H95" s="75">
        <f>'PMS(input)'!$E$16</f>
        <v>0</v>
      </c>
      <c r="I95" s="75">
        <f>'PMS(input)'!$E$17</f>
        <v>0</v>
      </c>
      <c r="J95" s="80">
        <f>'PMS(input)'!$E$18</f>
        <v>0</v>
      </c>
      <c r="K95" s="80">
        <f>'PMS(input)'!$E$19</f>
        <v>0</v>
      </c>
      <c r="L95" s="68">
        <v>0</v>
      </c>
      <c r="M95" s="70">
        <f t="shared" si="7"/>
        <v>0</v>
      </c>
      <c r="N95" s="70">
        <f t="shared" si="8"/>
        <v>0</v>
      </c>
      <c r="O95" s="70">
        <f t="shared" si="9"/>
        <v>0</v>
      </c>
    </row>
    <row r="96" spans="1:15" s="55" customFormat="1" x14ac:dyDescent="0.2">
      <c r="A96" s="98"/>
      <c r="B96" s="62">
        <v>90</v>
      </c>
      <c r="C96" s="68">
        <v>0</v>
      </c>
      <c r="D96" s="68">
        <v>0</v>
      </c>
      <c r="E96" s="74">
        <f t="shared" si="10"/>
        <v>0</v>
      </c>
      <c r="F96" s="68">
        <v>0</v>
      </c>
      <c r="G96" s="86">
        <f t="shared" si="6"/>
        <v>0</v>
      </c>
      <c r="H96" s="75">
        <f>'PMS(input)'!$E$16</f>
        <v>0</v>
      </c>
      <c r="I96" s="75">
        <f>'PMS(input)'!$E$17</f>
        <v>0</v>
      </c>
      <c r="J96" s="80">
        <f>'PMS(input)'!$E$18</f>
        <v>0</v>
      </c>
      <c r="K96" s="80">
        <f>'PMS(input)'!$E$19</f>
        <v>0</v>
      </c>
      <c r="L96" s="68">
        <v>0</v>
      </c>
      <c r="M96" s="70">
        <f t="shared" si="7"/>
        <v>0</v>
      </c>
      <c r="N96" s="70">
        <f t="shared" si="8"/>
        <v>0</v>
      </c>
      <c r="O96" s="70">
        <f t="shared" si="9"/>
        <v>0</v>
      </c>
    </row>
    <row r="97" spans="1:15" s="55" customFormat="1" x14ac:dyDescent="0.2">
      <c r="A97" s="98"/>
      <c r="B97" s="62">
        <v>91</v>
      </c>
      <c r="C97" s="68">
        <v>0</v>
      </c>
      <c r="D97" s="68">
        <v>0</v>
      </c>
      <c r="E97" s="74">
        <f t="shared" si="10"/>
        <v>0</v>
      </c>
      <c r="F97" s="68">
        <v>0</v>
      </c>
      <c r="G97" s="86">
        <f t="shared" si="6"/>
        <v>0</v>
      </c>
      <c r="H97" s="75">
        <f>'PMS(input)'!$E$16</f>
        <v>0</v>
      </c>
      <c r="I97" s="75">
        <f>'PMS(input)'!$E$17</f>
        <v>0</v>
      </c>
      <c r="J97" s="80">
        <f>'PMS(input)'!$E$18</f>
        <v>0</v>
      </c>
      <c r="K97" s="80">
        <f>'PMS(input)'!$E$19</f>
        <v>0</v>
      </c>
      <c r="L97" s="68">
        <v>0</v>
      </c>
      <c r="M97" s="70">
        <f t="shared" si="7"/>
        <v>0</v>
      </c>
      <c r="N97" s="70">
        <f t="shared" si="8"/>
        <v>0</v>
      </c>
      <c r="O97" s="70">
        <f t="shared" si="9"/>
        <v>0</v>
      </c>
    </row>
    <row r="98" spans="1:15" s="55" customFormat="1" x14ac:dyDescent="0.2">
      <c r="A98" s="98"/>
      <c r="B98" s="62">
        <v>92</v>
      </c>
      <c r="C98" s="68">
        <v>0</v>
      </c>
      <c r="D98" s="68">
        <v>0</v>
      </c>
      <c r="E98" s="74">
        <f t="shared" si="10"/>
        <v>0</v>
      </c>
      <c r="F98" s="68">
        <v>0</v>
      </c>
      <c r="G98" s="86">
        <f t="shared" si="6"/>
        <v>0</v>
      </c>
      <c r="H98" s="75">
        <f>'PMS(input)'!$E$16</f>
        <v>0</v>
      </c>
      <c r="I98" s="75">
        <f>'PMS(input)'!$E$17</f>
        <v>0</v>
      </c>
      <c r="J98" s="80">
        <f>'PMS(input)'!$E$18</f>
        <v>0</v>
      </c>
      <c r="K98" s="80">
        <f>'PMS(input)'!$E$19</f>
        <v>0</v>
      </c>
      <c r="L98" s="68">
        <v>0</v>
      </c>
      <c r="M98" s="70">
        <f t="shared" si="7"/>
        <v>0</v>
      </c>
      <c r="N98" s="70">
        <f t="shared" si="8"/>
        <v>0</v>
      </c>
      <c r="O98" s="70">
        <f t="shared" si="9"/>
        <v>0</v>
      </c>
    </row>
    <row r="99" spans="1:15" s="55" customFormat="1" x14ac:dyDescent="0.2">
      <c r="A99" s="98"/>
      <c r="B99" s="62">
        <v>93</v>
      </c>
      <c r="C99" s="68">
        <v>0</v>
      </c>
      <c r="D99" s="68">
        <v>0</v>
      </c>
      <c r="E99" s="74">
        <f t="shared" si="10"/>
        <v>0</v>
      </c>
      <c r="F99" s="68">
        <v>0</v>
      </c>
      <c r="G99" s="86">
        <f t="shared" si="6"/>
        <v>0</v>
      </c>
      <c r="H99" s="75">
        <f>'PMS(input)'!$E$16</f>
        <v>0</v>
      </c>
      <c r="I99" s="75">
        <f>'PMS(input)'!$E$17</f>
        <v>0</v>
      </c>
      <c r="J99" s="80">
        <f>'PMS(input)'!$E$18</f>
        <v>0</v>
      </c>
      <c r="K99" s="80">
        <f>'PMS(input)'!$E$19</f>
        <v>0</v>
      </c>
      <c r="L99" s="68">
        <v>0</v>
      </c>
      <c r="M99" s="70">
        <f t="shared" si="7"/>
        <v>0</v>
      </c>
      <c r="N99" s="70">
        <f t="shared" si="8"/>
        <v>0</v>
      </c>
      <c r="O99" s="70">
        <f t="shared" si="9"/>
        <v>0</v>
      </c>
    </row>
    <row r="100" spans="1:15" s="55" customFormat="1" x14ac:dyDescent="0.2">
      <c r="A100" s="98"/>
      <c r="B100" s="62">
        <v>94</v>
      </c>
      <c r="C100" s="68">
        <v>0</v>
      </c>
      <c r="D100" s="68">
        <v>0</v>
      </c>
      <c r="E100" s="74">
        <f t="shared" si="10"/>
        <v>0</v>
      </c>
      <c r="F100" s="68">
        <v>0</v>
      </c>
      <c r="G100" s="86">
        <f t="shared" si="6"/>
        <v>0</v>
      </c>
      <c r="H100" s="75">
        <f>'PMS(input)'!$E$16</f>
        <v>0</v>
      </c>
      <c r="I100" s="75">
        <f>'PMS(input)'!$E$17</f>
        <v>0</v>
      </c>
      <c r="J100" s="80">
        <f>'PMS(input)'!$E$18</f>
        <v>0</v>
      </c>
      <c r="K100" s="80">
        <f>'PMS(input)'!$E$19</f>
        <v>0</v>
      </c>
      <c r="L100" s="68">
        <v>0</v>
      </c>
      <c r="M100" s="70">
        <f t="shared" si="7"/>
        <v>0</v>
      </c>
      <c r="N100" s="70">
        <f t="shared" si="8"/>
        <v>0</v>
      </c>
      <c r="O100" s="70">
        <f t="shared" si="9"/>
        <v>0</v>
      </c>
    </row>
    <row r="101" spans="1:15" s="55" customFormat="1" x14ac:dyDescent="0.2">
      <c r="A101" s="98"/>
      <c r="B101" s="62">
        <v>95</v>
      </c>
      <c r="C101" s="68">
        <v>0</v>
      </c>
      <c r="D101" s="68">
        <v>0</v>
      </c>
      <c r="E101" s="74">
        <f t="shared" si="10"/>
        <v>0</v>
      </c>
      <c r="F101" s="68">
        <v>0</v>
      </c>
      <c r="G101" s="86">
        <f t="shared" si="6"/>
        <v>0</v>
      </c>
      <c r="H101" s="75">
        <f>'PMS(input)'!$E$16</f>
        <v>0</v>
      </c>
      <c r="I101" s="75">
        <f>'PMS(input)'!$E$17</f>
        <v>0</v>
      </c>
      <c r="J101" s="80">
        <f>'PMS(input)'!$E$18</f>
        <v>0</v>
      </c>
      <c r="K101" s="80">
        <f>'PMS(input)'!$E$19</f>
        <v>0</v>
      </c>
      <c r="L101" s="68">
        <v>0</v>
      </c>
      <c r="M101" s="70">
        <f t="shared" si="7"/>
        <v>0</v>
      </c>
      <c r="N101" s="70">
        <f t="shared" si="8"/>
        <v>0</v>
      </c>
      <c r="O101" s="70">
        <f t="shared" si="9"/>
        <v>0</v>
      </c>
    </row>
    <row r="102" spans="1:15" s="55" customFormat="1" x14ac:dyDescent="0.2">
      <c r="A102" s="98"/>
      <c r="B102" s="62">
        <v>96</v>
      </c>
      <c r="C102" s="68">
        <v>0</v>
      </c>
      <c r="D102" s="68">
        <v>0</v>
      </c>
      <c r="E102" s="74">
        <f t="shared" si="10"/>
        <v>0</v>
      </c>
      <c r="F102" s="68">
        <v>0</v>
      </c>
      <c r="G102" s="86">
        <f t="shared" si="6"/>
        <v>0</v>
      </c>
      <c r="H102" s="75">
        <f>'PMS(input)'!$E$16</f>
        <v>0</v>
      </c>
      <c r="I102" s="75">
        <f>'PMS(input)'!$E$17</f>
        <v>0</v>
      </c>
      <c r="J102" s="80">
        <f>'PMS(input)'!$E$18</f>
        <v>0</v>
      </c>
      <c r="K102" s="80">
        <f>'PMS(input)'!$E$19</f>
        <v>0</v>
      </c>
      <c r="L102" s="68">
        <v>0</v>
      </c>
      <c r="M102" s="70">
        <f t="shared" si="7"/>
        <v>0</v>
      </c>
      <c r="N102" s="70">
        <f t="shared" si="8"/>
        <v>0</v>
      </c>
      <c r="O102" s="70">
        <f t="shared" si="9"/>
        <v>0</v>
      </c>
    </row>
    <row r="103" spans="1:15" s="55" customFormat="1" x14ac:dyDescent="0.2">
      <c r="A103" s="98"/>
      <c r="B103" s="62">
        <v>97</v>
      </c>
      <c r="C103" s="68">
        <v>0</v>
      </c>
      <c r="D103" s="68">
        <v>0</v>
      </c>
      <c r="E103" s="74">
        <f t="shared" si="10"/>
        <v>0</v>
      </c>
      <c r="F103" s="68">
        <v>0</v>
      </c>
      <c r="G103" s="86">
        <f t="shared" si="6"/>
        <v>0</v>
      </c>
      <c r="H103" s="75">
        <f>'PMS(input)'!$E$16</f>
        <v>0</v>
      </c>
      <c r="I103" s="75">
        <f>'PMS(input)'!$E$17</f>
        <v>0</v>
      </c>
      <c r="J103" s="80">
        <f>'PMS(input)'!$E$18</f>
        <v>0</v>
      </c>
      <c r="K103" s="80">
        <f>'PMS(input)'!$E$19</f>
        <v>0</v>
      </c>
      <c r="L103" s="68">
        <v>0</v>
      </c>
      <c r="M103" s="70">
        <f t="shared" si="7"/>
        <v>0</v>
      </c>
      <c r="N103" s="70">
        <f t="shared" si="8"/>
        <v>0</v>
      </c>
      <c r="O103" s="70">
        <f t="shared" si="9"/>
        <v>0</v>
      </c>
    </row>
    <row r="104" spans="1:15" s="55" customFormat="1" x14ac:dyDescent="0.2">
      <c r="A104" s="98"/>
      <c r="B104" s="62">
        <v>98</v>
      </c>
      <c r="C104" s="68">
        <v>0</v>
      </c>
      <c r="D104" s="68">
        <v>0</v>
      </c>
      <c r="E104" s="74">
        <f t="shared" si="10"/>
        <v>0</v>
      </c>
      <c r="F104" s="68">
        <v>0</v>
      </c>
      <c r="G104" s="86">
        <f t="shared" si="6"/>
        <v>0</v>
      </c>
      <c r="H104" s="75">
        <f>'PMS(input)'!$E$16</f>
        <v>0</v>
      </c>
      <c r="I104" s="75">
        <f>'PMS(input)'!$E$17</f>
        <v>0</v>
      </c>
      <c r="J104" s="80">
        <f>'PMS(input)'!$E$18</f>
        <v>0</v>
      </c>
      <c r="K104" s="80">
        <f>'PMS(input)'!$E$19</f>
        <v>0</v>
      </c>
      <c r="L104" s="68">
        <v>0</v>
      </c>
      <c r="M104" s="70">
        <f t="shared" si="7"/>
        <v>0</v>
      </c>
      <c r="N104" s="70">
        <f t="shared" si="8"/>
        <v>0</v>
      </c>
      <c r="O104" s="70">
        <f t="shared" si="9"/>
        <v>0</v>
      </c>
    </row>
    <row r="105" spans="1:15" s="55" customFormat="1" x14ac:dyDescent="0.2">
      <c r="A105" s="98"/>
      <c r="B105" s="62">
        <v>99</v>
      </c>
      <c r="C105" s="68">
        <v>0</v>
      </c>
      <c r="D105" s="68">
        <v>0</v>
      </c>
      <c r="E105" s="74">
        <f t="shared" si="10"/>
        <v>0</v>
      </c>
      <c r="F105" s="68">
        <v>0</v>
      </c>
      <c r="G105" s="86">
        <f t="shared" si="6"/>
        <v>0</v>
      </c>
      <c r="H105" s="75">
        <f>'PMS(input)'!$E$16</f>
        <v>0</v>
      </c>
      <c r="I105" s="75">
        <f>'PMS(input)'!$E$17</f>
        <v>0</v>
      </c>
      <c r="J105" s="80">
        <f>'PMS(input)'!$E$18</f>
        <v>0</v>
      </c>
      <c r="K105" s="80">
        <f>'PMS(input)'!$E$19</f>
        <v>0</v>
      </c>
      <c r="L105" s="68">
        <v>0</v>
      </c>
      <c r="M105" s="70">
        <f t="shared" si="7"/>
        <v>0</v>
      </c>
      <c r="N105" s="70">
        <f t="shared" si="8"/>
        <v>0</v>
      </c>
      <c r="O105" s="70">
        <f t="shared" si="9"/>
        <v>0</v>
      </c>
    </row>
    <row r="106" spans="1:15" s="55" customFormat="1" x14ac:dyDescent="0.2">
      <c r="A106" s="98"/>
      <c r="B106" s="62">
        <v>100</v>
      </c>
      <c r="C106" s="68">
        <v>0</v>
      </c>
      <c r="D106" s="68">
        <v>0</v>
      </c>
      <c r="E106" s="74">
        <f t="shared" si="10"/>
        <v>0</v>
      </c>
      <c r="F106" s="68">
        <v>0</v>
      </c>
      <c r="G106" s="86">
        <f t="shared" si="6"/>
        <v>0</v>
      </c>
      <c r="H106" s="75">
        <f>'PMS(input)'!$E$16</f>
        <v>0</v>
      </c>
      <c r="I106" s="75">
        <f>'PMS(input)'!$E$17</f>
        <v>0</v>
      </c>
      <c r="J106" s="80">
        <f>'PMS(input)'!$E$18</f>
        <v>0</v>
      </c>
      <c r="K106" s="80">
        <f>'PMS(input)'!$E$19</f>
        <v>0</v>
      </c>
      <c r="L106" s="68">
        <v>0</v>
      </c>
      <c r="M106" s="70">
        <f t="shared" si="7"/>
        <v>0</v>
      </c>
      <c r="N106" s="70">
        <f t="shared" si="8"/>
        <v>0</v>
      </c>
      <c r="O106" s="70">
        <f t="shared" si="9"/>
        <v>0</v>
      </c>
    </row>
    <row r="107" spans="1:15" x14ac:dyDescent="0.2">
      <c r="A107" s="99"/>
      <c r="B107" s="63" t="s">
        <v>95</v>
      </c>
      <c r="C107" s="64" t="s">
        <v>92</v>
      </c>
      <c r="D107" s="64" t="s">
        <v>92</v>
      </c>
      <c r="E107" s="64" t="s">
        <v>92</v>
      </c>
      <c r="F107" s="64" t="s">
        <v>92</v>
      </c>
      <c r="G107" s="64" t="s">
        <v>92</v>
      </c>
      <c r="H107" s="64" t="s">
        <v>92</v>
      </c>
      <c r="I107" s="64" t="s">
        <v>92</v>
      </c>
      <c r="J107" s="64" t="s">
        <v>92</v>
      </c>
      <c r="K107" s="64" t="s">
        <v>92</v>
      </c>
      <c r="L107" s="64" t="s">
        <v>92</v>
      </c>
      <c r="M107" s="65">
        <f>SUM(M7:M106)</f>
        <v>0</v>
      </c>
      <c r="N107" s="65">
        <f>SUM(N7:N106)</f>
        <v>0</v>
      </c>
      <c r="O107" s="65">
        <f>SUM(O7:O106)</f>
        <v>0</v>
      </c>
    </row>
  </sheetData>
  <mergeCells count="4">
    <mergeCell ref="M3:O3"/>
    <mergeCell ref="A7:A107"/>
    <mergeCell ref="C3:G3"/>
    <mergeCell ref="H3:L3"/>
  </mergeCells>
  <phoneticPr fontId="21"/>
  <pageMargins left="0.70866141732283472" right="0.70866141732283472"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8"/>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7"/>
    <col min="10" max="16384" width="9" style="1"/>
  </cols>
  <sheetData>
    <row r="1" spans="1:9" ht="18" customHeight="1" x14ac:dyDescent="0.2">
      <c r="I1" s="15" t="str">
        <f>'PMS(input)'!K1</f>
        <v>JCM_ID_F_PMS_ver01.1</v>
      </c>
    </row>
    <row r="2" spans="1:9" ht="27.75" customHeight="1" x14ac:dyDescent="0.2">
      <c r="A2" s="103" t="s">
        <v>34</v>
      </c>
      <c r="B2" s="103"/>
      <c r="C2" s="103"/>
      <c r="D2" s="103"/>
      <c r="E2" s="103"/>
      <c r="F2" s="103"/>
      <c r="G2" s="103"/>
      <c r="H2" s="103"/>
      <c r="I2" s="103"/>
    </row>
    <row r="3" spans="1:9" ht="18" customHeight="1" x14ac:dyDescent="0.2">
      <c r="A3" s="104" t="s">
        <v>33</v>
      </c>
      <c r="B3" s="105"/>
      <c r="C3" s="105"/>
      <c r="D3" s="105"/>
      <c r="E3" s="105"/>
      <c r="F3" s="105"/>
      <c r="G3" s="105"/>
      <c r="H3" s="105"/>
      <c r="I3" s="105"/>
    </row>
    <row r="4" spans="1:9" ht="11.25" customHeight="1" x14ac:dyDescent="0.2"/>
    <row r="5" spans="1:9" ht="18.75" customHeight="1" x14ac:dyDescent="0.2">
      <c r="A5" s="29" t="s">
        <v>2</v>
      </c>
      <c r="B5" s="19"/>
      <c r="C5" s="19"/>
      <c r="D5" s="19"/>
      <c r="E5" s="20"/>
      <c r="F5" s="21" t="s">
        <v>3</v>
      </c>
      <c r="G5" s="21" t="s">
        <v>0</v>
      </c>
      <c r="H5" s="21" t="s">
        <v>1</v>
      </c>
      <c r="I5" s="22" t="s">
        <v>4</v>
      </c>
    </row>
    <row r="6" spans="1:9" ht="18.75" customHeight="1" x14ac:dyDescent="0.2">
      <c r="A6" s="30"/>
      <c r="B6" s="37" t="s">
        <v>41</v>
      </c>
      <c r="C6" s="23"/>
      <c r="D6" s="23"/>
      <c r="E6" s="37"/>
      <c r="F6" s="24"/>
      <c r="G6" s="81">
        <f>G8-G11</f>
        <v>0</v>
      </c>
      <c r="H6" s="38" t="s">
        <v>37</v>
      </c>
      <c r="I6" s="39" t="s">
        <v>38</v>
      </c>
    </row>
    <row r="7" spans="1:9" ht="18.75" customHeight="1" x14ac:dyDescent="0.2">
      <c r="A7" s="29" t="s">
        <v>112</v>
      </c>
      <c r="B7" s="20"/>
      <c r="C7" s="19"/>
      <c r="D7" s="21"/>
      <c r="E7" s="21"/>
      <c r="F7" s="21"/>
      <c r="G7" s="78"/>
      <c r="H7" s="20"/>
      <c r="I7" s="21"/>
    </row>
    <row r="8" spans="1:9" ht="18.75" customHeight="1" x14ac:dyDescent="0.2">
      <c r="A8" s="31"/>
      <c r="B8" s="42" t="s">
        <v>42</v>
      </c>
      <c r="C8" s="23"/>
      <c r="D8" s="23"/>
      <c r="E8" s="37"/>
      <c r="F8" s="24"/>
      <c r="G8" s="81">
        <f>G9</f>
        <v>0</v>
      </c>
      <c r="H8" s="38" t="s">
        <v>37</v>
      </c>
      <c r="I8" s="40" t="s">
        <v>39</v>
      </c>
    </row>
    <row r="9" spans="1:9" ht="18.75" customHeight="1" x14ac:dyDescent="0.2">
      <c r="A9" s="31"/>
      <c r="B9" s="32"/>
      <c r="C9" s="33" t="s">
        <v>105</v>
      </c>
      <c r="D9" s="34"/>
      <c r="E9" s="35"/>
      <c r="F9" s="27" t="s">
        <v>111</v>
      </c>
      <c r="G9" s="82">
        <f>'PMS(input_separate)'!$M$107</f>
        <v>0</v>
      </c>
      <c r="H9" s="38" t="s">
        <v>37</v>
      </c>
      <c r="I9" s="40" t="s">
        <v>39</v>
      </c>
    </row>
    <row r="10" spans="1:9" ht="18.75" customHeight="1" x14ac:dyDescent="0.2">
      <c r="A10" s="29" t="s">
        <v>113</v>
      </c>
      <c r="B10" s="19"/>
      <c r="C10" s="19"/>
      <c r="D10" s="19"/>
      <c r="E10" s="20"/>
      <c r="F10" s="21"/>
      <c r="G10" s="78"/>
      <c r="H10" s="20"/>
      <c r="I10" s="21"/>
    </row>
    <row r="11" spans="1:9" ht="18.75" customHeight="1" x14ac:dyDescent="0.2">
      <c r="A11" s="31"/>
      <c r="B11" s="43" t="s">
        <v>43</v>
      </c>
      <c r="C11" s="28"/>
      <c r="D11" s="28"/>
      <c r="E11" s="41"/>
      <c r="F11" s="26"/>
      <c r="G11" s="81">
        <f>G12+G13</f>
        <v>0</v>
      </c>
      <c r="H11" s="38" t="s">
        <v>37</v>
      </c>
      <c r="I11" s="40" t="s">
        <v>40</v>
      </c>
    </row>
    <row r="12" spans="1:9" ht="37.25" customHeight="1" x14ac:dyDescent="0.2">
      <c r="A12" s="31"/>
      <c r="B12" s="32"/>
      <c r="C12" s="106" t="s">
        <v>106</v>
      </c>
      <c r="D12" s="107"/>
      <c r="E12" s="108"/>
      <c r="F12" s="27" t="s">
        <v>110</v>
      </c>
      <c r="G12" s="82">
        <f>'PMS(input_separate)'!$N$107</f>
        <v>0</v>
      </c>
      <c r="H12" s="38" t="s">
        <v>37</v>
      </c>
      <c r="I12" s="40" t="s">
        <v>108</v>
      </c>
    </row>
    <row r="13" spans="1:9" s="55" customFormat="1" ht="37.25" customHeight="1" x14ac:dyDescent="0.2">
      <c r="A13" s="31"/>
      <c r="B13" s="32"/>
      <c r="C13" s="106" t="s">
        <v>107</v>
      </c>
      <c r="D13" s="107"/>
      <c r="E13" s="108"/>
      <c r="F13" s="27" t="s">
        <v>111</v>
      </c>
      <c r="G13" s="82">
        <f>'PMS(input_separate)'!$O$107</f>
        <v>0</v>
      </c>
      <c r="H13" s="38" t="s">
        <v>37</v>
      </c>
      <c r="I13" s="40" t="s">
        <v>109</v>
      </c>
    </row>
    <row r="14" spans="1:9" x14ac:dyDescent="0.2">
      <c r="A14" s="2"/>
      <c r="B14" s="2"/>
      <c r="C14" s="9"/>
      <c r="D14" s="2"/>
      <c r="E14" s="9"/>
      <c r="F14" s="11"/>
      <c r="G14" s="10"/>
      <c r="H14" s="10"/>
      <c r="I14" s="8"/>
    </row>
    <row r="15" spans="1:9" ht="21.75" customHeight="1" x14ac:dyDescent="0.2">
      <c r="E15" s="2" t="s">
        <v>5</v>
      </c>
      <c r="F15" s="5"/>
    </row>
    <row r="16" spans="1:9" ht="21.75" customHeight="1" x14ac:dyDescent="0.2">
      <c r="E16" s="83" t="s">
        <v>125</v>
      </c>
      <c r="F16" s="84">
        <v>6.5</v>
      </c>
      <c r="G16" s="85" t="s">
        <v>120</v>
      </c>
      <c r="H16" s="3"/>
    </row>
    <row r="17" spans="5:9" s="55" customFormat="1" ht="21.75" customHeight="1" x14ac:dyDescent="0.2">
      <c r="E17" s="83" t="s">
        <v>126</v>
      </c>
      <c r="F17" s="84">
        <v>4.7</v>
      </c>
      <c r="G17" s="85" t="s">
        <v>120</v>
      </c>
      <c r="H17" s="3"/>
      <c r="I17" s="7"/>
    </row>
    <row r="18" spans="5:9" s="7" customFormat="1" x14ac:dyDescent="0.2">
      <c r="E18" s="2"/>
      <c r="F18" s="2"/>
      <c r="G18" s="2"/>
      <c r="H18" s="2"/>
    </row>
  </sheetData>
  <mergeCells count="4">
    <mergeCell ref="A2:I2"/>
    <mergeCell ref="A3:I3"/>
    <mergeCell ref="C12:E12"/>
    <mergeCell ref="C13:E1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2019-08-21T07:00:08Z</cp:lastPrinted>
  <dcterms:created xsi:type="dcterms:W3CDTF">2012-01-13T02:28:29Z</dcterms:created>
  <dcterms:modified xsi:type="dcterms:W3CDTF">2020-09-10T08:58:50Z</dcterms:modified>
</cp:coreProperties>
</file>