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13_ncr:1_{C1FD76D8-2B57-414A-BA28-5F2E71D91D76}" xr6:coauthVersionLast="47" xr6:coauthVersionMax="47" xr10:uidLastSave="{00000000-0000-0000-0000-000000000000}"/>
  <bookViews>
    <workbookView xWindow="-120" yWindow="-120" windowWidth="29040" windowHeight="15990" tabRatio="587" xr2:uid="{00000000-000D-0000-FFFF-FFFF00000000}"/>
  </bookViews>
  <sheets>
    <sheet name="PMS(input)" sheetId="30" r:id="rId1"/>
    <sheet name="PMS(input_separate)" sheetId="36" r:id="rId2"/>
    <sheet name="PMS(calc_process)" sheetId="31" r:id="rId3"/>
  </sheets>
  <definedNames>
    <definedName name="_xlnm.Print_Area" localSheetId="2">'PMS(calc_process)'!$A$1:$I$14</definedName>
    <definedName name="_xlnm.Print_Area" localSheetId="0">'PMS(input)'!$A$1:$K$22</definedName>
    <definedName name="_xlnm.Print_Titles" localSheetId="1">'PMS(input_separate)'!$1:$5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6" i="36" l="1"/>
  <c r="G6" i="36" l="1"/>
  <c r="G9" i="36" l="1"/>
  <c r="G10" i="36"/>
  <c r="G13" i="36"/>
  <c r="G14" i="36"/>
  <c r="G17" i="36"/>
  <c r="G18" i="36"/>
  <c r="G21" i="36"/>
  <c r="G22" i="36"/>
  <c r="G26" i="36"/>
  <c r="G29" i="36"/>
  <c r="G30" i="36"/>
  <c r="G38" i="36"/>
  <c r="G41" i="36"/>
  <c r="G42" i="36"/>
  <c r="G43" i="36"/>
  <c r="G44" i="36"/>
  <c r="G45" i="36"/>
  <c r="G39" i="36"/>
  <c r="G37" i="36"/>
  <c r="G35" i="36"/>
  <c r="G31" i="36"/>
  <c r="G27" i="36"/>
  <c r="G23" i="36"/>
  <c r="G7" i="36"/>
  <c r="G11" i="36"/>
  <c r="G15" i="36"/>
  <c r="G19" i="36"/>
  <c r="G33" i="36" l="1"/>
  <c r="G25" i="36"/>
  <c r="G40" i="36"/>
  <c r="G36" i="36"/>
  <c r="G32" i="36"/>
  <c r="G28" i="36"/>
  <c r="G24" i="36"/>
  <c r="G20" i="36"/>
  <c r="G16" i="36"/>
  <c r="G12" i="36"/>
  <c r="G8" i="36"/>
  <c r="G34" i="36"/>
  <c r="E13" i="30"/>
  <c r="D6" i="36"/>
  <c r="F17" i="36" l="1"/>
  <c r="F16" i="36"/>
  <c r="F15" i="36"/>
  <c r="F7" i="36"/>
  <c r="H7" i="36" s="1"/>
  <c r="F6" i="36"/>
  <c r="H6" i="36" s="1"/>
  <c r="F14" i="36"/>
  <c r="F13" i="36"/>
  <c r="H13" i="36" s="1"/>
  <c r="F12" i="36"/>
  <c r="H12" i="36" s="1"/>
  <c r="F11" i="36"/>
  <c r="F10" i="36"/>
  <c r="F9" i="36"/>
  <c r="H9" i="36" s="1"/>
  <c r="F8" i="36"/>
  <c r="H8" i="36" s="1"/>
  <c r="G46" i="36"/>
  <c r="F37" i="36"/>
  <c r="H37" i="36" s="1"/>
  <c r="F32" i="36"/>
  <c r="H32" i="36" s="1"/>
  <c r="F28" i="36"/>
  <c r="H28" i="36" s="1"/>
  <c r="F40" i="36"/>
  <c r="F41" i="36"/>
  <c r="H41" i="36" s="1"/>
  <c r="F38" i="36"/>
  <c r="H38" i="36" s="1"/>
  <c r="F25" i="36"/>
  <c r="H25" i="36" s="1"/>
  <c r="F29" i="36"/>
  <c r="H29" i="36" s="1"/>
  <c r="F39" i="36"/>
  <c r="H39" i="36" s="1"/>
  <c r="F36" i="36"/>
  <c r="H36" i="36" s="1"/>
  <c r="F24" i="36"/>
  <c r="H24" i="36" s="1"/>
  <c r="F44" i="36"/>
  <c r="F22" i="36"/>
  <c r="H22" i="36" s="1"/>
  <c r="F26" i="36"/>
  <c r="H26" i="36" s="1"/>
  <c r="F23" i="36"/>
  <c r="H23" i="36" s="1"/>
  <c r="F31" i="36"/>
  <c r="H31" i="36" s="1"/>
  <c r="F45" i="36"/>
  <c r="H45" i="36" s="1"/>
  <c r="F18" i="36"/>
  <c r="F30" i="36"/>
  <c r="H30" i="36" s="1"/>
  <c r="F42" i="36"/>
  <c r="H42" i="36" s="1"/>
  <c r="F19" i="36"/>
  <c r="H19" i="36" s="1"/>
  <c r="F27" i="36"/>
  <c r="H27" i="36" s="1"/>
  <c r="F35" i="36"/>
  <c r="H35" i="36" s="1"/>
  <c r="F43" i="36"/>
  <c r="H43" i="36" s="1"/>
  <c r="F33" i="36"/>
  <c r="H33" i="36" s="1"/>
  <c r="F34" i="36"/>
  <c r="H34" i="36" s="1"/>
  <c r="F20" i="36"/>
  <c r="H20" i="36" s="1"/>
  <c r="F21" i="36"/>
  <c r="H21" i="36" s="1"/>
  <c r="H14" i="36"/>
  <c r="H40" i="36"/>
  <c r="H17" i="36"/>
  <c r="H11" i="36"/>
  <c r="H16" i="36"/>
  <c r="H44" i="36"/>
  <c r="H15" i="36"/>
  <c r="H10" i="36"/>
  <c r="H18" i="36" l="1"/>
  <c r="H46" i="36" s="1"/>
  <c r="F46" i="36"/>
  <c r="H1" i="36"/>
  <c r="G10" i="31" l="1"/>
  <c r="I1" i="31" l="1"/>
  <c r="G8" i="31" l="1"/>
  <c r="G6" i="31" l="1"/>
  <c r="B17" i="30" s="1"/>
</calcChain>
</file>

<file path=xl/sharedStrings.xml><?xml version="1.0" encoding="utf-8"?>
<sst xmlns="http://schemas.openxmlformats.org/spreadsheetml/2006/main" count="121" uniqueCount="91">
  <si>
    <t>Value</t>
    <phoneticPr fontId="2"/>
  </si>
  <si>
    <t>Units</t>
    <phoneticPr fontId="2"/>
  </si>
  <si>
    <t>1. Calculations for emission reductions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</si>
  <si>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</si>
  <si>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</si>
  <si>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</si>
  <si>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</si>
  <si>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</si>
  <si>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</si>
  <si>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</si>
  <si>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</si>
  <si>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</si>
  <si>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</si>
  <si>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</si>
  <si>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</si>
  <si>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</si>
  <si>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</si>
  <si>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</si>
  <si>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</si>
  <si>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</si>
  <si>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</si>
  <si>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</si>
  <si>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</si>
  <si>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</si>
  <si>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</si>
  <si>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</si>
  <si>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</si>
  <si>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</si>
  <si>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</si>
  <si>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</si>
  <si>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</si>
  <si>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</si>
  <si>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</si>
  <si>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</si>
  <si>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</si>
  <si>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</si>
  <si>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</si>
  <si>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</si>
  <si>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</si>
  <si>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</si>
  <si>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t>JCM_ID_F_PMS_ver01.1</t>
    <phoneticPr fontId="2"/>
  </si>
  <si>
    <r>
      <t>tCO</t>
    </r>
    <r>
      <rPr>
        <vertAlign val="subscript"/>
        <sz val="14"/>
        <color theme="1"/>
        <rFont val="Arial"/>
        <family val="2"/>
      </rPr>
      <t>2</t>
    </r>
    <r>
      <rPr>
        <sz val="14"/>
        <color theme="1"/>
        <rFont val="Arial"/>
        <family val="2"/>
      </rPr>
      <t>/p</t>
    </r>
    <phoneticPr fontId="2"/>
  </si>
  <si>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</si>
  <si>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</si>
  <si>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r>
      <t xml:space="preserve">Emission reductions during the period </t>
    </r>
    <r>
      <rPr>
        <i/>
        <sz val="11"/>
        <color theme="1"/>
        <rFont val="Arial"/>
        <family val="2"/>
      </rPr>
      <t>p</t>
    </r>
    <phoneticPr fontId="2"/>
  </si>
  <si>
    <t>Option C</t>
    <phoneticPr fontId="2"/>
  </si>
  <si>
    <t>Monitored data</t>
    <phoneticPr fontId="2"/>
  </si>
  <si>
    <t>-</t>
    <phoneticPr fontId="2"/>
  </si>
  <si>
    <r>
      <t>tCO</t>
    </r>
    <r>
      <rPr>
        <vertAlign val="subscript"/>
        <sz val="11"/>
        <rFont val="Arial"/>
        <family val="2"/>
      </rPr>
      <t>2</t>
    </r>
    <r>
      <rPr>
        <sz val="11"/>
        <rFont val="Arial"/>
        <family val="2"/>
      </rPr>
      <t>/MWh</t>
    </r>
    <phoneticPr fontId="2"/>
  </si>
  <si>
    <t>N/A</t>
    <phoneticPr fontId="2"/>
  </si>
  <si>
    <r>
      <t xml:space="preserve">Reference emissions during the period </t>
    </r>
    <r>
      <rPr>
        <i/>
        <sz val="11"/>
        <color theme="1"/>
        <rFont val="Arial"/>
        <family val="2"/>
      </rPr>
      <t>p</t>
    </r>
  </si>
  <si>
    <r>
      <t>tCO</t>
    </r>
    <r>
      <rPr>
        <vertAlign val="subscript"/>
        <sz val="11"/>
        <color theme="1"/>
        <rFont val="Arial"/>
        <family val="2"/>
      </rPr>
      <t>2</t>
    </r>
    <r>
      <rPr>
        <sz val="11"/>
        <color theme="1"/>
        <rFont val="Arial"/>
        <family val="2"/>
      </rPr>
      <t>/p</t>
    </r>
  </si>
  <si>
    <r>
      <t>RE</t>
    </r>
    <r>
      <rPr>
        <vertAlign val="subscript"/>
        <sz val="11"/>
        <color theme="1"/>
        <rFont val="Arial"/>
        <family val="2"/>
      </rPr>
      <t>p</t>
    </r>
  </si>
  <si>
    <r>
      <t xml:space="preserve">Project emissions during the period </t>
    </r>
    <r>
      <rPr>
        <i/>
        <sz val="11"/>
        <color theme="1"/>
        <rFont val="Arial"/>
        <family val="2"/>
      </rPr>
      <t>p</t>
    </r>
  </si>
  <si>
    <r>
      <t>PE</t>
    </r>
    <r>
      <rPr>
        <vertAlign val="subscript"/>
        <sz val="11"/>
        <color theme="1"/>
        <rFont val="Arial"/>
        <family val="2"/>
      </rPr>
      <t>p</t>
    </r>
  </si>
  <si>
    <t>N/A</t>
    <phoneticPr fontId="2"/>
  </si>
  <si>
    <r>
      <t xml:space="preserve">Parameters to be monitored </t>
    </r>
    <r>
      <rPr>
        <b/>
        <i/>
        <sz val="11"/>
        <color indexed="9"/>
        <rFont val="Arial"/>
        <family val="2"/>
      </rPr>
      <t>ex post</t>
    </r>
    <phoneticPr fontId="26"/>
  </si>
  <si>
    <r>
      <t xml:space="preserve">Project-specific parameters to be fixed </t>
    </r>
    <r>
      <rPr>
        <b/>
        <i/>
        <sz val="11"/>
        <color indexed="9"/>
        <rFont val="Arial"/>
        <family val="2"/>
      </rPr>
      <t>ex ante</t>
    </r>
    <phoneticPr fontId="26"/>
  </si>
  <si>
    <r>
      <rPr>
        <b/>
        <i/>
        <sz val="11"/>
        <color theme="0"/>
        <rFont val="Arial"/>
        <family val="2"/>
      </rPr>
      <t>Ex-ante</t>
    </r>
    <r>
      <rPr>
        <b/>
        <sz val="11"/>
        <color theme="0"/>
        <rFont val="Arial"/>
        <family val="2"/>
      </rPr>
      <t xml:space="preserve"> estimation of emissions</t>
    </r>
    <phoneticPr fontId="26"/>
  </si>
  <si>
    <t>Parameters</t>
    <phoneticPr fontId="26"/>
  </si>
  <si>
    <t>i</t>
    <phoneticPr fontId="26"/>
  </si>
  <si>
    <t>Description of data</t>
    <phoneticPr fontId="26"/>
  </si>
  <si>
    <t>Units</t>
    <phoneticPr fontId="26"/>
  </si>
  <si>
    <t>-</t>
    <phoneticPr fontId="26"/>
  </si>
  <si>
    <r>
      <t>tCO</t>
    </r>
    <r>
      <rPr>
        <vertAlign val="subscript"/>
        <sz val="11"/>
        <rFont val="Arial"/>
        <family val="2"/>
      </rPr>
      <t>2</t>
    </r>
    <r>
      <rPr>
        <sz val="11"/>
        <rFont val="Arial"/>
        <family val="2"/>
      </rPr>
      <t>/p</t>
    </r>
    <phoneticPr fontId="26"/>
  </si>
  <si>
    <t>Estimated values</t>
    <phoneticPr fontId="26"/>
  </si>
  <si>
    <t>2. Calculations for reference emissions</t>
    <phoneticPr fontId="2"/>
  </si>
  <si>
    <t>3. Calculations of the project emissions</t>
    <phoneticPr fontId="2"/>
  </si>
  <si>
    <t>Input on "PMS(input_separate)" sheet</t>
  </si>
  <si>
    <t>Input on "PMS(input_separate)" sheet</t>
    <phoneticPr fontId="2"/>
  </si>
  <si>
    <r>
      <t>EC</t>
    </r>
    <r>
      <rPr>
        <vertAlign val="subscript"/>
        <sz val="11"/>
        <rFont val="Arial"/>
        <family val="2"/>
      </rPr>
      <t>PJ,i,p</t>
    </r>
    <phoneticPr fontId="2"/>
  </si>
  <si>
    <r>
      <t>CO</t>
    </r>
    <r>
      <rPr>
        <vertAlign val="subscript"/>
        <sz val="11"/>
        <rFont val="Arial"/>
        <family val="2"/>
      </rPr>
      <t>2</t>
    </r>
    <r>
      <rPr>
        <sz val="11"/>
        <rFont val="Arial"/>
        <family val="2"/>
      </rPr>
      <t xml:space="preserve"> emission factor for consumed electricity</t>
    </r>
    <phoneticPr fontId="2"/>
  </si>
  <si>
    <r>
      <t>EF</t>
    </r>
    <r>
      <rPr>
        <vertAlign val="subscript"/>
        <sz val="11"/>
        <rFont val="Arial"/>
        <family val="2"/>
      </rPr>
      <t>elec</t>
    </r>
    <phoneticPr fontId="2"/>
  </si>
  <si>
    <t>RR</t>
    <phoneticPr fontId="2"/>
  </si>
  <si>
    <t xml:space="preserve">Reduction ratio of specific electricity consumption of the project injection molding machine to the reference injection molding machine </t>
    <phoneticPr fontId="2"/>
  </si>
  <si>
    <r>
      <t>RE</t>
    </r>
    <r>
      <rPr>
        <vertAlign val="subscript"/>
        <sz val="11"/>
        <rFont val="Arial"/>
        <family val="2"/>
      </rPr>
      <t>i,p</t>
    </r>
    <phoneticPr fontId="2"/>
  </si>
  <si>
    <r>
      <t>PE</t>
    </r>
    <r>
      <rPr>
        <vertAlign val="subscript"/>
        <sz val="11"/>
        <rFont val="Arial"/>
        <family val="2"/>
      </rPr>
      <t>i,p</t>
    </r>
    <phoneticPr fontId="26"/>
  </si>
  <si>
    <r>
      <t>ER</t>
    </r>
    <r>
      <rPr>
        <vertAlign val="subscript"/>
        <sz val="11"/>
        <rFont val="Arial"/>
        <family val="2"/>
      </rPr>
      <t>i,p</t>
    </r>
    <phoneticPr fontId="2"/>
  </si>
  <si>
    <r>
      <rPr>
        <b/>
        <sz val="11"/>
        <rFont val="Arial"/>
        <family val="2"/>
      </rPr>
      <t>[Grid electricity]</t>
    </r>
    <r>
      <rPr>
        <sz val="11"/>
        <rFont val="Arial"/>
        <family val="2"/>
      </rPr>
      <t xml:space="preserve">
Latest version of “Emission Factors of Electricity Interconnection Systems”, National Committee on Clean Development Mechanism (Indonesian DNA for CDM), based on data obtained by Directorate General of Electricity, Ministry of Energy and Mineral Resources, Indonesia
</t>
    </r>
    <r>
      <rPr>
        <b/>
        <sz val="11"/>
        <rFont val="Arial"/>
        <family val="2"/>
      </rPr>
      <t>[Captive electricity]</t>
    </r>
    <r>
      <rPr>
        <sz val="11"/>
        <rFont val="Arial"/>
        <family val="2"/>
      </rPr>
      <t xml:space="preserve">
CDM approved small scale methodology: AMS-I.A</t>
    </r>
    <phoneticPr fontId="2"/>
  </si>
  <si>
    <t>Data collected from the manufacturer of injection molding machine.
The default value of RR is set at the maximum value in a conservative manner, as follows;
RR=0.532
The default value should be revised if necessary.</t>
    <phoneticPr fontId="2"/>
  </si>
  <si>
    <t>Reduction ratio of specific electricity consumption (RR)</t>
    <phoneticPr fontId="2"/>
  </si>
  <si>
    <r>
      <t xml:space="preserve">Electricity consumption of the project injection molding machine </t>
    </r>
    <r>
      <rPr>
        <i/>
        <sz val="11"/>
        <rFont val="Arial"/>
        <family val="2"/>
      </rPr>
      <t>i</t>
    </r>
    <r>
      <rPr>
        <sz val="11"/>
        <rFont val="Arial"/>
        <family val="2"/>
      </rPr>
      <t xml:space="preserve"> during the period </t>
    </r>
    <r>
      <rPr>
        <i/>
        <sz val="11"/>
        <rFont val="Arial"/>
        <family val="2"/>
      </rPr>
      <t>p</t>
    </r>
    <phoneticPr fontId="2"/>
  </si>
  <si>
    <t>Identification number of the project injection molding machine</t>
    <phoneticPr fontId="26"/>
  </si>
  <si>
    <r>
      <t xml:space="preserve">Measuring instrument(s) is installed at the point(s) where the project injection molding machine </t>
    </r>
    <r>
      <rPr>
        <i/>
        <sz val="11"/>
        <rFont val="Arial"/>
        <family val="2"/>
      </rPr>
      <t>i</t>
    </r>
    <r>
      <rPr>
        <sz val="11"/>
        <rFont val="Arial"/>
        <family val="2"/>
      </rPr>
      <t xml:space="preserve"> during the period </t>
    </r>
    <r>
      <rPr>
        <i/>
        <sz val="11"/>
        <rFont val="Arial"/>
        <family val="2"/>
      </rPr>
      <t>p</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</si>
  <si>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Continuously</t>
    <phoneticPr fontId="2"/>
  </si>
  <si>
    <t>MWh/p</t>
    <phoneticPr fontId="2"/>
  </si>
  <si>
    <r>
      <t xml:space="preserve">Electricity consumption of the project injection molding machine i during the period </t>
    </r>
    <r>
      <rPr>
        <i/>
        <sz val="11"/>
        <rFont val="Arial"/>
        <family val="2"/>
      </rPr>
      <t>p</t>
    </r>
    <phoneticPr fontId="2"/>
  </si>
  <si>
    <r>
      <t xml:space="preserve">Project emissions by electricity consumption of the project injection molding machine </t>
    </r>
    <r>
      <rPr>
        <i/>
        <sz val="11"/>
        <rFont val="Arial"/>
        <family val="2"/>
      </rPr>
      <t>i</t>
    </r>
    <r>
      <rPr>
        <sz val="11"/>
        <rFont val="Arial"/>
        <family val="2"/>
      </rPr>
      <t xml:space="preserve"> during the period </t>
    </r>
    <r>
      <rPr>
        <i/>
        <sz val="11"/>
        <rFont val="Arial"/>
        <family val="2"/>
      </rPr>
      <t>p</t>
    </r>
    <phoneticPr fontId="26"/>
  </si>
  <si>
    <r>
      <t xml:space="preserve">Reference emissions by electricity consumption of the reference injection molding machine </t>
    </r>
    <r>
      <rPr>
        <i/>
        <sz val="11"/>
        <rFont val="Arial"/>
        <family val="2"/>
      </rPr>
      <t>i</t>
    </r>
    <r>
      <rPr>
        <sz val="11"/>
        <rFont val="Arial"/>
        <family val="2"/>
      </rPr>
      <t xml:space="preserve"> during the period </t>
    </r>
    <r>
      <rPr>
        <i/>
        <sz val="11"/>
        <rFont val="Arial"/>
        <family val="2"/>
      </rPr>
      <t>p</t>
    </r>
    <phoneticPr fontId="26"/>
  </si>
  <si>
    <r>
      <t xml:space="preserve">Emissions reductions by the project injection molding machine </t>
    </r>
    <r>
      <rPr>
        <i/>
        <sz val="11"/>
        <rFont val="Arial"/>
        <family val="2"/>
      </rPr>
      <t>i</t>
    </r>
    <r>
      <rPr>
        <sz val="11"/>
        <rFont val="Arial"/>
        <family val="2"/>
      </rPr>
      <t xml:space="preserve"> during the period </t>
    </r>
    <r>
      <rPr>
        <i/>
        <sz val="11"/>
        <rFont val="Arial"/>
        <family val="2"/>
      </rPr>
      <t>p</t>
    </r>
    <phoneticPr fontId="26"/>
  </si>
  <si>
    <r>
      <rPr>
        <strike/>
        <sz val="10"/>
        <rFont val="Arial"/>
        <family val="2"/>
      </rPr>
      <t xml:space="preserve">
</t>
    </r>
    <r>
      <rPr>
        <sz val="10"/>
        <rFont val="Arial"/>
        <family val="2"/>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</si>
</sst>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Red]\(#,##0.0\)"/>
    <numFmt numFmtId="177" formatCode="0.000_);[Red]\(0.000\)"/>
    <numFmt numFmtId="178" formatCode="#,##0_ ;[Red]\-#,##0\ "/>
    <numFmt numFmtId="179" formatCode="#,##0.000_);[Red]\(#,##0.000\)"/>
  </numFmts>
  <fonts count="3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b/>
      <vertAlign val="subscript"/>
      <sz val="14"/>
      <color indexed="9"/>
      <name val="Arial"/>
      <family val="2"/>
    </font>
    <font>
      <sz val="11"/>
      <color theme="1"/>
      <name val="ＭＳ Ｐゴシック"/>
      <family val="3"/>
      <charset val="128"/>
      <scheme val="minor"/>
    </font>
    <font>
      <sz val="11"/>
      <color theme="1"/>
      <name val="Arial"/>
      <family val="2"/>
    </font>
    <font>
      <sz val="14"/>
      <color theme="1"/>
      <name val="Arial"/>
      <family val="2"/>
    </font>
    <font>
      <vertAlign val="subscript"/>
      <sz val="14"/>
      <color theme="1"/>
      <name val="Arial"/>
      <family val="2"/>
    </font>
    <font>
      <vertAlign val="subscript"/>
      <sz val="11"/>
      <color theme="1"/>
      <name val="Arial"/>
      <family val="2"/>
    </font>
    <font>
      <i/>
      <sz val="11"/>
      <color theme="1"/>
      <name val="Arial"/>
      <family val="2"/>
    </font>
    <font>
      <vertAlign val="subscript"/>
      <sz val="11"/>
      <name val="Arial"/>
      <family val="2"/>
    </font>
    <font>
      <i/>
      <sz val="11"/>
      <name val="Arial"/>
      <family val="2"/>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b/>
      <sz val="11"/>
      <name val="Arial"/>
      <family val="2"/>
    </font>
    <font>
      <sz val="11"/>
      <color rgb="FF000000"/>
      <name val="Arial"/>
      <family val="2"/>
    </font>
    <font>
      <sz val="10"/>
      <name val="Arial"/>
      <family val="2"/>
    </font>
    <font>
      <strike/>
      <sz val="10"/>
      <name val="Arial"/>
      <family val="2"/>
    </font>
  </fonts>
  <fills count="8">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s>
  <cellStyleXfs count="3">
    <xf numFmtId="0" fontId="0" fillId="0" borderId="0">
      <alignment vertical="center"/>
    </xf>
    <xf numFmtId="38" fontId="1" fillId="0" borderId="0" applyFont="0" applyFill="0" applyBorder="0" applyAlignment="0" applyProtection="0">
      <alignment vertical="center"/>
    </xf>
    <xf numFmtId="0" fontId="18" fillId="0" borderId="0">
      <alignment vertical="center"/>
    </xf>
  </cellStyleXfs>
  <cellXfs count="105">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12" fillId="0" borderId="0" xfId="0" applyFont="1" applyFill="1" applyBorder="1">
      <alignment vertical="center"/>
    </xf>
    <xf numFmtId="0" fontId="12" fillId="0" borderId="0" xfId="0" applyFont="1">
      <alignment vertical="center"/>
    </xf>
    <xf numFmtId="0" fontId="11"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5" fillId="0" borderId="6" xfId="0" applyFont="1" applyFill="1" applyBorder="1">
      <alignmen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5" fillId="4" borderId="9" xfId="0" applyFont="1" applyFill="1" applyBorder="1">
      <alignment vertical="center"/>
    </xf>
    <xf numFmtId="0" fontId="3" fillId="4" borderId="10" xfId="0" applyFont="1" applyFill="1" applyBorder="1">
      <alignment vertical="center"/>
    </xf>
    <xf numFmtId="0" fontId="3" fillId="4" borderId="11" xfId="0" applyFont="1" applyFill="1" applyBorder="1">
      <alignment vertical="center"/>
    </xf>
    <xf numFmtId="0" fontId="3" fillId="7" borderId="6" xfId="0" applyFont="1" applyFill="1" applyBorder="1">
      <alignment vertical="center"/>
    </xf>
    <xf numFmtId="0" fontId="19" fillId="0" borderId="0" xfId="0" applyFont="1" applyAlignment="1">
      <alignment horizontal="right" vertical="center"/>
    </xf>
    <xf numFmtId="0" fontId="20" fillId="5" borderId="2" xfId="0" applyFont="1" applyFill="1" applyBorder="1">
      <alignment vertical="center"/>
    </xf>
    <xf numFmtId="0" fontId="19" fillId="6" borderId="6" xfId="0" applyFont="1" applyFill="1" applyBorder="1">
      <alignment vertical="center"/>
    </xf>
    <xf numFmtId="0" fontId="19" fillId="0" borderId="6" xfId="0" applyFont="1" applyFill="1" applyBorder="1" applyAlignment="1">
      <alignment horizontal="center" vertical="center"/>
    </xf>
    <xf numFmtId="0" fontId="7" fillId="5" borderId="6" xfId="0" quotePrefix="1" applyFont="1" applyFill="1" applyBorder="1" applyAlignment="1">
      <alignment horizontal="center" vertical="center"/>
    </xf>
    <xf numFmtId="0" fontId="7" fillId="5" borderId="6" xfId="0" applyFont="1" applyFill="1" applyBorder="1" applyAlignment="1">
      <alignment horizontal="center" vertical="center"/>
    </xf>
    <xf numFmtId="0" fontId="7" fillId="5" borderId="6" xfId="0" applyFont="1" applyFill="1" applyBorder="1" applyAlignment="1">
      <alignment horizontal="left" vertical="center" wrapText="1"/>
    </xf>
    <xf numFmtId="0" fontId="7" fillId="0" borderId="6" xfId="0" applyFont="1" applyFill="1" applyBorder="1" applyAlignment="1" applyProtection="1">
      <alignment horizontal="left" vertical="center" wrapText="1"/>
      <protection locked="0"/>
    </xf>
    <xf numFmtId="0" fontId="3" fillId="0" borderId="0" xfId="0" applyFont="1">
      <alignment vertical="center"/>
    </xf>
    <xf numFmtId="0" fontId="3" fillId="0" borderId="7" xfId="0" applyFont="1" applyBorder="1" applyAlignment="1">
      <alignment horizontal="center" vertical="center"/>
    </xf>
    <xf numFmtId="0" fontId="7" fillId="2" borderId="1" xfId="0" applyFont="1" applyFill="1" applyBorder="1" applyAlignment="1" applyProtection="1">
      <alignment horizontal="left" vertical="center" wrapText="1"/>
      <protection locked="0"/>
    </xf>
    <xf numFmtId="0" fontId="19" fillId="0" borderId="8" xfId="0" applyFont="1" applyBorder="1">
      <alignment vertical="center"/>
    </xf>
    <xf numFmtId="0" fontId="5" fillId="4" borderId="9" xfId="0" applyFont="1" applyFill="1" applyBorder="1" applyAlignment="1">
      <alignment horizontal="center" vertical="center"/>
    </xf>
    <xf numFmtId="0" fontId="3" fillId="6" borderId="6" xfId="0" applyFont="1" applyFill="1" applyBorder="1">
      <alignment vertical="center"/>
    </xf>
    <xf numFmtId="0" fontId="19" fillId="6" borderId="6" xfId="0" applyFont="1" applyFill="1" applyBorder="1">
      <alignment vertical="center"/>
    </xf>
    <xf numFmtId="0" fontId="19" fillId="0" borderId="6" xfId="0" applyFont="1" applyBorder="1" applyAlignment="1">
      <alignment horizontal="center" vertical="center"/>
    </xf>
    <xf numFmtId="0" fontId="19" fillId="6" borderId="9" xfId="0" applyFont="1" applyFill="1" applyBorder="1">
      <alignment vertical="center"/>
    </xf>
    <xf numFmtId="0" fontId="3" fillId="6" borderId="6" xfId="0" applyFont="1" applyFill="1" applyBorder="1" applyAlignment="1">
      <alignment vertical="center"/>
    </xf>
    <xf numFmtId="0" fontId="19" fillId="0" borderId="6" xfId="0" applyFont="1" applyBorder="1" applyAlignment="1">
      <alignment horizontal="center" vertical="center"/>
    </xf>
    <xf numFmtId="0" fontId="19" fillId="6" borderId="6" xfId="0" applyFont="1" applyFill="1" applyBorder="1" applyAlignment="1">
      <alignment vertical="center"/>
    </xf>
    <xf numFmtId="0" fontId="19" fillId="6" borderId="9" xfId="0" applyFont="1" applyFill="1" applyBorder="1" applyAlignment="1">
      <alignment vertical="center"/>
    </xf>
    <xf numFmtId="0" fontId="19" fillId="0" borderId="0" xfId="0" applyFont="1">
      <alignment vertical="center"/>
    </xf>
    <xf numFmtId="0" fontId="27" fillId="4" borderId="6" xfId="0" applyFont="1" applyFill="1" applyBorder="1">
      <alignment vertical="center"/>
    </xf>
    <xf numFmtId="0" fontId="27" fillId="0" borderId="0" xfId="0" applyFont="1">
      <alignment vertical="center"/>
    </xf>
    <xf numFmtId="0" fontId="31" fillId="4" borderId="6" xfId="0" applyFont="1" applyFill="1" applyBorder="1" applyAlignment="1">
      <alignment vertical="center" wrapText="1"/>
    </xf>
    <xf numFmtId="0" fontId="7" fillId="5" borderId="6" xfId="0" applyFont="1" applyFill="1" applyBorder="1" applyAlignment="1">
      <alignment vertical="center" wrapText="1"/>
    </xf>
    <xf numFmtId="0" fontId="7" fillId="5" borderId="6" xfId="0" applyFont="1" applyFill="1" applyBorder="1" applyAlignment="1">
      <alignment horizontal="center" vertical="center" wrapText="1"/>
    </xf>
    <xf numFmtId="0" fontId="19" fillId="5" borderId="6" xfId="0" applyFont="1" applyFill="1" applyBorder="1" applyProtection="1">
      <alignment vertical="center"/>
      <protection locked="0"/>
    </xf>
    <xf numFmtId="0" fontId="5" fillId="4" borderId="8" xfId="0" applyFont="1" applyFill="1" applyBorder="1" applyAlignment="1">
      <alignment vertical="center" wrapText="1"/>
    </xf>
    <xf numFmtId="176" fontId="3" fillId="0" borderId="12" xfId="1" applyNumberFormat="1" applyFont="1" applyBorder="1">
      <alignment vertical="center"/>
    </xf>
    <xf numFmtId="176" fontId="3" fillId="0" borderId="12" xfId="0" applyNumberFormat="1" applyFont="1" applyBorder="1">
      <alignment vertical="center"/>
    </xf>
    <xf numFmtId="0" fontId="7" fillId="0" borderId="1" xfId="0" quotePrefix="1" applyFont="1" applyFill="1" applyBorder="1" applyAlignment="1" applyProtection="1">
      <alignment vertical="center" wrapText="1"/>
      <protection locked="0"/>
    </xf>
    <xf numFmtId="0" fontId="7" fillId="5" borderId="6" xfId="0" applyFont="1" applyFill="1" applyBorder="1" applyAlignment="1">
      <alignment horizontal="right" vertical="center"/>
    </xf>
    <xf numFmtId="0" fontId="7" fillId="5" borderId="6" xfId="0" applyFont="1" applyFill="1" applyBorder="1" applyAlignment="1">
      <alignment horizontal="right" vertical="center" wrapText="1"/>
    </xf>
    <xf numFmtId="176" fontId="19" fillId="0" borderId="6" xfId="0" applyNumberFormat="1" applyFont="1" applyFill="1" applyBorder="1" applyAlignment="1" applyProtection="1">
      <alignment horizontal="right" vertical="center"/>
      <protection locked="0"/>
    </xf>
    <xf numFmtId="176" fontId="33" fillId="5" borderId="6" xfId="1" applyNumberFormat="1" applyFont="1" applyFill="1" applyBorder="1" applyAlignment="1">
      <alignment horizontal="right" vertical="center"/>
    </xf>
    <xf numFmtId="176" fontId="33" fillId="5" borderId="6" xfId="0" applyNumberFormat="1" applyFont="1" applyFill="1" applyBorder="1" applyAlignment="1">
      <alignment horizontal="right" vertical="center"/>
    </xf>
    <xf numFmtId="0" fontId="5" fillId="4" borderId="6" xfId="0" applyFont="1" applyFill="1" applyBorder="1" applyAlignment="1">
      <alignment horizontal="center" vertical="center" wrapText="1"/>
    </xf>
    <xf numFmtId="0" fontId="19" fillId="5" borderId="6" xfId="0" applyFont="1" applyFill="1" applyBorder="1" applyAlignment="1">
      <alignment horizontal="right" vertical="center"/>
    </xf>
    <xf numFmtId="176" fontId="33" fillId="5" borderId="7" xfId="1" applyNumberFormat="1" applyFont="1" applyFill="1" applyBorder="1" applyAlignment="1">
      <alignment horizontal="right" vertical="center"/>
    </xf>
    <xf numFmtId="0" fontId="19" fillId="5" borderId="6" xfId="0" applyFont="1" applyFill="1" applyBorder="1" applyAlignment="1">
      <alignment horizontal="center" vertical="center"/>
    </xf>
    <xf numFmtId="176" fontId="19" fillId="5" borderId="6" xfId="0" applyNumberFormat="1" applyFont="1" applyFill="1" applyBorder="1" applyAlignment="1">
      <alignment horizontal="right" vertical="center"/>
    </xf>
    <xf numFmtId="0" fontId="7" fillId="2" borderId="6" xfId="0" applyFont="1" applyFill="1" applyBorder="1" applyAlignment="1" applyProtection="1">
      <alignment horizontal="left" vertical="center" wrapText="1"/>
      <protection locked="0"/>
    </xf>
    <xf numFmtId="0" fontId="3" fillId="7" borderId="6" xfId="0" applyFont="1" applyFill="1" applyBorder="1" applyAlignment="1">
      <alignment vertical="center" wrapText="1"/>
    </xf>
    <xf numFmtId="0" fontId="7" fillId="5" borderId="7" xfId="0" applyFont="1" applyFill="1" applyBorder="1" applyAlignment="1">
      <alignment vertical="center" wrapText="1"/>
    </xf>
    <xf numFmtId="0" fontId="34" fillId="5" borderId="6" xfId="0" applyFont="1" applyFill="1" applyBorder="1" applyAlignment="1">
      <alignment horizontal="center" vertical="center" wrapText="1"/>
    </xf>
    <xf numFmtId="0" fontId="34" fillId="5" borderId="6" xfId="0" applyFont="1" applyFill="1" applyBorder="1" applyAlignment="1">
      <alignment horizontal="right" vertical="center" wrapText="1"/>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9" fillId="4" borderId="1" xfId="0" applyFont="1" applyFill="1" applyBorder="1" applyAlignment="1">
      <alignment horizontal="center" vertical="center" wrapText="1"/>
    </xf>
    <xf numFmtId="0" fontId="7" fillId="0" borderId="6" xfId="0" applyFont="1" applyFill="1" applyBorder="1" applyAlignment="1" applyProtection="1">
      <alignment horizontal="left" vertical="center" wrapText="1"/>
      <protection locked="0"/>
    </xf>
    <xf numFmtId="0" fontId="15" fillId="0" borderId="6" xfId="0" applyFont="1" applyFill="1" applyBorder="1" applyAlignment="1">
      <alignment vertical="center" wrapText="1"/>
    </xf>
    <xf numFmtId="0" fontId="7" fillId="0" borderId="7"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9" fillId="4" borderId="3" xfId="0" applyFont="1" applyFill="1" applyBorder="1" applyAlignment="1">
      <alignment horizontal="center" vertical="center"/>
    </xf>
    <xf numFmtId="178" fontId="16" fillId="2" borderId="4" xfId="1" applyNumberFormat="1" applyFont="1" applyFill="1" applyBorder="1" applyAlignment="1">
      <alignment horizontal="right" vertical="center"/>
    </xf>
    <xf numFmtId="178" fontId="16" fillId="2" borderId="5" xfId="1" applyNumberFormat="1" applyFont="1" applyFill="1" applyBorder="1" applyAlignment="1">
      <alignment horizontal="right" vertical="center"/>
    </xf>
    <xf numFmtId="179" fontId="33" fillId="5" borderId="9" xfId="0" applyNumberFormat="1" applyFont="1" applyFill="1" applyBorder="1" applyAlignment="1" applyProtection="1">
      <alignment horizontal="right" vertical="center"/>
      <protection locked="0"/>
    </xf>
    <xf numFmtId="179" fontId="33" fillId="5" borderId="11" xfId="0" applyNumberFormat="1" applyFont="1" applyFill="1" applyBorder="1" applyAlignment="1" applyProtection="1">
      <alignment horizontal="right" vertical="center"/>
      <protection locked="0"/>
    </xf>
    <xf numFmtId="179" fontId="33" fillId="5" borderId="10" xfId="0" applyNumberFormat="1" applyFont="1" applyFill="1" applyBorder="1" applyAlignment="1" applyProtection="1">
      <alignment horizontal="right" vertical="center"/>
      <protection locked="0"/>
    </xf>
    <xf numFmtId="177" fontId="19" fillId="0" borderId="9" xfId="0" applyNumberFormat="1" applyFont="1" applyFill="1" applyBorder="1" applyAlignment="1" applyProtection="1">
      <alignment horizontal="right" vertical="center"/>
      <protection locked="0"/>
    </xf>
    <xf numFmtId="177" fontId="19" fillId="0" borderId="11" xfId="0" applyNumberFormat="1" applyFont="1" applyFill="1" applyBorder="1" applyAlignment="1" applyProtection="1">
      <alignment horizontal="right" vertical="center"/>
      <protection locked="0"/>
    </xf>
    <xf numFmtId="177" fontId="19" fillId="0" borderId="10" xfId="0" applyNumberFormat="1" applyFont="1" applyFill="1" applyBorder="1" applyAlignment="1" applyProtection="1">
      <alignment horizontal="right" vertical="center"/>
      <protection locked="0"/>
    </xf>
    <xf numFmtId="0" fontId="5" fillId="4" borderId="13"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31" fillId="4" borderId="9" xfId="0" applyFont="1" applyFill="1" applyBorder="1" applyAlignment="1">
      <alignment horizontal="left" vertical="top" wrapText="1"/>
    </xf>
    <xf numFmtId="0" fontId="31" fillId="4" borderId="11" xfId="0" applyFont="1" applyFill="1" applyBorder="1" applyAlignment="1">
      <alignment horizontal="left" vertical="top" wrapText="1"/>
    </xf>
    <xf numFmtId="0" fontId="31" fillId="4" borderId="10" xfId="0" applyFont="1" applyFill="1" applyBorder="1" applyAlignment="1">
      <alignment horizontal="left" vertical="top" wrapText="1"/>
    </xf>
    <xf numFmtId="0" fontId="10" fillId="3" borderId="0" xfId="0" applyFont="1" applyFill="1" applyAlignment="1">
      <alignment vertical="center"/>
    </xf>
    <xf numFmtId="0" fontId="8" fillId="3" borderId="0" xfId="0" applyFont="1" applyFill="1" applyAlignment="1">
      <alignment horizontal="right" vertical="center"/>
    </xf>
    <xf numFmtId="0" fontId="10" fillId="3" borderId="0" xfId="0" applyFont="1" applyFill="1" applyAlignment="1">
      <alignment horizontal="right" vertical="center"/>
    </xf>
  </cellXfs>
  <cellStyles count="3">
    <cellStyle name="桁区切り" xfId="1" builtinId="6"/>
    <cellStyle name="標準" xfId="0" builtinId="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55" zoomScaleNormal="55" zoomScaleSheetLayoutView="55" workbookViewId="0"/>
  </sheetViews>
  <sheetFormatPr defaultColWidth="9" defaultRowHeight="14.25" x14ac:dyDescent="0.15"/>
  <cols>
    <col min="1" max="1" width="3.625" style="1" customWidth="1"/>
    <col min="2" max="2" width="15.625" style="1" customWidth="1"/>
    <col min="3" max="3" width="16.875" style="1" customWidth="1"/>
    <col min="4" max="4" width="32.125" style="1" customWidth="1"/>
    <col min="5" max="5" width="14.125" style="1" customWidth="1"/>
    <col min="6" max="6" width="13.125" style="1" customWidth="1"/>
    <col min="7" max="7" width="15.5" style="1" customWidth="1"/>
    <col min="8" max="8" width="21.375" style="1" customWidth="1"/>
    <col min="9" max="9" width="63.125" style="1" bestFit="1" customWidth="1"/>
    <col min="10" max="10" width="15.875" style="1" customWidth="1"/>
    <col min="11" max="11" width="14.625" style="1" customWidth="1"/>
    <col min="12" max="16384" width="9" style="1"/>
  </cols>
  <sheetData>
    <row r="1" spans="1:11" ht="18" customHeight="1" x14ac:dyDescent="0.15">
      <c r="K1" s="33" t="s">
        <v>40</v>
      </c>
    </row>
    <row r="2" spans="1:11" ht="27.75" customHeight="1" x14ac:dyDescent="0.15">
      <c r="A2" s="18" t="s">
        <v>39</v>
      </c>
      <c r="B2" s="19"/>
      <c r="C2" s="19"/>
      <c r="D2" s="19"/>
      <c r="E2" s="19"/>
      <c r="F2" s="19"/>
      <c r="G2" s="19"/>
      <c r="H2" s="19"/>
      <c r="I2" s="19"/>
      <c r="J2" s="19"/>
      <c r="K2" s="20"/>
    </row>
    <row r="4" spans="1:11" ht="18.75" customHeight="1" x14ac:dyDescent="0.15">
      <c r="A4" s="16" t="s">
        <v>6</v>
      </c>
      <c r="B4" s="6"/>
    </row>
    <row r="5" spans="1:11" ht="18.75" customHeight="1" x14ac:dyDescent="0.15">
      <c r="A5" s="6"/>
      <c r="B5" s="21" t="s">
        <v>10</v>
      </c>
      <c r="C5" s="21" t="s">
        <v>11</v>
      </c>
      <c r="D5" s="21" t="s">
        <v>12</v>
      </c>
      <c r="E5" s="21" t="s">
        <v>13</v>
      </c>
      <c r="F5" s="21" t="s">
        <v>14</v>
      </c>
      <c r="G5" s="21" t="s">
        <v>15</v>
      </c>
      <c r="H5" s="21" t="s">
        <v>16</v>
      </c>
      <c r="I5" s="21" t="s">
        <v>17</v>
      </c>
      <c r="J5" s="21" t="s">
        <v>18</v>
      </c>
      <c r="K5" s="21" t="s">
        <v>19</v>
      </c>
    </row>
    <row r="6" spans="1:11" s="12" customFormat="1" ht="39" customHeight="1" x14ac:dyDescent="0.15">
      <c r="B6" s="21" t="s">
        <v>20</v>
      </c>
      <c r="C6" s="21" t="s">
        <v>21</v>
      </c>
      <c r="D6" s="21" t="s">
        <v>22</v>
      </c>
      <c r="E6" s="21" t="s">
        <v>23</v>
      </c>
      <c r="F6" s="21" t="s">
        <v>24</v>
      </c>
      <c r="G6" s="21" t="s">
        <v>25</v>
      </c>
      <c r="H6" s="21" t="s">
        <v>26</v>
      </c>
      <c r="I6" s="21" t="s">
        <v>27</v>
      </c>
      <c r="J6" s="21" t="s">
        <v>28</v>
      </c>
      <c r="K6" s="21" t="s">
        <v>29</v>
      </c>
    </row>
    <row r="7" spans="1:11" s="41" customFormat="1" ht="193.5" customHeight="1" x14ac:dyDescent="0.15">
      <c r="B7" s="37">
        <v>1</v>
      </c>
      <c r="C7" s="38" t="s">
        <v>70</v>
      </c>
      <c r="D7" s="39" t="s">
        <v>86</v>
      </c>
      <c r="E7" s="38" t="s">
        <v>47</v>
      </c>
      <c r="F7" s="73" t="s">
        <v>85</v>
      </c>
      <c r="G7" s="40" t="s">
        <v>45</v>
      </c>
      <c r="H7" s="40" t="s">
        <v>46</v>
      </c>
      <c r="I7" s="64" t="s">
        <v>83</v>
      </c>
      <c r="J7" s="75" t="s">
        <v>84</v>
      </c>
      <c r="K7" s="43" t="s">
        <v>69</v>
      </c>
    </row>
    <row r="8" spans="1:11" ht="8.1" customHeight="1" x14ac:dyDescent="0.15"/>
    <row r="9" spans="1:11" ht="0.95" customHeight="1" x14ac:dyDescent="0.15">
      <c r="A9" s="16" t="s">
        <v>7</v>
      </c>
    </row>
    <row r="10" spans="1:11" ht="20.100000000000001" customHeight="1" x14ac:dyDescent="0.15">
      <c r="B10" s="21" t="s">
        <v>10</v>
      </c>
      <c r="C10" s="82" t="s">
        <v>11</v>
      </c>
      <c r="D10" s="82"/>
      <c r="E10" s="21" t="s">
        <v>12</v>
      </c>
      <c r="F10" s="21" t="s">
        <v>13</v>
      </c>
      <c r="G10" s="82" t="s">
        <v>14</v>
      </c>
      <c r="H10" s="82"/>
      <c r="I10" s="82"/>
      <c r="J10" s="82" t="s">
        <v>15</v>
      </c>
      <c r="K10" s="82"/>
    </row>
    <row r="11" spans="1:11" ht="39" customHeight="1" x14ac:dyDescent="0.15">
      <c r="B11" s="21" t="s">
        <v>21</v>
      </c>
      <c r="C11" s="82" t="s">
        <v>22</v>
      </c>
      <c r="D11" s="82"/>
      <c r="E11" s="21" t="s">
        <v>23</v>
      </c>
      <c r="F11" s="21" t="s">
        <v>24</v>
      </c>
      <c r="G11" s="82" t="s">
        <v>26</v>
      </c>
      <c r="H11" s="82"/>
      <c r="I11" s="82"/>
      <c r="J11" s="82" t="s">
        <v>29</v>
      </c>
      <c r="K11" s="82"/>
    </row>
    <row r="12" spans="1:11" ht="103.5" customHeight="1" x14ac:dyDescent="0.15">
      <c r="B12" s="38" t="s">
        <v>72</v>
      </c>
      <c r="C12" s="80" t="s">
        <v>71</v>
      </c>
      <c r="D12" s="81"/>
      <c r="E12" s="38" t="s">
        <v>47</v>
      </c>
      <c r="F12" s="38" t="s">
        <v>48</v>
      </c>
      <c r="G12" s="83" t="s">
        <v>78</v>
      </c>
      <c r="H12" s="83"/>
      <c r="I12" s="83"/>
      <c r="J12" s="83" t="s">
        <v>68</v>
      </c>
      <c r="K12" s="83"/>
    </row>
    <row r="13" spans="1:11" s="41" customFormat="1" ht="54.95" customHeight="1" x14ac:dyDescent="0.15">
      <c r="B13" s="38" t="s">
        <v>73</v>
      </c>
      <c r="C13" s="80" t="s">
        <v>74</v>
      </c>
      <c r="D13" s="81"/>
      <c r="E13" s="38">
        <f>'PMS(calc_process)'!F13</f>
        <v>0.53200000000000003</v>
      </c>
      <c r="F13" s="78" t="s">
        <v>90</v>
      </c>
      <c r="G13" s="85" t="s">
        <v>79</v>
      </c>
      <c r="H13" s="86"/>
      <c r="I13" s="87"/>
      <c r="J13" s="83"/>
      <c r="K13" s="83"/>
    </row>
    <row r="14" spans="1:11" ht="6.75" customHeight="1" x14ac:dyDescent="0.15">
      <c r="G14" s="41"/>
      <c r="H14" s="41"/>
      <c r="I14" s="41"/>
    </row>
    <row r="15" spans="1:11" ht="18.75" customHeight="1" x14ac:dyDescent="0.15">
      <c r="A15" s="17" t="s">
        <v>8</v>
      </c>
      <c r="B15" s="4"/>
      <c r="G15" s="41"/>
      <c r="H15" s="41"/>
      <c r="I15" s="41"/>
    </row>
    <row r="16" spans="1:11" ht="21.75" thickBot="1" x14ac:dyDescent="0.2">
      <c r="B16" s="88" t="s">
        <v>36</v>
      </c>
      <c r="C16" s="88"/>
      <c r="D16" s="22" t="s">
        <v>24</v>
      </c>
    </row>
    <row r="17" spans="1:10" ht="21.75" thickBot="1" x14ac:dyDescent="0.2">
      <c r="B17" s="89">
        <f>ROUNDDOWN('PMS(calc_process)'!G6, 0)</f>
        <v>0</v>
      </c>
      <c r="C17" s="90"/>
      <c r="D17" s="34" t="s">
        <v>41</v>
      </c>
    </row>
    <row r="18" spans="1:10" ht="20.100000000000001" customHeight="1" x14ac:dyDescent="0.15">
      <c r="B18" s="5"/>
      <c r="C18" s="5"/>
      <c r="F18" s="13"/>
      <c r="G18" s="13"/>
    </row>
    <row r="19" spans="1:10" ht="18.75" customHeight="1" x14ac:dyDescent="0.15">
      <c r="A19" s="16" t="s">
        <v>9</v>
      </c>
    </row>
    <row r="20" spans="1:10" ht="18" customHeight="1" x14ac:dyDescent="0.15">
      <c r="B20" s="23" t="s">
        <v>31</v>
      </c>
      <c r="C20" s="84" t="s">
        <v>32</v>
      </c>
      <c r="D20" s="84"/>
      <c r="E20" s="84"/>
      <c r="F20" s="84"/>
      <c r="G20" s="84"/>
      <c r="H20" s="84"/>
      <c r="I20" s="84"/>
      <c r="J20" s="14"/>
    </row>
    <row r="21" spans="1:10" ht="18" customHeight="1" x14ac:dyDescent="0.15">
      <c r="B21" s="23" t="s">
        <v>30</v>
      </c>
      <c r="C21" s="84" t="s">
        <v>33</v>
      </c>
      <c r="D21" s="84"/>
      <c r="E21" s="84"/>
      <c r="F21" s="84"/>
      <c r="G21" s="84"/>
      <c r="H21" s="84"/>
      <c r="I21" s="84"/>
      <c r="J21" s="14"/>
    </row>
    <row r="22" spans="1:10" ht="18" customHeight="1" x14ac:dyDescent="0.15">
      <c r="B22" s="23" t="s">
        <v>34</v>
      </c>
      <c r="C22" s="84" t="s">
        <v>35</v>
      </c>
      <c r="D22" s="84"/>
      <c r="E22" s="84"/>
      <c r="F22" s="84"/>
      <c r="G22" s="84"/>
      <c r="H22" s="84"/>
      <c r="I22" s="84"/>
      <c r="J22" s="14"/>
    </row>
  </sheetData>
  <mergeCells count="17">
    <mergeCell ref="C21:I21"/>
    <mergeCell ref="C22:I22"/>
    <mergeCell ref="C20:I20"/>
    <mergeCell ref="G13:I13"/>
    <mergeCell ref="B16:C16"/>
    <mergeCell ref="B17:C17"/>
    <mergeCell ref="C12:D12"/>
    <mergeCell ref="C13:D13"/>
    <mergeCell ref="G11:I11"/>
    <mergeCell ref="G12:I12"/>
    <mergeCell ref="J10:K10"/>
    <mergeCell ref="J11:K11"/>
    <mergeCell ref="J12:K12"/>
    <mergeCell ref="G10:I10"/>
    <mergeCell ref="C10:D10"/>
    <mergeCell ref="C11:D11"/>
    <mergeCell ref="J13:K13"/>
  </mergeCells>
  <phoneticPr fontId="2"/>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H46"/>
  <sheetViews>
    <sheetView showGridLines="0" view="pageBreakPreview" zoomScale="85" zoomScaleNormal="60" zoomScaleSheetLayoutView="85" workbookViewId="0">
      <pane xSplit="2" ySplit="5" topLeftCell="C6" activePane="bottomRight" state="frozen"/>
      <selection pane="topRight" activeCell="D1" sqref="D1"/>
      <selection pane="bottomLeft" activeCell="A6" sqref="A6"/>
      <selection pane="bottomRight"/>
    </sheetView>
  </sheetViews>
  <sheetFormatPr defaultColWidth="14.375" defaultRowHeight="14.25" x14ac:dyDescent="0.15"/>
  <cols>
    <col min="1" max="8" width="21" style="54" customWidth="1"/>
    <col min="9" max="16384" width="14.375" style="54"/>
  </cols>
  <sheetData>
    <row r="1" spans="1:8" ht="18" customHeight="1" x14ac:dyDescent="0.15">
      <c r="H1" s="33" t="str">
        <f>'PMS(input)'!K1</f>
        <v>JCM_ID_F_PMS_ver01.1</v>
      </c>
    </row>
    <row r="2" spans="1:8" s="56" customFormat="1" ht="63.6" customHeight="1" x14ac:dyDescent="0.15">
      <c r="A2" s="55"/>
      <c r="B2" s="61"/>
      <c r="C2" s="70" t="s">
        <v>56</v>
      </c>
      <c r="D2" s="97" t="s">
        <v>57</v>
      </c>
      <c r="E2" s="97"/>
      <c r="F2" s="98" t="s">
        <v>58</v>
      </c>
      <c r="G2" s="98"/>
      <c r="H2" s="98"/>
    </row>
    <row r="3" spans="1:8" ht="18.95" customHeight="1" x14ac:dyDescent="0.15">
      <c r="A3" s="57" t="s">
        <v>59</v>
      </c>
      <c r="B3" s="38" t="s">
        <v>60</v>
      </c>
      <c r="C3" s="38" t="s">
        <v>70</v>
      </c>
      <c r="D3" s="38" t="s">
        <v>73</v>
      </c>
      <c r="E3" s="38" t="s">
        <v>72</v>
      </c>
      <c r="F3" s="38" t="s">
        <v>75</v>
      </c>
      <c r="G3" s="38" t="s">
        <v>76</v>
      </c>
      <c r="H3" s="38" t="s">
        <v>77</v>
      </c>
    </row>
    <row r="4" spans="1:8" ht="162.75" customHeight="1" x14ac:dyDescent="0.15">
      <c r="A4" s="57" t="s">
        <v>61</v>
      </c>
      <c r="B4" s="58" t="s">
        <v>82</v>
      </c>
      <c r="C4" s="39" t="s">
        <v>81</v>
      </c>
      <c r="D4" s="77" t="s">
        <v>74</v>
      </c>
      <c r="E4" s="58" t="s">
        <v>71</v>
      </c>
      <c r="F4" s="39" t="s">
        <v>88</v>
      </c>
      <c r="G4" s="39" t="s">
        <v>87</v>
      </c>
      <c r="H4" s="39" t="s">
        <v>89</v>
      </c>
    </row>
    <row r="5" spans="1:8" ht="18.75" x14ac:dyDescent="0.15">
      <c r="A5" s="57" t="s">
        <v>62</v>
      </c>
      <c r="B5" s="59" t="s">
        <v>63</v>
      </c>
      <c r="C5" s="71" t="s">
        <v>85</v>
      </c>
      <c r="D5" s="79" t="s">
        <v>47</v>
      </c>
      <c r="E5" s="65" t="s">
        <v>48</v>
      </c>
      <c r="F5" s="66" t="s">
        <v>64</v>
      </c>
      <c r="G5" s="66" t="s">
        <v>64</v>
      </c>
      <c r="H5" s="66" t="s">
        <v>64</v>
      </c>
    </row>
    <row r="6" spans="1:8" ht="14.25" customHeight="1" x14ac:dyDescent="0.15">
      <c r="A6" s="99" t="s">
        <v>65</v>
      </c>
      <c r="B6" s="60">
        <v>1</v>
      </c>
      <c r="C6" s="67"/>
      <c r="D6" s="91">
        <f>'PMS(calc_process)'!F13</f>
        <v>0.53200000000000003</v>
      </c>
      <c r="E6" s="94"/>
      <c r="F6" s="68">
        <f t="shared" ref="F6:F17" si="0">C6/$D$6*$E$6</f>
        <v>0</v>
      </c>
      <c r="G6" s="68">
        <f>C6*$E$6</f>
        <v>0</v>
      </c>
      <c r="H6" s="69">
        <f>F6-G6</f>
        <v>0</v>
      </c>
    </row>
    <row r="7" spans="1:8" x14ac:dyDescent="0.15">
      <c r="A7" s="100"/>
      <c r="B7" s="60">
        <v>2</v>
      </c>
      <c r="C7" s="67"/>
      <c r="D7" s="92"/>
      <c r="E7" s="95"/>
      <c r="F7" s="68">
        <f t="shared" si="0"/>
        <v>0</v>
      </c>
      <c r="G7" s="68">
        <f t="shared" ref="G7:G45" si="1">C7*$E$6</f>
        <v>0</v>
      </c>
      <c r="H7" s="69">
        <f t="shared" ref="H7:H10" si="2">F7-G7</f>
        <v>0</v>
      </c>
    </row>
    <row r="8" spans="1:8" x14ac:dyDescent="0.15">
      <c r="A8" s="100"/>
      <c r="B8" s="60">
        <v>3</v>
      </c>
      <c r="C8" s="67"/>
      <c r="D8" s="92"/>
      <c r="E8" s="95"/>
      <c r="F8" s="68">
        <f t="shared" si="0"/>
        <v>0</v>
      </c>
      <c r="G8" s="68">
        <f t="shared" si="1"/>
        <v>0</v>
      </c>
      <c r="H8" s="69">
        <f t="shared" si="2"/>
        <v>0</v>
      </c>
    </row>
    <row r="9" spans="1:8" x14ac:dyDescent="0.15">
      <c r="A9" s="100"/>
      <c r="B9" s="60">
        <v>4</v>
      </c>
      <c r="C9" s="67"/>
      <c r="D9" s="92"/>
      <c r="E9" s="95"/>
      <c r="F9" s="68">
        <f t="shared" si="0"/>
        <v>0</v>
      </c>
      <c r="G9" s="68">
        <f t="shared" si="1"/>
        <v>0</v>
      </c>
      <c r="H9" s="69">
        <f t="shared" si="2"/>
        <v>0</v>
      </c>
    </row>
    <row r="10" spans="1:8" x14ac:dyDescent="0.15">
      <c r="A10" s="100"/>
      <c r="B10" s="60">
        <v>5</v>
      </c>
      <c r="C10" s="67"/>
      <c r="D10" s="92"/>
      <c r="E10" s="95"/>
      <c r="F10" s="68">
        <f t="shared" si="0"/>
        <v>0</v>
      </c>
      <c r="G10" s="68">
        <f t="shared" si="1"/>
        <v>0</v>
      </c>
      <c r="H10" s="69">
        <f t="shared" si="2"/>
        <v>0</v>
      </c>
    </row>
    <row r="11" spans="1:8" x14ac:dyDescent="0.15">
      <c r="A11" s="100"/>
      <c r="B11" s="60">
        <v>6</v>
      </c>
      <c r="C11" s="67"/>
      <c r="D11" s="92"/>
      <c r="E11" s="95"/>
      <c r="F11" s="68">
        <f t="shared" si="0"/>
        <v>0</v>
      </c>
      <c r="G11" s="68">
        <f t="shared" si="1"/>
        <v>0</v>
      </c>
      <c r="H11" s="69">
        <f t="shared" ref="H11:H45" si="3">F11-G11</f>
        <v>0</v>
      </c>
    </row>
    <row r="12" spans="1:8" x14ac:dyDescent="0.15">
      <c r="A12" s="100"/>
      <c r="B12" s="60">
        <v>7</v>
      </c>
      <c r="C12" s="67"/>
      <c r="D12" s="92"/>
      <c r="E12" s="95"/>
      <c r="F12" s="68">
        <f t="shared" si="0"/>
        <v>0</v>
      </c>
      <c r="G12" s="68">
        <f t="shared" si="1"/>
        <v>0</v>
      </c>
      <c r="H12" s="69">
        <f t="shared" si="3"/>
        <v>0</v>
      </c>
    </row>
    <row r="13" spans="1:8" x14ac:dyDescent="0.15">
      <c r="A13" s="100"/>
      <c r="B13" s="60">
        <v>8</v>
      </c>
      <c r="C13" s="67"/>
      <c r="D13" s="92"/>
      <c r="E13" s="95"/>
      <c r="F13" s="68">
        <f t="shared" si="0"/>
        <v>0</v>
      </c>
      <c r="G13" s="68">
        <f t="shared" si="1"/>
        <v>0</v>
      </c>
      <c r="H13" s="69">
        <f t="shared" si="3"/>
        <v>0</v>
      </c>
    </row>
    <row r="14" spans="1:8" x14ac:dyDescent="0.15">
      <c r="A14" s="100"/>
      <c r="B14" s="60">
        <v>9</v>
      </c>
      <c r="C14" s="67"/>
      <c r="D14" s="92"/>
      <c r="E14" s="95"/>
      <c r="F14" s="68">
        <f t="shared" si="0"/>
        <v>0</v>
      </c>
      <c r="G14" s="68">
        <f t="shared" si="1"/>
        <v>0</v>
      </c>
      <c r="H14" s="69">
        <f t="shared" si="3"/>
        <v>0</v>
      </c>
    </row>
    <row r="15" spans="1:8" x14ac:dyDescent="0.15">
      <c r="A15" s="100"/>
      <c r="B15" s="60">
        <v>10</v>
      </c>
      <c r="C15" s="67"/>
      <c r="D15" s="92"/>
      <c r="E15" s="95"/>
      <c r="F15" s="68">
        <f t="shared" si="0"/>
        <v>0</v>
      </c>
      <c r="G15" s="68">
        <f t="shared" si="1"/>
        <v>0</v>
      </c>
      <c r="H15" s="69">
        <f t="shared" si="3"/>
        <v>0</v>
      </c>
    </row>
    <row r="16" spans="1:8" x14ac:dyDescent="0.15">
      <c r="A16" s="100"/>
      <c r="B16" s="60">
        <v>11</v>
      </c>
      <c r="C16" s="67"/>
      <c r="D16" s="92"/>
      <c r="E16" s="95"/>
      <c r="F16" s="68">
        <f t="shared" si="0"/>
        <v>0</v>
      </c>
      <c r="G16" s="68">
        <f t="shared" si="1"/>
        <v>0</v>
      </c>
      <c r="H16" s="69">
        <f t="shared" si="3"/>
        <v>0</v>
      </c>
    </row>
    <row r="17" spans="1:8" x14ac:dyDescent="0.15">
      <c r="A17" s="100"/>
      <c r="B17" s="60">
        <v>12</v>
      </c>
      <c r="C17" s="67"/>
      <c r="D17" s="92"/>
      <c r="E17" s="95"/>
      <c r="F17" s="68">
        <f t="shared" si="0"/>
        <v>0</v>
      </c>
      <c r="G17" s="68">
        <f t="shared" si="1"/>
        <v>0</v>
      </c>
      <c r="H17" s="69">
        <f t="shared" si="3"/>
        <v>0</v>
      </c>
    </row>
    <row r="18" spans="1:8" x14ac:dyDescent="0.15">
      <c r="A18" s="100"/>
      <c r="B18" s="60">
        <v>13</v>
      </c>
      <c r="C18" s="67"/>
      <c r="D18" s="92"/>
      <c r="E18" s="95"/>
      <c r="F18" s="68">
        <f t="shared" ref="F18:F45" si="4">C18/$D$6*$E$6</f>
        <v>0</v>
      </c>
      <c r="G18" s="68">
        <f t="shared" si="1"/>
        <v>0</v>
      </c>
      <c r="H18" s="69">
        <f t="shared" si="3"/>
        <v>0</v>
      </c>
    </row>
    <row r="19" spans="1:8" x14ac:dyDescent="0.15">
      <c r="A19" s="100"/>
      <c r="B19" s="60">
        <v>14</v>
      </c>
      <c r="C19" s="67"/>
      <c r="D19" s="92"/>
      <c r="E19" s="95"/>
      <c r="F19" s="68">
        <f t="shared" si="4"/>
        <v>0</v>
      </c>
      <c r="G19" s="68">
        <f t="shared" si="1"/>
        <v>0</v>
      </c>
      <c r="H19" s="69">
        <f t="shared" si="3"/>
        <v>0</v>
      </c>
    </row>
    <row r="20" spans="1:8" x14ac:dyDescent="0.15">
      <c r="A20" s="100"/>
      <c r="B20" s="60">
        <v>15</v>
      </c>
      <c r="C20" s="67"/>
      <c r="D20" s="92"/>
      <c r="E20" s="95"/>
      <c r="F20" s="68">
        <f t="shared" si="4"/>
        <v>0</v>
      </c>
      <c r="G20" s="68">
        <f t="shared" si="1"/>
        <v>0</v>
      </c>
      <c r="H20" s="69">
        <f t="shared" si="3"/>
        <v>0</v>
      </c>
    </row>
    <row r="21" spans="1:8" x14ac:dyDescent="0.15">
      <c r="A21" s="100"/>
      <c r="B21" s="60">
        <v>16</v>
      </c>
      <c r="C21" s="67"/>
      <c r="D21" s="92"/>
      <c r="E21" s="95"/>
      <c r="F21" s="68">
        <f t="shared" si="4"/>
        <v>0</v>
      </c>
      <c r="G21" s="68">
        <f t="shared" si="1"/>
        <v>0</v>
      </c>
      <c r="H21" s="69">
        <f t="shared" si="3"/>
        <v>0</v>
      </c>
    </row>
    <row r="22" spans="1:8" x14ac:dyDescent="0.15">
      <c r="A22" s="100"/>
      <c r="B22" s="60">
        <v>17</v>
      </c>
      <c r="C22" s="67"/>
      <c r="D22" s="92"/>
      <c r="E22" s="95"/>
      <c r="F22" s="68">
        <f t="shared" si="4"/>
        <v>0</v>
      </c>
      <c r="G22" s="68">
        <f t="shared" si="1"/>
        <v>0</v>
      </c>
      <c r="H22" s="69">
        <f t="shared" si="3"/>
        <v>0</v>
      </c>
    </row>
    <row r="23" spans="1:8" x14ac:dyDescent="0.15">
      <c r="A23" s="100"/>
      <c r="B23" s="60">
        <v>18</v>
      </c>
      <c r="C23" s="67"/>
      <c r="D23" s="92"/>
      <c r="E23" s="95"/>
      <c r="F23" s="68">
        <f t="shared" si="4"/>
        <v>0</v>
      </c>
      <c r="G23" s="68">
        <f t="shared" si="1"/>
        <v>0</v>
      </c>
      <c r="H23" s="69">
        <f t="shared" si="3"/>
        <v>0</v>
      </c>
    </row>
    <row r="24" spans="1:8" x14ac:dyDescent="0.15">
      <c r="A24" s="100"/>
      <c r="B24" s="60">
        <v>19</v>
      </c>
      <c r="C24" s="67"/>
      <c r="D24" s="92"/>
      <c r="E24" s="95"/>
      <c r="F24" s="68">
        <f t="shared" si="4"/>
        <v>0</v>
      </c>
      <c r="G24" s="68">
        <f t="shared" si="1"/>
        <v>0</v>
      </c>
      <c r="H24" s="69">
        <f t="shared" si="3"/>
        <v>0</v>
      </c>
    </row>
    <row r="25" spans="1:8" x14ac:dyDescent="0.15">
      <c r="A25" s="100"/>
      <c r="B25" s="60">
        <v>20</v>
      </c>
      <c r="C25" s="67"/>
      <c r="D25" s="92"/>
      <c r="E25" s="95"/>
      <c r="F25" s="68">
        <f t="shared" si="4"/>
        <v>0</v>
      </c>
      <c r="G25" s="68">
        <f t="shared" si="1"/>
        <v>0</v>
      </c>
      <c r="H25" s="69">
        <f t="shared" si="3"/>
        <v>0</v>
      </c>
    </row>
    <row r="26" spans="1:8" x14ac:dyDescent="0.15">
      <c r="A26" s="100"/>
      <c r="B26" s="60">
        <v>21</v>
      </c>
      <c r="C26" s="67"/>
      <c r="D26" s="92"/>
      <c r="E26" s="95"/>
      <c r="F26" s="68">
        <f t="shared" si="4"/>
        <v>0</v>
      </c>
      <c r="G26" s="68">
        <f t="shared" si="1"/>
        <v>0</v>
      </c>
      <c r="H26" s="69">
        <f t="shared" si="3"/>
        <v>0</v>
      </c>
    </row>
    <row r="27" spans="1:8" x14ac:dyDescent="0.15">
      <c r="A27" s="100"/>
      <c r="B27" s="60">
        <v>22</v>
      </c>
      <c r="C27" s="67"/>
      <c r="D27" s="92"/>
      <c r="E27" s="95"/>
      <c r="F27" s="68">
        <f t="shared" si="4"/>
        <v>0</v>
      </c>
      <c r="G27" s="68">
        <f t="shared" si="1"/>
        <v>0</v>
      </c>
      <c r="H27" s="69">
        <f t="shared" si="3"/>
        <v>0</v>
      </c>
    </row>
    <row r="28" spans="1:8" x14ac:dyDescent="0.15">
      <c r="A28" s="100"/>
      <c r="B28" s="60">
        <v>23</v>
      </c>
      <c r="C28" s="67"/>
      <c r="D28" s="92"/>
      <c r="E28" s="95"/>
      <c r="F28" s="68">
        <f t="shared" si="4"/>
        <v>0</v>
      </c>
      <c r="G28" s="68">
        <f t="shared" si="1"/>
        <v>0</v>
      </c>
      <c r="H28" s="69">
        <f t="shared" si="3"/>
        <v>0</v>
      </c>
    </row>
    <row r="29" spans="1:8" x14ac:dyDescent="0.15">
      <c r="A29" s="100"/>
      <c r="B29" s="60">
        <v>24</v>
      </c>
      <c r="C29" s="67"/>
      <c r="D29" s="92"/>
      <c r="E29" s="95"/>
      <c r="F29" s="68">
        <f t="shared" si="4"/>
        <v>0</v>
      </c>
      <c r="G29" s="68">
        <f t="shared" si="1"/>
        <v>0</v>
      </c>
      <c r="H29" s="69">
        <f t="shared" si="3"/>
        <v>0</v>
      </c>
    </row>
    <row r="30" spans="1:8" x14ac:dyDescent="0.15">
      <c r="A30" s="100"/>
      <c r="B30" s="60">
        <v>25</v>
      </c>
      <c r="C30" s="67"/>
      <c r="D30" s="92"/>
      <c r="E30" s="95"/>
      <c r="F30" s="68">
        <f t="shared" si="4"/>
        <v>0</v>
      </c>
      <c r="G30" s="68">
        <f t="shared" si="1"/>
        <v>0</v>
      </c>
      <c r="H30" s="69">
        <f t="shared" si="3"/>
        <v>0</v>
      </c>
    </row>
    <row r="31" spans="1:8" x14ac:dyDescent="0.15">
      <c r="A31" s="100"/>
      <c r="B31" s="60">
        <v>26</v>
      </c>
      <c r="C31" s="67"/>
      <c r="D31" s="92"/>
      <c r="E31" s="95"/>
      <c r="F31" s="68">
        <f t="shared" si="4"/>
        <v>0</v>
      </c>
      <c r="G31" s="68">
        <f t="shared" si="1"/>
        <v>0</v>
      </c>
      <c r="H31" s="69">
        <f t="shared" si="3"/>
        <v>0</v>
      </c>
    </row>
    <row r="32" spans="1:8" x14ac:dyDescent="0.15">
      <c r="A32" s="100"/>
      <c r="B32" s="60">
        <v>27</v>
      </c>
      <c r="C32" s="67"/>
      <c r="D32" s="92"/>
      <c r="E32" s="95"/>
      <c r="F32" s="68">
        <f t="shared" si="4"/>
        <v>0</v>
      </c>
      <c r="G32" s="68">
        <f t="shared" si="1"/>
        <v>0</v>
      </c>
      <c r="H32" s="69">
        <f t="shared" si="3"/>
        <v>0</v>
      </c>
    </row>
    <row r="33" spans="1:8" x14ac:dyDescent="0.15">
      <c r="A33" s="100"/>
      <c r="B33" s="60">
        <v>28</v>
      </c>
      <c r="C33" s="67"/>
      <c r="D33" s="92"/>
      <c r="E33" s="95"/>
      <c r="F33" s="68">
        <f t="shared" si="4"/>
        <v>0</v>
      </c>
      <c r="G33" s="68">
        <f t="shared" si="1"/>
        <v>0</v>
      </c>
      <c r="H33" s="69">
        <f t="shared" si="3"/>
        <v>0</v>
      </c>
    </row>
    <row r="34" spans="1:8" x14ac:dyDescent="0.15">
      <c r="A34" s="100"/>
      <c r="B34" s="60">
        <v>29</v>
      </c>
      <c r="C34" s="67"/>
      <c r="D34" s="92"/>
      <c r="E34" s="95"/>
      <c r="F34" s="68">
        <f t="shared" si="4"/>
        <v>0</v>
      </c>
      <c r="G34" s="68">
        <f t="shared" si="1"/>
        <v>0</v>
      </c>
      <c r="H34" s="69">
        <f t="shared" si="3"/>
        <v>0</v>
      </c>
    </row>
    <row r="35" spans="1:8" x14ac:dyDescent="0.15">
      <c r="A35" s="100"/>
      <c r="B35" s="60">
        <v>30</v>
      </c>
      <c r="C35" s="67"/>
      <c r="D35" s="92"/>
      <c r="E35" s="95"/>
      <c r="F35" s="68">
        <f t="shared" si="4"/>
        <v>0</v>
      </c>
      <c r="G35" s="68">
        <f t="shared" si="1"/>
        <v>0</v>
      </c>
      <c r="H35" s="69">
        <f t="shared" si="3"/>
        <v>0</v>
      </c>
    </row>
    <row r="36" spans="1:8" x14ac:dyDescent="0.15">
      <c r="A36" s="100"/>
      <c r="B36" s="60">
        <v>31</v>
      </c>
      <c r="C36" s="67"/>
      <c r="D36" s="92"/>
      <c r="E36" s="95"/>
      <c r="F36" s="68">
        <f t="shared" si="4"/>
        <v>0</v>
      </c>
      <c r="G36" s="68">
        <f t="shared" si="1"/>
        <v>0</v>
      </c>
      <c r="H36" s="69">
        <f t="shared" si="3"/>
        <v>0</v>
      </c>
    </row>
    <row r="37" spans="1:8" x14ac:dyDescent="0.15">
      <c r="A37" s="100"/>
      <c r="B37" s="60">
        <v>32</v>
      </c>
      <c r="C37" s="67"/>
      <c r="D37" s="92"/>
      <c r="E37" s="95"/>
      <c r="F37" s="68">
        <f t="shared" si="4"/>
        <v>0</v>
      </c>
      <c r="G37" s="68">
        <f t="shared" si="1"/>
        <v>0</v>
      </c>
      <c r="H37" s="69">
        <f t="shared" si="3"/>
        <v>0</v>
      </c>
    </row>
    <row r="38" spans="1:8" x14ac:dyDescent="0.15">
      <c r="A38" s="100"/>
      <c r="B38" s="60">
        <v>33</v>
      </c>
      <c r="C38" s="67"/>
      <c r="D38" s="92"/>
      <c r="E38" s="95"/>
      <c r="F38" s="68">
        <f t="shared" si="4"/>
        <v>0</v>
      </c>
      <c r="G38" s="68">
        <f t="shared" si="1"/>
        <v>0</v>
      </c>
      <c r="H38" s="69">
        <f t="shared" si="3"/>
        <v>0</v>
      </c>
    </row>
    <row r="39" spans="1:8" x14ac:dyDescent="0.15">
      <c r="A39" s="100"/>
      <c r="B39" s="60">
        <v>34</v>
      </c>
      <c r="C39" s="67"/>
      <c r="D39" s="92"/>
      <c r="E39" s="95"/>
      <c r="F39" s="68">
        <f t="shared" si="4"/>
        <v>0</v>
      </c>
      <c r="G39" s="68">
        <f t="shared" si="1"/>
        <v>0</v>
      </c>
      <c r="H39" s="69">
        <f t="shared" si="3"/>
        <v>0</v>
      </c>
    </row>
    <row r="40" spans="1:8" x14ac:dyDescent="0.15">
      <c r="A40" s="100"/>
      <c r="B40" s="60">
        <v>35</v>
      </c>
      <c r="C40" s="67"/>
      <c r="D40" s="92"/>
      <c r="E40" s="95"/>
      <c r="F40" s="68">
        <f t="shared" si="4"/>
        <v>0</v>
      </c>
      <c r="G40" s="68">
        <f t="shared" si="1"/>
        <v>0</v>
      </c>
      <c r="H40" s="69">
        <f t="shared" si="3"/>
        <v>0</v>
      </c>
    </row>
    <row r="41" spans="1:8" x14ac:dyDescent="0.15">
      <c r="A41" s="100"/>
      <c r="B41" s="60">
        <v>36</v>
      </c>
      <c r="C41" s="67"/>
      <c r="D41" s="92"/>
      <c r="E41" s="95"/>
      <c r="F41" s="68">
        <f t="shared" si="4"/>
        <v>0</v>
      </c>
      <c r="G41" s="68">
        <f t="shared" si="1"/>
        <v>0</v>
      </c>
      <c r="H41" s="69">
        <f t="shared" si="3"/>
        <v>0</v>
      </c>
    </row>
    <row r="42" spans="1:8" x14ac:dyDescent="0.15">
      <c r="A42" s="100"/>
      <c r="B42" s="60">
        <v>37</v>
      </c>
      <c r="C42" s="67"/>
      <c r="D42" s="92"/>
      <c r="E42" s="95"/>
      <c r="F42" s="68">
        <f t="shared" si="4"/>
        <v>0</v>
      </c>
      <c r="G42" s="68">
        <f t="shared" si="1"/>
        <v>0</v>
      </c>
      <c r="H42" s="69">
        <f t="shared" si="3"/>
        <v>0</v>
      </c>
    </row>
    <row r="43" spans="1:8" x14ac:dyDescent="0.15">
      <c r="A43" s="100"/>
      <c r="B43" s="60">
        <v>38</v>
      </c>
      <c r="C43" s="67"/>
      <c r="D43" s="92"/>
      <c r="E43" s="95"/>
      <c r="F43" s="68">
        <f t="shared" si="4"/>
        <v>0</v>
      </c>
      <c r="G43" s="68">
        <f t="shared" si="1"/>
        <v>0</v>
      </c>
      <c r="H43" s="69">
        <f t="shared" si="3"/>
        <v>0</v>
      </c>
    </row>
    <row r="44" spans="1:8" x14ac:dyDescent="0.15">
      <c r="A44" s="100"/>
      <c r="B44" s="60">
        <v>39</v>
      </c>
      <c r="C44" s="67"/>
      <c r="D44" s="92"/>
      <c r="E44" s="95"/>
      <c r="F44" s="68">
        <f t="shared" si="4"/>
        <v>0</v>
      </c>
      <c r="G44" s="68">
        <f t="shared" si="1"/>
        <v>0</v>
      </c>
      <c r="H44" s="69">
        <f t="shared" si="3"/>
        <v>0</v>
      </c>
    </row>
    <row r="45" spans="1:8" x14ac:dyDescent="0.15">
      <c r="A45" s="100"/>
      <c r="B45" s="60">
        <v>40</v>
      </c>
      <c r="C45" s="67"/>
      <c r="D45" s="93"/>
      <c r="E45" s="96"/>
      <c r="F45" s="68">
        <f t="shared" si="4"/>
        <v>0</v>
      </c>
      <c r="G45" s="68">
        <f t="shared" si="1"/>
        <v>0</v>
      </c>
      <c r="H45" s="69">
        <f t="shared" si="3"/>
        <v>0</v>
      </c>
    </row>
    <row r="46" spans="1:8" ht="14.25" customHeight="1" x14ac:dyDescent="0.15">
      <c r="A46" s="101"/>
      <c r="B46" s="73" t="s">
        <v>63</v>
      </c>
      <c r="C46" s="74">
        <f>SUM(C6:C45)</f>
        <v>0</v>
      </c>
      <c r="D46" s="71" t="s">
        <v>63</v>
      </c>
      <c r="E46" s="71" t="s">
        <v>63</v>
      </c>
      <c r="F46" s="68">
        <f>SUM(F6:F45)</f>
        <v>0</v>
      </c>
      <c r="G46" s="72">
        <f>SUM(G6:G45)</f>
        <v>0</v>
      </c>
      <c r="H46" s="68">
        <f>SUM(H6:H45)</f>
        <v>0</v>
      </c>
    </row>
  </sheetData>
  <mergeCells count="5">
    <mergeCell ref="D6:D45"/>
    <mergeCell ref="E6:E45"/>
    <mergeCell ref="D2:E2"/>
    <mergeCell ref="F2:H2"/>
    <mergeCell ref="A6:A46"/>
  </mergeCells>
  <phoneticPr fontId="26"/>
  <pageMargins left="0.70866141732283472" right="0.70866141732283472" top="0.74803149606299213" bottom="0.74803149606299213" header="0.31496062992125984" footer="0.31496062992125984"/>
  <pageSetup paperSize="9" scale="55" orientation="landscape" r:id="rId1"/>
  <ignoredErrors>
    <ignoredError sqref="D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4"/>
  <sheetViews>
    <sheetView showGridLines="0" view="pageBreakPreview" zoomScaleNormal="100" zoomScaleSheetLayoutView="10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7"/>
    <col min="10" max="16384" width="9" style="1"/>
  </cols>
  <sheetData>
    <row r="1" spans="1:9" ht="18" customHeight="1" x14ac:dyDescent="0.15">
      <c r="I1" s="15" t="str">
        <f>'PMS(input)'!K1</f>
        <v>JCM_ID_F_PMS_ver01.1</v>
      </c>
    </row>
    <row r="2" spans="1:9" ht="27.75" customHeight="1" x14ac:dyDescent="0.15">
      <c r="A2" s="102" t="s">
        <v>38</v>
      </c>
      <c r="B2" s="102"/>
      <c r="C2" s="102"/>
      <c r="D2" s="102"/>
      <c r="E2" s="102"/>
      <c r="F2" s="102"/>
      <c r="G2" s="102"/>
      <c r="H2" s="102"/>
      <c r="I2" s="102"/>
    </row>
    <row r="3" spans="1:9" ht="18" customHeight="1" x14ac:dyDescent="0.15">
      <c r="A3" s="103" t="s">
        <v>37</v>
      </c>
      <c r="B3" s="104"/>
      <c r="C3" s="104"/>
      <c r="D3" s="104"/>
      <c r="E3" s="104"/>
      <c r="F3" s="104"/>
      <c r="G3" s="104"/>
      <c r="H3" s="104"/>
      <c r="I3" s="104"/>
    </row>
    <row r="4" spans="1:9" ht="11.25" customHeight="1" x14ac:dyDescent="0.15"/>
    <row r="5" spans="1:9" ht="18.75" customHeight="1" thickBot="1" x14ac:dyDescent="0.2">
      <c r="A5" s="29" t="s">
        <v>2</v>
      </c>
      <c r="B5" s="24"/>
      <c r="C5" s="24"/>
      <c r="D5" s="24"/>
      <c r="E5" s="25"/>
      <c r="F5" s="26" t="s">
        <v>3</v>
      </c>
      <c r="G5" s="45" t="s">
        <v>0</v>
      </c>
      <c r="H5" s="26" t="s">
        <v>1</v>
      </c>
      <c r="I5" s="27" t="s">
        <v>4</v>
      </c>
    </row>
    <row r="6" spans="1:9" ht="18.75" customHeight="1" thickBot="1" x14ac:dyDescent="0.2">
      <c r="A6" s="30"/>
      <c r="B6" s="35" t="s">
        <v>44</v>
      </c>
      <c r="C6" s="28"/>
      <c r="D6" s="28"/>
      <c r="E6" s="35"/>
      <c r="F6" s="42" t="s">
        <v>49</v>
      </c>
      <c r="G6" s="63">
        <f>G8-G10</f>
        <v>0</v>
      </c>
      <c r="H6" s="44" t="s">
        <v>42</v>
      </c>
      <c r="I6" s="36" t="s">
        <v>43</v>
      </c>
    </row>
    <row r="7" spans="1:9" ht="18.75" customHeight="1" thickBot="1" x14ac:dyDescent="0.2">
      <c r="A7" s="29" t="s">
        <v>66</v>
      </c>
      <c r="B7" s="25"/>
      <c r="C7" s="24"/>
      <c r="D7" s="26"/>
      <c r="E7" s="26"/>
      <c r="F7" s="26"/>
      <c r="G7" s="29"/>
      <c r="H7" s="25"/>
      <c r="I7" s="26"/>
    </row>
    <row r="8" spans="1:9" ht="18.75" customHeight="1" thickBot="1" x14ac:dyDescent="0.2">
      <c r="A8" s="31"/>
      <c r="B8" s="49" t="s">
        <v>50</v>
      </c>
      <c r="C8" s="46"/>
      <c r="D8" s="46"/>
      <c r="E8" s="47"/>
      <c r="F8" s="42" t="s">
        <v>49</v>
      </c>
      <c r="G8" s="62">
        <f>'PMS(input_separate)'!F46</f>
        <v>0</v>
      </c>
      <c r="H8" s="44" t="s">
        <v>51</v>
      </c>
      <c r="I8" s="48" t="s">
        <v>52</v>
      </c>
    </row>
    <row r="9" spans="1:9" ht="18.75" customHeight="1" thickBot="1" x14ac:dyDescent="0.2">
      <c r="A9" s="29" t="s">
        <v>67</v>
      </c>
      <c r="B9" s="24"/>
      <c r="C9" s="24"/>
      <c r="D9" s="24"/>
      <c r="E9" s="25"/>
      <c r="F9" s="26"/>
      <c r="G9" s="29"/>
      <c r="H9" s="25"/>
      <c r="I9" s="26"/>
    </row>
    <row r="10" spans="1:9" ht="18.75" customHeight="1" thickBot="1" x14ac:dyDescent="0.2">
      <c r="A10" s="31"/>
      <c r="B10" s="53" t="s">
        <v>53</v>
      </c>
      <c r="C10" s="50"/>
      <c r="D10" s="50"/>
      <c r="E10" s="52"/>
      <c r="F10" s="42" t="s">
        <v>55</v>
      </c>
      <c r="G10" s="63">
        <f>'PMS(input_separate)'!G46</f>
        <v>0</v>
      </c>
      <c r="H10" s="44" t="s">
        <v>51</v>
      </c>
      <c r="I10" s="51" t="s">
        <v>54</v>
      </c>
    </row>
    <row r="11" spans="1:9" x14ac:dyDescent="0.15">
      <c r="A11" s="2"/>
      <c r="B11" s="2"/>
      <c r="C11" s="9"/>
      <c r="D11" s="2"/>
      <c r="E11" s="9"/>
      <c r="F11" s="11"/>
      <c r="G11" s="10"/>
      <c r="H11" s="10"/>
      <c r="I11" s="8"/>
    </row>
    <row r="12" spans="1:9" ht="21.75" customHeight="1" x14ac:dyDescent="0.15">
      <c r="E12" s="2" t="s">
        <v>5</v>
      </c>
      <c r="F12" s="5"/>
    </row>
    <row r="13" spans="1:9" x14ac:dyDescent="0.15">
      <c r="E13" s="76" t="s">
        <v>80</v>
      </c>
      <c r="F13" s="32">
        <v>0.53200000000000003</v>
      </c>
      <c r="G13" s="32" t="s">
        <v>47</v>
      </c>
      <c r="H13" s="3"/>
    </row>
    <row r="14" spans="1:9" s="7" customFormat="1" x14ac:dyDescent="0.15">
      <c r="E14" s="2"/>
      <c r="F14" s="2"/>
      <c r="G14" s="2"/>
      <c r="H14" s="2"/>
    </row>
  </sheetData>
  <mergeCells count="2">
    <mergeCell ref="A2:I2"/>
    <mergeCell ref="A3:I3"/>
  </mergeCells>
  <phoneticPr fontId="2"/>
  <pageMargins left="0.70866141732283472" right="0.70866141732283472" top="0.74803149606299213" bottom="0.74803149606299213" header="0.31496062992125984" footer="0.31496062992125984"/>
  <pageSetup paperSize="9" fitToHeight="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PMS(input_separate)</vt:lpstr>
      <vt:lpstr>PMS(calc_process)</vt:lpstr>
      <vt:lpstr>'PMS(calc_process)'!Print_Area</vt:lpstr>
      <vt:lpstr>'PMS(input)'!Print_Area</vt:lpstr>
      <vt:lpstr>'PMS(input_separate)'!Print_Titles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2020-09-01T04:12:37Z</dcterms:created>
  <dcterms:modified xsi:type="dcterms:W3CDTF">2022-11-21T08:39:53Z</dcterms:modified>
</cp:coreProperties>
</file>