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1(フォイトハイドロ、小水力効率化)\3_public comments\"/>
    </mc:Choice>
  </mc:AlternateContent>
  <xr:revisionPtr revIDLastSave="0" documentId="13_ncr:1_{4B009DFE-3534-409D-89C8-DD411D82E4A9}" xr6:coauthVersionLast="41" xr6:coauthVersionMax="41" xr10:uidLastSave="{00000000-0000-0000-0000-000000000000}"/>
  <bookViews>
    <workbookView xWindow="32290" yWindow="-110" windowWidth="38620" windowHeight="21370" tabRatio="587" xr2:uid="{00000000-000D-0000-FFFF-FFFF00000000}"/>
  </bookViews>
  <sheets>
    <sheet name="MPS(input)" sheetId="30" r:id="rId1"/>
    <sheet name="MPS(input_separate)" sheetId="34" r:id="rId2"/>
    <sheet name="MPS(calc_process)" sheetId="31" r:id="rId3"/>
  </sheets>
  <definedNames>
    <definedName name="_xlnm.Print_Area" localSheetId="2">'MPS(calc_process)'!$A$1:$I$41</definedName>
    <definedName name="_xlnm.Print_Area" localSheetId="0">'MPS(input)'!$A$1:$K$24</definedName>
    <definedName name="_xlnm.Print_Area" localSheetId="1">'MPS(input_separate)'!$A$1:$E$105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31" l="1"/>
  <c r="E7" i="30" l="1"/>
  <c r="G5" i="31" l="1"/>
  <c r="E1" i="34"/>
  <c r="B19" i="30" l="1"/>
</calcChain>
</file>

<file path=xl/sharedStrings.xml><?xml version="1.0" encoding="utf-8"?>
<sst xmlns="http://schemas.openxmlformats.org/spreadsheetml/2006/main" count="170" uniqueCount="126">
  <si>
    <t>Value</t>
    <phoneticPr fontId="2"/>
  </si>
  <si>
    <t>Units</t>
    <phoneticPr fontId="2"/>
  </si>
  <si>
    <t>2. Selected default values, etc.</t>
    <phoneticPr fontId="2"/>
  </si>
  <si>
    <t>3. Calculations for reference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</si>
  <si>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</si>
  <si>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</si>
  <si>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</si>
  <si>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</si>
  <si>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</si>
  <si>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</si>
  <si>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</si>
  <si>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</si>
  <si>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</si>
  <si>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</si>
  <si>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</si>
  <si>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</si>
  <si>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</si>
  <si>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</si>
  <si>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</si>
  <si>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</si>
  <si>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</si>
  <si>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</si>
  <si>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</si>
  <si>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</si>
  <si>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</si>
  <si>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</si>
  <si>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</si>
  <si>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</si>
  <si>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</si>
  <si>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</si>
  <si>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</si>
  <si>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</si>
  <si>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</si>
  <si>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</si>
  <si>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</si>
  <si>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</si>
  <si>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</si>
  <si>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</si>
  <si>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</si>
  <si>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</si>
  <si>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</si>
  <si>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(1)</t>
  </si>
  <si>
    <r>
      <t>EG</t>
    </r>
    <r>
      <rPr>
        <vertAlign val="subscript"/>
        <sz val="11"/>
        <rFont val="Arial"/>
        <family val="2"/>
      </rPr>
      <t>i,p</t>
    </r>
  </si>
  <si>
    <t>MWh/p</t>
  </si>
  <si>
    <t>Option B/C</t>
    <phoneticPr fontId="2"/>
  </si>
  <si>
    <t xml:space="preserve">Measured data </t>
    <phoneticPr fontId="2"/>
  </si>
  <si>
    <t>The measured AC output of the inverters is used to determine the amount of net electricity generation by the hydro power generation plant.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</si>
  <si>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Monthly recording</t>
  </si>
  <si>
    <t>Input on "MPS(input_separate)" sheet</t>
    <phoneticPr fontId="2"/>
  </si>
  <si>
    <r>
      <t>EF</t>
    </r>
    <r>
      <rPr>
        <vertAlign val="subscript"/>
        <sz val="11"/>
        <rFont val="Arial"/>
        <family val="2"/>
      </rPr>
      <t>RE,i</t>
    </r>
  </si>
  <si>
    <r>
      <t>Reference CO</t>
    </r>
    <r>
      <rPr>
        <vertAlign val="subscript"/>
        <sz val="11"/>
        <rFont val="Arial"/>
        <family val="2"/>
      </rPr>
      <t>2</t>
    </r>
    <r>
      <rPr>
        <sz val="11"/>
        <rFont val="Arial"/>
        <family val="2"/>
      </rPr>
      <t xml:space="preserve"> emission factor for the project hydro power generation system </t>
    </r>
    <r>
      <rPr>
        <i/>
        <sz val="11"/>
        <rFont val="Arial"/>
        <family val="2"/>
      </rPr>
      <t>i</t>
    </r>
    <phoneticPr fontId="2"/>
  </si>
  <si>
    <t>--</t>
    <phoneticPr fontId="2"/>
  </si>
  <si>
    <r>
      <t>tCO</t>
    </r>
    <r>
      <rPr>
        <vertAlign val="subscript"/>
        <sz val="11"/>
        <rFont val="Arial"/>
        <family val="2"/>
      </rPr>
      <t>2</t>
    </r>
    <r>
      <rPr>
        <sz val="11"/>
        <rFont val="Arial"/>
        <family val="2"/>
      </rPr>
      <t>/MWh</t>
    </r>
  </si>
  <si>
    <r>
      <t>In case the hydro power generation plant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hydro power generation plant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the case that the hydro power generation plant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</si>
  <si>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Input on "MPS(input_separate)" sheet</t>
  </si>
  <si>
    <r>
      <t>MO</t>
    </r>
    <r>
      <rPr>
        <sz val="8"/>
        <rFont val="Arial"/>
        <family val="2"/>
      </rPr>
      <t>RE,j</t>
    </r>
    <phoneticPr fontId="2"/>
  </si>
  <si>
    <r>
      <t>MO</t>
    </r>
    <r>
      <rPr>
        <sz val="8"/>
        <rFont val="Arial"/>
        <family val="2"/>
      </rPr>
      <t>PJ,i</t>
    </r>
    <phoneticPr fontId="2"/>
  </si>
  <si>
    <t>Maximum output of project hydro power generation system(s) i</t>
    <phoneticPr fontId="2"/>
  </si>
  <si>
    <t>MW</t>
    <phoneticPr fontId="2"/>
  </si>
  <si>
    <t>Specifications of reference hydro power generation system(s) j.</t>
    <phoneticPr fontId="2"/>
  </si>
  <si>
    <t>Specifications of project hydro power generation system(s) i.</t>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</si>
  <si>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</si>
  <si>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</si>
  <si>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</si>
  <si>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Arial"/>
        <family val="2"/>
      </rPr>
      <t>i,p</t>
    </r>
  </si>
  <si>
    <r>
      <t>EF</t>
    </r>
    <r>
      <rPr>
        <vertAlign val="subscript"/>
        <sz val="11"/>
        <color theme="0"/>
        <rFont val="Arial"/>
        <family val="2"/>
      </rPr>
      <t>RE,i</t>
    </r>
  </si>
  <si>
    <t>Hydro power generation plant number</t>
  </si>
  <si>
    <r>
      <t xml:space="preserve">Quantity of the electricity generated by the project  hydro power generation system </t>
    </r>
    <r>
      <rPr>
        <b/>
        <i/>
        <sz val="11"/>
        <color theme="0"/>
        <rFont val="Arial"/>
        <family val="2"/>
      </rPr>
      <t>i</t>
    </r>
    <r>
      <rPr>
        <b/>
        <sz val="11"/>
        <color theme="0"/>
        <rFont val="Arial"/>
        <family val="2"/>
      </rPr>
      <t xml:space="preserve"> during the period </t>
    </r>
    <r>
      <rPr>
        <b/>
        <i/>
        <sz val="11"/>
        <color theme="0"/>
        <rFont val="Arial"/>
        <family val="2"/>
      </rPr>
      <t>p</t>
    </r>
    <phoneticPr fontId="26"/>
  </si>
  <si>
    <r>
      <t>Reference CO</t>
    </r>
    <r>
      <rPr>
        <b/>
        <vertAlign val="subscript"/>
        <sz val="11"/>
        <color theme="0"/>
        <rFont val="Arial"/>
        <family val="2"/>
      </rPr>
      <t>2</t>
    </r>
    <r>
      <rPr>
        <b/>
        <sz val="11"/>
        <color theme="0"/>
        <rFont val="Arial"/>
        <family val="2"/>
      </rPr>
      <t xml:space="preserve"> emission factor for the project hydro power generation system </t>
    </r>
    <r>
      <rPr>
        <b/>
        <i/>
        <sz val="11"/>
        <color theme="0"/>
        <rFont val="Arial"/>
        <family val="2"/>
      </rPr>
      <t>i</t>
    </r>
    <phoneticPr fontId="26"/>
  </si>
  <si>
    <r>
      <t>tCO</t>
    </r>
    <r>
      <rPr>
        <b/>
        <vertAlign val="subscript"/>
        <sz val="11"/>
        <color theme="0"/>
        <rFont val="Arial"/>
        <family val="2"/>
      </rPr>
      <t>2</t>
    </r>
    <r>
      <rPr>
        <b/>
        <sz val="11"/>
        <color theme="0"/>
        <rFont val="Arial"/>
        <family val="2"/>
      </rPr>
      <t>/MWh</t>
    </r>
  </si>
  <si>
    <r>
      <t>MO</t>
    </r>
    <r>
      <rPr>
        <sz val="8"/>
        <color theme="0"/>
        <rFont val="Arial"/>
        <family val="2"/>
      </rPr>
      <t>RE,j</t>
    </r>
    <phoneticPr fontId="26"/>
  </si>
  <si>
    <r>
      <t>MO</t>
    </r>
    <r>
      <rPr>
        <sz val="8"/>
        <color theme="0"/>
        <rFont val="Arial"/>
        <family val="2"/>
      </rPr>
      <t>PJ,i</t>
    </r>
    <phoneticPr fontId="26"/>
  </si>
  <si>
    <r>
      <t xml:space="preserve">Project-specific parameters to be fixed </t>
    </r>
    <r>
      <rPr>
        <b/>
        <i/>
        <sz val="11"/>
        <color theme="0"/>
        <rFont val="Arial"/>
        <family val="2"/>
      </rPr>
      <t>ex ante</t>
    </r>
    <phoneticPr fontId="26"/>
  </si>
  <si>
    <t>Project-specific parameters to be fixed ex ante</t>
    <phoneticPr fontId="26"/>
  </si>
  <si>
    <t>Maximum output of reference hydro power generation system(s) j</t>
    <phoneticPr fontId="2"/>
  </si>
  <si>
    <t>Maximum output of reference hydro power generation system(s) j</t>
    <phoneticPr fontId="26"/>
  </si>
  <si>
    <t>Maximum output of project hydro power generation system(s) i</t>
    <phoneticPr fontId="26"/>
  </si>
  <si>
    <t>MW</t>
    <phoneticPr fontId="26"/>
  </si>
  <si>
    <t>N/A</t>
  </si>
  <si>
    <t xml:space="preserve">The reference emission factor of electricity </t>
  </si>
  <si>
    <t>The reference emission factor based on a regional grid</t>
  </si>
  <si>
    <t>Mixed</t>
  </si>
  <si>
    <r>
      <t>EF</t>
    </r>
    <r>
      <rPr>
        <vertAlign val="subscript"/>
        <sz val="11"/>
        <rFont val="Arial"/>
        <family val="2"/>
      </rPr>
      <t>RE,grid</t>
    </r>
  </si>
  <si>
    <t>The reference emission factor based on captive power generator</t>
  </si>
  <si>
    <t>Mixed/Diesel</t>
    <phoneticPr fontId="2"/>
  </si>
  <si>
    <r>
      <t>EF</t>
    </r>
    <r>
      <rPr>
        <vertAlign val="subscript"/>
        <sz val="11"/>
        <rFont val="Arial"/>
        <family val="2"/>
      </rPr>
      <t>RE,cap</t>
    </r>
  </si>
  <si>
    <r>
      <t xml:space="preserve">Reference emissions during the period </t>
    </r>
    <r>
      <rPr>
        <i/>
        <sz val="11"/>
        <color theme="1"/>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</si>
  <si>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</si>
  <si>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</si>
  <si>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r>
      <t>PE</t>
    </r>
    <r>
      <rPr>
        <vertAlign val="subscript"/>
        <sz val="11"/>
        <color indexed="8"/>
        <rFont val="Arial"/>
        <family val="2"/>
      </rPr>
      <t>p</t>
    </r>
  </si>
  <si>
    <r>
      <t>The reference emission factor based on each regional grid for Case 1 and 2 (tCO</t>
    </r>
    <r>
      <rPr>
        <vertAlign val="subscript"/>
        <sz val="11"/>
        <rFont val="Arial"/>
        <family val="2"/>
      </rPr>
      <t>2</t>
    </r>
    <r>
      <rPr>
        <sz val="11"/>
        <rFont val="Arial"/>
        <family val="2"/>
      </rPr>
      <t xml:space="preserve">/MWh) </t>
    </r>
  </si>
  <si>
    <t>Regional grid</t>
  </si>
  <si>
    <t>Fuel type</t>
  </si>
  <si>
    <t>Jamali grid</t>
  </si>
  <si>
    <t>Sumatera grid</t>
  </si>
  <si>
    <t>Batam – Bintan grid</t>
  </si>
  <si>
    <t>Tanjung Balai Karimun, Tanjung Batu, Kelong, Ladan, Midai, P Buru, Ranai, Sedanau, and Tarempa grids</t>
  </si>
  <si>
    <t>Bangka, Belitung, S Nasik, and Seliu grids</t>
  </si>
  <si>
    <t>Khatulistiwa grid</t>
  </si>
  <si>
    <t>Barito grid</t>
  </si>
  <si>
    <t>Mahakam grid</t>
  </si>
  <si>
    <t>Tarakan grid</t>
  </si>
  <si>
    <t>Sulutgo grid</t>
  </si>
  <si>
    <t>Sulselbar grid</t>
  </si>
  <si>
    <t>Kendari, Bau Bau, Kolaka, Lambuya, Wangi Wangi, and Raha grids</t>
  </si>
  <si>
    <t>Sulbangteng grid</t>
  </si>
  <si>
    <t>Lombok, Bima, and Sumbawa grids</t>
  </si>
  <si>
    <t>Kupang, Ende, Maumere, Waingapu, Labuan Bajo, and Larantuka grids</t>
  </si>
  <si>
    <t>Ambon, Tual, and Namlea grids</t>
  </si>
  <si>
    <t>Tobelo and Ternate Tidore grids</t>
  </si>
  <si>
    <t>Jayapura, Timika, Merauke, and Biak grids</t>
  </si>
  <si>
    <t>Sorong, Nabire, and Manokwari grids</t>
  </si>
  <si>
    <r>
      <t>Emission factor for Case 3 (tCO</t>
    </r>
    <r>
      <rPr>
        <vertAlign val="subscript"/>
        <sz val="11"/>
        <rFont val="Arial"/>
        <family val="2"/>
      </rPr>
      <t>2</t>
    </r>
    <r>
      <rPr>
        <sz val="11"/>
        <rFont val="Arial"/>
        <family val="2"/>
      </rPr>
      <t xml:space="preserve">/MWh) </t>
    </r>
  </si>
  <si>
    <t>Diesel</t>
  </si>
  <si>
    <t>Monitoring Plan Sheet (Calculation Process Sheet) [Attachment to Project Design Document]</t>
    <phoneticPr fontId="2"/>
  </si>
  <si>
    <t>1. Calculations for emission reductions</t>
    <phoneticPr fontId="2"/>
  </si>
  <si>
    <r>
      <t xml:space="preserve">Emission reductions during the period </t>
    </r>
    <r>
      <rPr>
        <i/>
        <sz val="11"/>
        <color theme="1"/>
        <rFont val="Arial"/>
        <family val="2"/>
      </rPr>
      <t>p</t>
    </r>
    <phoneticPr fontId="2"/>
  </si>
  <si>
    <t>4. Calculations of the project emissions</t>
    <phoneticPr fontId="2"/>
  </si>
  <si>
    <r>
      <t xml:space="preserve">Project emissions during the period </t>
    </r>
    <r>
      <rPr>
        <i/>
        <sz val="11"/>
        <color theme="1"/>
        <rFont val="Arial"/>
        <family val="2"/>
      </rPr>
      <t>p</t>
    </r>
    <phoneticPr fontId="2"/>
  </si>
  <si>
    <t>[List of Default Values]</t>
    <phoneticPr fontId="2"/>
  </si>
  <si>
    <r>
      <t>Case 1
(tCO</t>
    </r>
    <r>
      <rPr>
        <b/>
        <vertAlign val="subscript"/>
        <sz val="11"/>
        <rFont val="Arial"/>
        <family val="2"/>
      </rPr>
      <t>2</t>
    </r>
    <r>
      <rPr>
        <b/>
        <sz val="11"/>
        <rFont val="Arial"/>
        <family val="2"/>
      </rPr>
      <t xml:space="preserve">/MWh) </t>
    </r>
    <phoneticPr fontId="2"/>
  </si>
  <si>
    <r>
      <t>Case 2
(tCO</t>
    </r>
    <r>
      <rPr>
        <b/>
        <vertAlign val="subscript"/>
        <sz val="11"/>
        <rFont val="Arial"/>
        <family val="2"/>
      </rPr>
      <t>2</t>
    </r>
    <r>
      <rPr>
        <b/>
        <sz val="11"/>
        <rFont val="Arial"/>
        <family val="2"/>
      </rPr>
      <t xml:space="preserve">/MWh) </t>
    </r>
    <phoneticPr fontId="2"/>
  </si>
  <si>
    <t>JCM_ID_F_PMS_ver01.1</t>
    <phoneticPr fontId="2"/>
  </si>
  <si>
    <t>The reference emission factor based on captive power generator</t>
    <phoneticPr fontId="2"/>
  </si>
  <si>
    <t>JCM_ID_F_MPS_ver01.1</t>
    <phoneticPr fontId="2"/>
  </si>
  <si>
    <r>
      <t xml:space="preserve">Quantity of the net electricity generated by the project hydro power generation system </t>
    </r>
    <r>
      <rPr>
        <i/>
        <sz val="11"/>
        <rFont val="Arial"/>
        <family val="2"/>
      </rPr>
      <t>i</t>
    </r>
    <r>
      <rPr>
        <sz val="11"/>
        <rFont val="Arial"/>
        <family val="2"/>
      </rPr>
      <t xml:space="preserve"> during the period </t>
    </r>
    <r>
      <rPr>
        <i/>
        <sz val="11"/>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</si>
</sst>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00_ ;[Red]\-0.000\ "/>
    <numFmt numFmtId="178" formatCode="0.000_ "/>
    <numFmt numFmtId="179" formatCode="0.000"/>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8"/>
      <name val="Arial"/>
      <family val="2"/>
    </font>
    <font>
      <sz val="6"/>
      <name val="ＭＳ Ｐゴシック"/>
      <family val="3"/>
      <charset val="128"/>
      <scheme val="minor"/>
    </font>
    <font>
      <b/>
      <sz val="11"/>
      <color theme="0"/>
      <name val="Arial"/>
      <family val="2"/>
    </font>
    <font>
      <b/>
      <i/>
      <sz val="11"/>
      <color theme="0"/>
      <name val="Arial"/>
      <family val="2"/>
    </font>
    <font>
      <vertAlign val="subscript"/>
      <sz val="11"/>
      <color theme="0"/>
      <name val="Arial"/>
      <family val="2"/>
    </font>
    <font>
      <b/>
      <vertAlign val="subscript"/>
      <sz val="11"/>
      <color theme="0"/>
      <name val="Arial"/>
      <family val="2"/>
    </font>
    <font>
      <sz val="8"/>
      <color theme="0"/>
      <name val="Arial"/>
      <family val="2"/>
    </font>
    <font>
      <vertAlign val="subscript"/>
      <sz val="11"/>
      <color indexed="8"/>
      <name val="Arial"/>
      <family val="2"/>
    </font>
    <font>
      <b/>
      <sz val="11"/>
      <name val="Arial"/>
      <family val="2"/>
    </font>
    <font>
      <b/>
      <vertAlign val="subscript"/>
      <sz val="11"/>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40" fontId="17" fillId="0" borderId="0" applyFont="0" applyFill="0" applyBorder="0" applyAlignment="0" applyProtection="0">
      <alignment vertical="center"/>
    </xf>
  </cellStyleXfs>
  <cellXfs count="10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7" fillId="0" borderId="0" xfId="0" applyFont="1">
      <alignment vertical="center"/>
    </xf>
    <xf numFmtId="0" fontId="3" fillId="0" borderId="0" xfId="0" applyFont="1" applyAlignment="1">
      <alignment horizontal="right" vertical="center"/>
    </xf>
    <xf numFmtId="0" fontId="11" fillId="0" borderId="0" xfId="0" applyFont="1" applyFill="1" applyBorder="1">
      <alignment vertical="center"/>
    </xf>
    <xf numFmtId="0" fontId="11" fillId="0" borderId="0" xfId="0" applyFont="1">
      <alignment vertical="center"/>
    </xf>
    <xf numFmtId="0" fontId="10"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4" fillId="0" borderId="6" xfId="0" applyFont="1" applyFill="1" applyBorder="1">
      <alignmen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3" fillId="6" borderId="6" xfId="0" applyFont="1" applyFill="1" applyBorder="1">
      <alignment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6" fillId="0" borderId="6" xfId="0" applyFont="1" applyFill="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18" fillId="0" borderId="0" xfId="0" applyFont="1" applyAlignment="1">
      <alignment horizontal="right" vertical="center"/>
    </xf>
    <xf numFmtId="0" fontId="19" fillId="5" borderId="2" xfId="0" applyFont="1" applyFill="1" applyBorder="1">
      <alignment vertical="center"/>
    </xf>
    <xf numFmtId="0" fontId="18" fillId="6" borderId="6" xfId="0" applyFont="1" applyFill="1" applyBorder="1">
      <alignment vertical="center"/>
    </xf>
    <xf numFmtId="0" fontId="18" fillId="0" borderId="6" xfId="0" applyFont="1" applyFill="1" applyBorder="1" applyAlignment="1">
      <alignment horizontal="center" vertical="center"/>
    </xf>
    <xf numFmtId="0" fontId="18" fillId="6" borderId="6" xfId="0" applyFont="1" applyFill="1" applyBorder="1" applyAlignment="1">
      <alignment vertical="center"/>
    </xf>
    <xf numFmtId="0" fontId="18" fillId="6" borderId="10" xfId="0" applyFont="1" applyFill="1" applyBorder="1">
      <alignment vertical="center"/>
    </xf>
    <xf numFmtId="0" fontId="6" fillId="5" borderId="1" xfId="0" quotePrefix="1" applyFont="1" applyFill="1" applyBorder="1" applyAlignment="1" applyProtection="1">
      <alignment horizontal="center" vertical="center"/>
    </xf>
    <xf numFmtId="0" fontId="3" fillId="0" borderId="0" xfId="0" applyFont="1" applyProtection="1">
      <alignment vertical="center"/>
    </xf>
    <xf numFmtId="0" fontId="6" fillId="5" borderId="1" xfId="0" applyFont="1" applyFill="1" applyBorder="1" applyProtection="1">
      <alignment vertical="center"/>
    </xf>
    <xf numFmtId="0" fontId="6" fillId="5" borderId="1" xfId="0" applyFont="1" applyFill="1" applyBorder="1" applyAlignment="1" applyProtection="1">
      <alignment vertical="center" wrapText="1"/>
    </xf>
    <xf numFmtId="176" fontId="18" fillId="5" borderId="1" xfId="1" applyNumberFormat="1" applyFont="1" applyFill="1" applyBorder="1" applyProtection="1">
      <alignment vertical="center"/>
    </xf>
    <xf numFmtId="0" fontId="18"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38" fontId="6" fillId="5" borderId="1" xfId="1" quotePrefix="1" applyFont="1" applyFill="1" applyBorder="1" applyAlignment="1" applyProtection="1">
      <alignment horizontal="right" vertical="center"/>
    </xf>
    <xf numFmtId="0" fontId="18" fillId="0" borderId="0" xfId="0" applyFont="1" applyAlignment="1" applyProtection="1">
      <alignment horizontal="center" vertical="center" wrapText="1"/>
    </xf>
    <xf numFmtId="0" fontId="18" fillId="0" borderId="0" xfId="0" applyFont="1" applyAlignment="1" applyProtection="1">
      <alignment horizontal="right" vertical="center" wrapText="1"/>
    </xf>
    <xf numFmtId="0" fontId="27" fillId="8" borderId="3" xfId="0" applyFont="1" applyFill="1" applyBorder="1" applyAlignment="1" applyProtection="1">
      <alignment horizontal="center" vertical="center" wrapText="1"/>
    </xf>
    <xf numFmtId="0" fontId="27" fillId="8" borderId="1" xfId="0" applyFont="1" applyFill="1" applyBorder="1" applyAlignment="1" applyProtection="1">
      <alignment horizontal="center" vertical="center" wrapText="1"/>
    </xf>
    <xf numFmtId="0" fontId="27" fillId="8" borderId="3" xfId="0" applyFont="1" applyFill="1" applyBorder="1" applyAlignment="1" applyProtection="1">
      <alignment horizontal="center" vertical="center" wrapText="1"/>
    </xf>
    <xf numFmtId="38" fontId="6" fillId="2" borderId="1" xfId="1" applyFont="1" applyFill="1" applyBorder="1" applyAlignment="1" applyProtection="1">
      <alignment horizontal="center" vertical="center" wrapText="1"/>
      <protection locked="0"/>
    </xf>
    <xf numFmtId="176" fontId="6" fillId="2" borderId="1" xfId="1" applyNumberFormat="1" applyFont="1" applyFill="1" applyBorder="1" applyAlignment="1" applyProtection="1">
      <alignment horizontal="right" vertical="center"/>
      <protection locked="0"/>
    </xf>
    <xf numFmtId="177" fontId="6" fillId="2" borderId="1" xfId="1" applyNumberFormat="1" applyFont="1" applyFill="1" applyBorder="1" applyAlignment="1" applyProtection="1">
      <alignment horizontal="right" vertical="center"/>
      <protection locked="0"/>
    </xf>
    <xf numFmtId="0" fontId="4" fillId="4" borderId="10" xfId="0" applyFont="1" applyFill="1" applyBorder="1" applyAlignment="1">
      <alignment horizontal="center" vertical="center"/>
    </xf>
    <xf numFmtId="0" fontId="3" fillId="0" borderId="7" xfId="0" applyFont="1" applyBorder="1">
      <alignment vertical="center"/>
    </xf>
    <xf numFmtId="176" fontId="3" fillId="0" borderId="14" xfId="2" applyNumberFormat="1" applyFont="1" applyBorder="1" applyAlignment="1">
      <alignment vertical="center"/>
    </xf>
    <xf numFmtId="0" fontId="18" fillId="0" borderId="9" xfId="0" applyFont="1" applyBorder="1">
      <alignment vertical="center"/>
    </xf>
    <xf numFmtId="0" fontId="4" fillId="4" borderId="11" xfId="0" applyFont="1" applyFill="1" applyBorder="1">
      <alignment vertical="center"/>
    </xf>
    <xf numFmtId="0" fontId="6" fillId="6" borderId="10" xfId="0" applyFont="1" applyFill="1" applyBorder="1">
      <alignment vertical="center"/>
    </xf>
    <xf numFmtId="0" fontId="6" fillId="5" borderId="6" xfId="0" applyFont="1" applyFill="1" applyBorder="1">
      <alignment vertical="center"/>
    </xf>
    <xf numFmtId="178" fontId="6" fillId="9" borderId="6" xfId="0" applyNumberFormat="1" applyFont="1" applyFill="1" applyBorder="1" applyAlignment="1">
      <alignment vertical="center" wrapText="1"/>
    </xf>
    <xf numFmtId="0" fontId="6" fillId="9" borderId="6" xfId="0" applyFont="1" applyFill="1" applyBorder="1">
      <alignment vertical="center"/>
    </xf>
    <xf numFmtId="0" fontId="6" fillId="2" borderId="6" xfId="0" applyFont="1" applyFill="1" applyBorder="1" applyAlignment="1">
      <alignment horizontal="center" vertical="center"/>
    </xf>
    <xf numFmtId="0" fontId="6" fillId="0" borderId="6" xfId="0" applyFont="1" applyFill="1" applyBorder="1" applyAlignment="1">
      <alignment horizontal="left" vertical="center" wrapText="1"/>
    </xf>
    <xf numFmtId="178" fontId="6" fillId="7" borderId="6" xfId="0" applyNumberFormat="1" applyFont="1" applyFill="1" applyBorder="1">
      <alignment vertical="center"/>
    </xf>
    <xf numFmtId="0" fontId="6" fillId="7" borderId="6" xfId="0" applyFont="1" applyFill="1" applyBorder="1">
      <alignment vertical="center"/>
    </xf>
    <xf numFmtId="0" fontId="3" fillId="0" borderId="9" xfId="0" applyFont="1" applyBorder="1">
      <alignment vertical="center"/>
    </xf>
    <xf numFmtId="0" fontId="4" fillId="4" borderId="12" xfId="0" applyFont="1" applyFill="1" applyBorder="1">
      <alignment vertical="center"/>
    </xf>
    <xf numFmtId="0" fontId="3" fillId="0" borderId="7" xfId="0" applyFont="1" applyBorder="1" applyAlignment="1">
      <alignment horizontal="left" vertical="center"/>
    </xf>
    <xf numFmtId="176" fontId="3" fillId="0" borderId="14" xfId="0" applyNumberFormat="1" applyFont="1" applyBorder="1">
      <alignment vertical="center"/>
    </xf>
    <xf numFmtId="0" fontId="6" fillId="10" borderId="0" xfId="0" applyFont="1" applyFill="1" applyBorder="1" applyAlignment="1">
      <alignment horizontal="left" vertical="center"/>
    </xf>
    <xf numFmtId="0" fontId="5" fillId="7" borderId="15" xfId="0" applyFont="1" applyFill="1" applyBorder="1" applyAlignment="1">
      <alignment horizontal="left" vertical="center" wrapText="1"/>
    </xf>
    <xf numFmtId="0" fontId="5" fillId="7" borderId="16" xfId="0" applyFont="1" applyFill="1" applyBorder="1" applyAlignment="1">
      <alignment horizontal="center" vertical="center"/>
    </xf>
    <xf numFmtId="179" fontId="33" fillId="7" borderId="16" xfId="0" applyNumberFormat="1" applyFont="1" applyFill="1" applyBorder="1" applyAlignment="1">
      <alignment horizontal="center" vertical="center" wrapText="1"/>
    </xf>
    <xf numFmtId="179" fontId="6" fillId="7" borderId="16" xfId="0" applyNumberFormat="1" applyFont="1" applyFill="1" applyBorder="1" applyAlignment="1">
      <alignment horizontal="left" vertical="center" wrapText="1"/>
    </xf>
    <xf numFmtId="179" fontId="6" fillId="7" borderId="16" xfId="0" applyNumberFormat="1" applyFont="1" applyFill="1" applyBorder="1" applyAlignment="1">
      <alignment horizontal="center" vertical="center"/>
    </xf>
    <xf numFmtId="179" fontId="6" fillId="7" borderId="17" xfId="0" applyNumberFormat="1" applyFont="1" applyFill="1" applyBorder="1" applyAlignment="1">
      <alignment horizontal="center" vertical="center"/>
    </xf>
    <xf numFmtId="0" fontId="3" fillId="10" borderId="0" xfId="0" applyFont="1" applyFill="1" applyBorder="1" applyAlignment="1">
      <alignment horizontal="center" vertical="center"/>
    </xf>
    <xf numFmtId="179" fontId="3" fillId="10" borderId="0" xfId="0" applyNumberFormat="1" applyFont="1" applyFill="1" applyBorder="1" applyAlignment="1">
      <alignment horizontal="center" vertical="center" wrapText="1"/>
    </xf>
    <xf numFmtId="0" fontId="3" fillId="7" borderId="16" xfId="0" applyFont="1" applyFill="1" applyBorder="1" applyAlignment="1">
      <alignment horizontal="left" vertical="center" wrapText="1"/>
    </xf>
    <xf numFmtId="0" fontId="3" fillId="7" borderId="16" xfId="0" applyFont="1" applyFill="1" applyBorder="1" applyAlignment="1">
      <alignment horizontal="center" vertical="center"/>
    </xf>
    <xf numFmtId="179" fontId="3" fillId="7" borderId="16" xfId="0" applyNumberFormat="1" applyFont="1" applyFill="1" applyBorder="1" applyAlignment="1">
      <alignment horizontal="center" vertical="center"/>
    </xf>
    <xf numFmtId="0" fontId="6" fillId="0" borderId="1" xfId="0" applyFont="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0" fontId="14" fillId="0" borderId="6" xfId="0" applyFont="1" applyFill="1" applyBorder="1" applyAlignment="1">
      <alignment vertical="center" wrapText="1"/>
    </xf>
    <xf numFmtId="0" fontId="8" fillId="4" borderId="3" xfId="0" applyFont="1" applyFill="1" applyBorder="1" applyAlignment="1">
      <alignment horizontal="center" vertical="center"/>
    </xf>
    <xf numFmtId="38" fontId="15" fillId="2" borderId="4" xfId="1" applyFont="1" applyFill="1" applyBorder="1" applyAlignment="1">
      <alignment horizontal="right" vertical="center"/>
    </xf>
    <xf numFmtId="38" fontId="15" fillId="2" borderId="5" xfId="1" applyFont="1" applyFill="1" applyBorder="1" applyAlignment="1">
      <alignment horizontal="right" vertical="center"/>
    </xf>
    <xf numFmtId="0" fontId="6" fillId="5" borderId="1" xfId="0" applyFont="1" applyFill="1" applyBorder="1" applyAlignment="1" applyProtection="1">
      <alignment vertical="center" wrapText="1"/>
    </xf>
    <xf numFmtId="0" fontId="6" fillId="5" borderId="1" xfId="0" applyFont="1" applyFill="1" applyBorder="1" applyAlignment="1" applyProtection="1">
      <alignment horizontal="left" vertical="center"/>
    </xf>
    <xf numFmtId="0" fontId="6" fillId="5" borderId="1" xfId="0" applyFont="1" applyFill="1" applyBorder="1" applyAlignment="1" applyProtection="1">
      <alignment horizontal="left" vertical="center" wrapText="1"/>
    </xf>
    <xf numFmtId="38" fontId="6" fillId="5" borderId="1" xfId="1" quotePrefix="1" applyFont="1" applyFill="1" applyBorder="1" applyAlignment="1" applyProtection="1">
      <alignment horizontal="right" vertical="center"/>
    </xf>
    <xf numFmtId="0" fontId="27" fillId="8" borderId="3" xfId="0" applyFont="1" applyFill="1" applyBorder="1" applyAlignment="1" applyProtection="1">
      <alignment horizontal="center" vertical="center" wrapText="1"/>
    </xf>
    <xf numFmtId="0" fontId="27" fillId="8" borderId="13" xfId="0" applyFont="1" applyFill="1" applyBorder="1" applyAlignment="1" applyProtection="1">
      <alignment horizontal="center" vertical="center" wrapText="1"/>
    </xf>
    <xf numFmtId="0" fontId="9" fillId="3" borderId="0" xfId="0" applyFont="1" applyFill="1" applyAlignment="1">
      <alignment vertical="center"/>
    </xf>
    <xf numFmtId="0" fontId="6" fillId="5" borderId="6" xfId="0" applyFont="1" applyFill="1" applyBorder="1" applyAlignment="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P Sec" id="{8DAD108E-7A3B-49E8-9B81-C9D3BBADF097}" userId="JP Sec"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70" zoomScaleNormal="7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7265625" style="1" customWidth="1"/>
    <col min="11" max="11" width="14.6328125" style="1" customWidth="1"/>
    <col min="12" max="16384" width="9" style="1"/>
  </cols>
  <sheetData>
    <row r="1" spans="1:11" ht="18" customHeight="1" x14ac:dyDescent="0.2">
      <c r="K1" s="38" t="s">
        <v>124</v>
      </c>
    </row>
    <row r="2" spans="1:11" ht="27.75" customHeight="1" x14ac:dyDescent="0.2">
      <c r="A2" s="17" t="s">
        <v>37</v>
      </c>
      <c r="B2" s="18"/>
      <c r="C2" s="18"/>
      <c r="D2" s="18"/>
      <c r="E2" s="18"/>
      <c r="F2" s="18"/>
      <c r="G2" s="18"/>
      <c r="H2" s="18"/>
      <c r="I2" s="18"/>
      <c r="J2" s="18"/>
      <c r="K2" s="19"/>
    </row>
    <row r="4" spans="1:11" ht="18.75" customHeight="1" x14ac:dyDescent="0.2">
      <c r="A4" s="15" t="s">
        <v>6</v>
      </c>
      <c r="B4" s="6"/>
    </row>
    <row r="5" spans="1:11" ht="18.75" customHeight="1" x14ac:dyDescent="0.2">
      <c r="A5" s="6"/>
      <c r="B5" s="20" t="s">
        <v>10</v>
      </c>
      <c r="C5" s="20" t="s">
        <v>11</v>
      </c>
      <c r="D5" s="20" t="s">
        <v>12</v>
      </c>
      <c r="E5" s="20" t="s">
        <v>13</v>
      </c>
      <c r="F5" s="20" t="s">
        <v>14</v>
      </c>
      <c r="G5" s="20" t="s">
        <v>15</v>
      </c>
      <c r="H5" s="20" t="s">
        <v>16</v>
      </c>
      <c r="I5" s="20" t="s">
        <v>17</v>
      </c>
      <c r="J5" s="20" t="s">
        <v>18</v>
      </c>
      <c r="K5" s="20" t="s">
        <v>19</v>
      </c>
    </row>
    <row r="6" spans="1:11" s="10" customFormat="1" ht="39" customHeight="1" x14ac:dyDescent="0.2">
      <c r="B6" s="20" t="s">
        <v>20</v>
      </c>
      <c r="C6" s="20" t="s">
        <v>21</v>
      </c>
      <c r="D6" s="20" t="s">
        <v>22</v>
      </c>
      <c r="E6" s="20" t="s">
        <v>23</v>
      </c>
      <c r="F6" s="20" t="s">
        <v>24</v>
      </c>
      <c r="G6" s="20" t="s">
        <v>25</v>
      </c>
      <c r="H6" s="20" t="s">
        <v>26</v>
      </c>
      <c r="I6" s="20" t="s">
        <v>27</v>
      </c>
      <c r="J6" s="20" t="s">
        <v>28</v>
      </c>
      <c r="K6" s="20" t="s">
        <v>29</v>
      </c>
    </row>
    <row r="7" spans="1:11" s="45" customFormat="1" ht="167.15" customHeight="1" x14ac:dyDescent="0.2">
      <c r="B7" s="44" t="s">
        <v>41</v>
      </c>
      <c r="C7" s="46" t="s">
        <v>42</v>
      </c>
      <c r="D7" s="47" t="s">
        <v>125</v>
      </c>
      <c r="E7" s="48">
        <f>SUM('MPS(input_separate)'!B6:B105)</f>
        <v>0</v>
      </c>
      <c r="F7" s="46" t="s">
        <v>43</v>
      </c>
      <c r="G7" s="49" t="s">
        <v>44</v>
      </c>
      <c r="H7" s="50" t="s">
        <v>45</v>
      </c>
      <c r="I7" s="51" t="s">
        <v>46</v>
      </c>
      <c r="J7" s="52" t="s">
        <v>47</v>
      </c>
      <c r="K7" s="52" t="s">
        <v>48</v>
      </c>
    </row>
    <row r="8" spans="1:11" ht="8.25" customHeight="1" x14ac:dyDescent="0.2"/>
    <row r="9" spans="1:11" ht="20.149999999999999" customHeight="1" x14ac:dyDescent="0.2">
      <c r="A9" s="15" t="s">
        <v>7</v>
      </c>
    </row>
    <row r="10" spans="1:11" ht="20.149999999999999" customHeight="1" x14ac:dyDescent="0.2">
      <c r="B10" s="20" t="s">
        <v>10</v>
      </c>
      <c r="C10" s="92" t="s">
        <v>11</v>
      </c>
      <c r="D10" s="92"/>
      <c r="E10" s="20" t="s">
        <v>12</v>
      </c>
      <c r="F10" s="20" t="s">
        <v>13</v>
      </c>
      <c r="G10" s="92" t="s">
        <v>14</v>
      </c>
      <c r="H10" s="92"/>
      <c r="I10" s="92"/>
      <c r="J10" s="92" t="s">
        <v>15</v>
      </c>
      <c r="K10" s="92"/>
    </row>
    <row r="11" spans="1:11" ht="39" customHeight="1" x14ac:dyDescent="0.2">
      <c r="B11" s="20" t="s">
        <v>21</v>
      </c>
      <c r="C11" s="92" t="s">
        <v>22</v>
      </c>
      <c r="D11" s="92"/>
      <c r="E11" s="20" t="s">
        <v>23</v>
      </c>
      <c r="F11" s="20" t="s">
        <v>24</v>
      </c>
      <c r="G11" s="92" t="s">
        <v>26</v>
      </c>
      <c r="H11" s="92"/>
      <c r="I11" s="92"/>
      <c r="J11" s="92" t="s">
        <v>29</v>
      </c>
      <c r="K11" s="92"/>
    </row>
    <row r="12" spans="1:11" ht="47.5" customHeight="1" x14ac:dyDescent="0.2">
      <c r="B12" s="46" t="s">
        <v>55</v>
      </c>
      <c r="C12" s="97" t="s">
        <v>74</v>
      </c>
      <c r="D12" s="97"/>
      <c r="E12" s="53" t="s">
        <v>51</v>
      </c>
      <c r="F12" s="46" t="s">
        <v>58</v>
      </c>
      <c r="G12" s="91" t="s">
        <v>59</v>
      </c>
      <c r="H12" s="91"/>
      <c r="I12" s="91"/>
      <c r="J12" s="91" t="s">
        <v>54</v>
      </c>
      <c r="K12" s="91"/>
    </row>
    <row r="13" spans="1:11" ht="47.5" customHeight="1" x14ac:dyDescent="0.2">
      <c r="B13" s="46" t="s">
        <v>56</v>
      </c>
      <c r="C13" s="97" t="s">
        <v>57</v>
      </c>
      <c r="D13" s="97"/>
      <c r="E13" s="53" t="s">
        <v>51</v>
      </c>
      <c r="F13" s="46" t="s">
        <v>58</v>
      </c>
      <c r="G13" s="91" t="s">
        <v>60</v>
      </c>
      <c r="H13" s="91"/>
      <c r="I13" s="91"/>
      <c r="J13" s="91" t="s">
        <v>54</v>
      </c>
      <c r="K13" s="91"/>
    </row>
    <row r="14" spans="1:11" s="45" customFormat="1" ht="299.25" customHeight="1" x14ac:dyDescent="0.2">
      <c r="B14" s="98" t="s">
        <v>49</v>
      </c>
      <c r="C14" s="99" t="s">
        <v>50</v>
      </c>
      <c r="D14" s="99"/>
      <c r="E14" s="100" t="s">
        <v>51</v>
      </c>
      <c r="F14" s="98" t="s">
        <v>52</v>
      </c>
      <c r="G14" s="91" t="s">
        <v>53</v>
      </c>
      <c r="H14" s="91"/>
      <c r="I14" s="91"/>
      <c r="J14" s="91" t="s">
        <v>54</v>
      </c>
      <c r="K14" s="91"/>
    </row>
    <row r="15" spans="1:11" s="45" customFormat="1" ht="299.25" customHeight="1" x14ac:dyDescent="0.2">
      <c r="B15" s="98"/>
      <c r="C15" s="99"/>
      <c r="D15" s="99"/>
      <c r="E15" s="100"/>
      <c r="F15" s="98"/>
      <c r="G15" s="91"/>
      <c r="H15" s="91"/>
      <c r="I15" s="91"/>
      <c r="J15" s="91"/>
      <c r="K15" s="91"/>
    </row>
    <row r="16" spans="1:11" ht="6.65" customHeight="1" x14ac:dyDescent="0.2"/>
    <row r="17" spans="1:10" ht="18.75" customHeight="1" x14ac:dyDescent="0.2">
      <c r="A17" s="16" t="s">
        <v>8</v>
      </c>
      <c r="B17" s="4"/>
    </row>
    <row r="18" spans="1:10" ht="20.5" thickBot="1" x14ac:dyDescent="0.25">
      <c r="B18" s="94" t="s">
        <v>36</v>
      </c>
      <c r="C18" s="94"/>
      <c r="D18" s="21" t="s">
        <v>24</v>
      </c>
    </row>
    <row r="19" spans="1:10" ht="21" thickBot="1" x14ac:dyDescent="0.25">
      <c r="B19" s="95" t="e">
        <f>ROUNDDOWN('MPS(calc_process)'!G5, 0)</f>
        <v>#DIV/0!</v>
      </c>
      <c r="C19" s="96"/>
      <c r="D19" s="39" t="s">
        <v>38</v>
      </c>
    </row>
    <row r="20" spans="1:10" ht="20.149999999999999" customHeight="1" x14ac:dyDescent="0.2">
      <c r="B20" s="5"/>
      <c r="C20" s="5"/>
      <c r="F20" s="11"/>
      <c r="G20" s="11"/>
    </row>
    <row r="21" spans="1:10" ht="18.75" customHeight="1" x14ac:dyDescent="0.2">
      <c r="A21" s="15" t="s">
        <v>9</v>
      </c>
    </row>
    <row r="22" spans="1:10" ht="18" customHeight="1" x14ac:dyDescent="0.2">
      <c r="B22" s="22" t="s">
        <v>31</v>
      </c>
      <c r="C22" s="93" t="s">
        <v>32</v>
      </c>
      <c r="D22" s="93"/>
      <c r="E22" s="93"/>
      <c r="F22" s="93"/>
      <c r="G22" s="93"/>
      <c r="H22" s="93"/>
      <c r="I22" s="93"/>
      <c r="J22" s="12"/>
    </row>
    <row r="23" spans="1:10" ht="18" customHeight="1" x14ac:dyDescent="0.2">
      <c r="B23" s="22" t="s">
        <v>30</v>
      </c>
      <c r="C23" s="93" t="s">
        <v>33</v>
      </c>
      <c r="D23" s="93"/>
      <c r="E23" s="93"/>
      <c r="F23" s="93"/>
      <c r="G23" s="93"/>
      <c r="H23" s="93"/>
      <c r="I23" s="93"/>
      <c r="J23" s="12"/>
    </row>
    <row r="24" spans="1:10" ht="18" customHeight="1" x14ac:dyDescent="0.2">
      <c r="B24" s="22" t="s">
        <v>34</v>
      </c>
      <c r="C24" s="93" t="s">
        <v>35</v>
      </c>
      <c r="D24" s="93"/>
      <c r="E24" s="93"/>
      <c r="F24" s="93"/>
      <c r="G24" s="93"/>
      <c r="H24" s="93"/>
      <c r="I24" s="93"/>
      <c r="J24" s="12"/>
    </row>
  </sheetData>
  <mergeCells count="23">
    <mergeCell ref="C23:I23"/>
    <mergeCell ref="C24:I24"/>
    <mergeCell ref="C10:D10"/>
    <mergeCell ref="C11:D11"/>
    <mergeCell ref="B18:C18"/>
    <mergeCell ref="B19:C19"/>
    <mergeCell ref="C22:I22"/>
    <mergeCell ref="C12:D12"/>
    <mergeCell ref="C13:D13"/>
    <mergeCell ref="B14:B15"/>
    <mergeCell ref="C14:D15"/>
    <mergeCell ref="E14:E15"/>
    <mergeCell ref="F14:F15"/>
    <mergeCell ref="G14:I15"/>
    <mergeCell ref="G13:I13"/>
    <mergeCell ref="J13:K13"/>
    <mergeCell ref="J14:K15"/>
    <mergeCell ref="J10:K10"/>
    <mergeCell ref="J11:K11"/>
    <mergeCell ref="G10:I10"/>
    <mergeCell ref="G11:I11"/>
    <mergeCell ref="G12:I12"/>
    <mergeCell ref="J12:K12"/>
  </mergeCells>
  <phoneticPr fontId="2"/>
  <pageMargins left="0.70866141732283472" right="0.70866141732283472" top="0.74803149606299213" bottom="0.74803149606299213" header="0.31496062992125984" footer="0.31496062992125984"/>
  <pageSetup paperSize="9" scale="40" orientation="landscape" r:id="rId1"/>
  <ignoredErrors>
    <ignoredError sqref="B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105"/>
  <sheetViews>
    <sheetView showGridLines="0" view="pageBreakPreview" zoomScale="70" zoomScaleNormal="70" zoomScaleSheetLayoutView="70" workbookViewId="0"/>
  </sheetViews>
  <sheetFormatPr defaultRowHeight="13" x14ac:dyDescent="0.2"/>
  <cols>
    <col min="1" max="1" width="23.7265625" customWidth="1"/>
    <col min="2" max="5" width="49.7265625" customWidth="1"/>
  </cols>
  <sheetData>
    <row r="1" spans="1:5" ht="16.5" customHeight="1" x14ac:dyDescent="0.2">
      <c r="A1" s="54"/>
      <c r="B1" s="54"/>
      <c r="C1" s="54"/>
      <c r="D1" s="54"/>
      <c r="E1" s="55" t="str">
        <f>'MPS(input)'!K1</f>
        <v>JCM_ID_F_MPS_ver01.1</v>
      </c>
    </row>
    <row r="2" spans="1:5" ht="18" customHeight="1" x14ac:dyDescent="0.2">
      <c r="A2" s="56"/>
      <c r="B2" s="56" t="s">
        <v>61</v>
      </c>
      <c r="C2" s="58" t="s">
        <v>72</v>
      </c>
      <c r="D2" s="58" t="s">
        <v>73</v>
      </c>
      <c r="E2" s="56" t="s">
        <v>62</v>
      </c>
    </row>
    <row r="3" spans="1:5" ht="18" customHeight="1" x14ac:dyDescent="0.2">
      <c r="A3" s="56" t="s">
        <v>63</v>
      </c>
      <c r="B3" s="57" t="s">
        <v>64</v>
      </c>
      <c r="C3" s="57" t="s">
        <v>70</v>
      </c>
      <c r="D3" s="57" t="s">
        <v>71</v>
      </c>
      <c r="E3" s="57" t="s">
        <v>65</v>
      </c>
    </row>
    <row r="4" spans="1:5" ht="45.65" customHeight="1" x14ac:dyDescent="0.2">
      <c r="A4" s="101" t="s">
        <v>66</v>
      </c>
      <c r="B4" s="57" t="s">
        <v>67</v>
      </c>
      <c r="C4" s="57" t="s">
        <v>75</v>
      </c>
      <c r="D4" s="57" t="s">
        <v>76</v>
      </c>
      <c r="E4" s="57" t="s">
        <v>68</v>
      </c>
    </row>
    <row r="5" spans="1:5" ht="16.5" customHeight="1" x14ac:dyDescent="0.2">
      <c r="A5" s="102"/>
      <c r="B5" s="57" t="s">
        <v>43</v>
      </c>
      <c r="C5" s="57" t="s">
        <v>77</v>
      </c>
      <c r="D5" s="57" t="s">
        <v>77</v>
      </c>
      <c r="E5" s="57" t="s">
        <v>69</v>
      </c>
    </row>
    <row r="6" spans="1:5" ht="14" x14ac:dyDescent="0.2">
      <c r="A6" s="59">
        <v>1</v>
      </c>
      <c r="B6" s="60"/>
      <c r="C6" s="60"/>
      <c r="D6" s="60"/>
      <c r="E6" s="61"/>
    </row>
    <row r="7" spans="1:5" ht="14" x14ac:dyDescent="0.2">
      <c r="A7" s="59">
        <v>2</v>
      </c>
      <c r="B7" s="60"/>
      <c r="C7" s="60"/>
      <c r="D7" s="60"/>
      <c r="E7" s="61"/>
    </row>
    <row r="8" spans="1:5" ht="14" x14ac:dyDescent="0.2">
      <c r="A8" s="59">
        <v>3</v>
      </c>
      <c r="B8" s="60"/>
      <c r="C8" s="60"/>
      <c r="D8" s="60"/>
      <c r="E8" s="61"/>
    </row>
    <row r="9" spans="1:5" ht="14" x14ac:dyDescent="0.2">
      <c r="A9" s="59">
        <v>4</v>
      </c>
      <c r="B9" s="60"/>
      <c r="C9" s="60"/>
      <c r="D9" s="60"/>
      <c r="E9" s="61"/>
    </row>
    <row r="10" spans="1:5" ht="14" x14ac:dyDescent="0.2">
      <c r="A10" s="59">
        <v>5</v>
      </c>
      <c r="B10" s="60"/>
      <c r="C10" s="60"/>
      <c r="D10" s="60"/>
      <c r="E10" s="61"/>
    </row>
    <row r="11" spans="1:5" ht="14" x14ac:dyDescent="0.2">
      <c r="A11" s="59">
        <v>6</v>
      </c>
      <c r="B11" s="60"/>
      <c r="C11" s="60"/>
      <c r="D11" s="60"/>
      <c r="E11" s="61"/>
    </row>
    <row r="12" spans="1:5" ht="14" x14ac:dyDescent="0.2">
      <c r="A12" s="59">
        <v>7</v>
      </c>
      <c r="B12" s="60"/>
      <c r="C12" s="60"/>
      <c r="D12" s="60"/>
      <c r="E12" s="61"/>
    </row>
    <row r="13" spans="1:5" ht="14" x14ac:dyDescent="0.2">
      <c r="A13" s="59">
        <v>8</v>
      </c>
      <c r="B13" s="60"/>
      <c r="C13" s="60"/>
      <c r="D13" s="60"/>
      <c r="E13" s="61"/>
    </row>
    <row r="14" spans="1:5" ht="14" x14ac:dyDescent="0.2">
      <c r="A14" s="59">
        <v>9</v>
      </c>
      <c r="B14" s="60"/>
      <c r="C14" s="60"/>
      <c r="D14" s="60"/>
      <c r="E14" s="61"/>
    </row>
    <row r="15" spans="1:5" ht="14" x14ac:dyDescent="0.2">
      <c r="A15" s="59">
        <v>10</v>
      </c>
      <c r="B15" s="60"/>
      <c r="C15" s="60"/>
      <c r="D15" s="60"/>
      <c r="E15" s="61"/>
    </row>
    <row r="16" spans="1:5" ht="14" x14ac:dyDescent="0.2">
      <c r="A16" s="59">
        <v>11</v>
      </c>
      <c r="B16" s="60"/>
      <c r="C16" s="60"/>
      <c r="D16" s="60"/>
      <c r="E16" s="61"/>
    </row>
    <row r="17" spans="1:5" ht="14" x14ac:dyDescent="0.2">
      <c r="A17" s="59">
        <v>12</v>
      </c>
      <c r="B17" s="60"/>
      <c r="C17" s="60"/>
      <c r="D17" s="60"/>
      <c r="E17" s="61"/>
    </row>
    <row r="18" spans="1:5" ht="14" x14ac:dyDescent="0.2">
      <c r="A18" s="59">
        <v>13</v>
      </c>
      <c r="B18" s="60"/>
      <c r="C18" s="60"/>
      <c r="D18" s="60"/>
      <c r="E18" s="61"/>
    </row>
    <row r="19" spans="1:5" ht="14" x14ac:dyDescent="0.2">
      <c r="A19" s="59">
        <v>14</v>
      </c>
      <c r="B19" s="60"/>
      <c r="C19" s="60"/>
      <c r="D19" s="60"/>
      <c r="E19" s="61"/>
    </row>
    <row r="20" spans="1:5" ht="14" x14ac:dyDescent="0.2">
      <c r="A20" s="59">
        <v>15</v>
      </c>
      <c r="B20" s="60"/>
      <c r="C20" s="60"/>
      <c r="D20" s="60"/>
      <c r="E20" s="61"/>
    </row>
    <row r="21" spans="1:5" ht="14" x14ac:dyDescent="0.2">
      <c r="A21" s="59">
        <v>16</v>
      </c>
      <c r="B21" s="60"/>
      <c r="C21" s="60"/>
      <c r="D21" s="60"/>
      <c r="E21" s="61"/>
    </row>
    <row r="22" spans="1:5" ht="14" x14ac:dyDescent="0.2">
      <c r="A22" s="59">
        <v>17</v>
      </c>
      <c r="B22" s="60"/>
      <c r="C22" s="60"/>
      <c r="D22" s="60"/>
      <c r="E22" s="61"/>
    </row>
    <row r="23" spans="1:5" ht="14" x14ac:dyDescent="0.2">
      <c r="A23" s="59">
        <v>18</v>
      </c>
      <c r="B23" s="60"/>
      <c r="C23" s="60"/>
      <c r="D23" s="60"/>
      <c r="E23" s="61"/>
    </row>
    <row r="24" spans="1:5" ht="14" x14ac:dyDescent="0.2">
      <c r="A24" s="59">
        <v>19</v>
      </c>
      <c r="B24" s="60"/>
      <c r="C24" s="60"/>
      <c r="D24" s="60"/>
      <c r="E24" s="61"/>
    </row>
    <row r="25" spans="1:5" ht="14" x14ac:dyDescent="0.2">
      <c r="A25" s="59">
        <v>20</v>
      </c>
      <c r="B25" s="60"/>
      <c r="C25" s="60"/>
      <c r="D25" s="60"/>
      <c r="E25" s="61"/>
    </row>
    <row r="26" spans="1:5" ht="14" x14ac:dyDescent="0.2">
      <c r="A26" s="59">
        <v>21</v>
      </c>
      <c r="B26" s="60"/>
      <c r="C26" s="60"/>
      <c r="D26" s="60"/>
      <c r="E26" s="61"/>
    </row>
    <row r="27" spans="1:5" ht="14" x14ac:dyDescent="0.2">
      <c r="A27" s="59">
        <v>22</v>
      </c>
      <c r="B27" s="60"/>
      <c r="C27" s="60"/>
      <c r="D27" s="60"/>
      <c r="E27" s="61"/>
    </row>
    <row r="28" spans="1:5" ht="14" x14ac:dyDescent="0.2">
      <c r="A28" s="59">
        <v>23</v>
      </c>
      <c r="B28" s="60"/>
      <c r="C28" s="60"/>
      <c r="D28" s="60"/>
      <c r="E28" s="61"/>
    </row>
    <row r="29" spans="1:5" ht="14" x14ac:dyDescent="0.2">
      <c r="A29" s="59">
        <v>24</v>
      </c>
      <c r="B29" s="60"/>
      <c r="C29" s="60"/>
      <c r="D29" s="60"/>
      <c r="E29" s="61"/>
    </row>
    <row r="30" spans="1:5" ht="14" x14ac:dyDescent="0.2">
      <c r="A30" s="59">
        <v>25</v>
      </c>
      <c r="B30" s="60"/>
      <c r="C30" s="60"/>
      <c r="D30" s="60"/>
      <c r="E30" s="61"/>
    </row>
    <row r="31" spans="1:5" ht="14" x14ac:dyDescent="0.2">
      <c r="A31" s="59">
        <v>26</v>
      </c>
      <c r="B31" s="60"/>
      <c r="C31" s="60"/>
      <c r="D31" s="60"/>
      <c r="E31" s="61"/>
    </row>
    <row r="32" spans="1:5" ht="14" x14ac:dyDescent="0.2">
      <c r="A32" s="59">
        <v>27</v>
      </c>
      <c r="B32" s="60"/>
      <c r="C32" s="60"/>
      <c r="D32" s="60"/>
      <c r="E32" s="61"/>
    </row>
    <row r="33" spans="1:5" ht="14" x14ac:dyDescent="0.2">
      <c r="A33" s="59">
        <v>28</v>
      </c>
      <c r="B33" s="60"/>
      <c r="C33" s="60"/>
      <c r="D33" s="60"/>
      <c r="E33" s="61"/>
    </row>
    <row r="34" spans="1:5" ht="14" x14ac:dyDescent="0.2">
      <c r="A34" s="59">
        <v>29</v>
      </c>
      <c r="B34" s="60"/>
      <c r="C34" s="60"/>
      <c r="D34" s="60"/>
      <c r="E34" s="61"/>
    </row>
    <row r="35" spans="1:5" ht="14" x14ac:dyDescent="0.2">
      <c r="A35" s="59">
        <v>30</v>
      </c>
      <c r="B35" s="60"/>
      <c r="C35" s="60"/>
      <c r="D35" s="60"/>
      <c r="E35" s="61"/>
    </row>
    <row r="36" spans="1:5" ht="14" x14ac:dyDescent="0.2">
      <c r="A36" s="59">
        <v>31</v>
      </c>
      <c r="B36" s="60"/>
      <c r="C36" s="60"/>
      <c r="D36" s="60"/>
      <c r="E36" s="61"/>
    </row>
    <row r="37" spans="1:5" ht="14" x14ac:dyDescent="0.2">
      <c r="A37" s="59">
        <v>32</v>
      </c>
      <c r="B37" s="60"/>
      <c r="C37" s="60"/>
      <c r="D37" s="60"/>
      <c r="E37" s="61"/>
    </row>
    <row r="38" spans="1:5" ht="14" x14ac:dyDescent="0.2">
      <c r="A38" s="59">
        <v>33</v>
      </c>
      <c r="B38" s="60"/>
      <c r="C38" s="60"/>
      <c r="D38" s="60"/>
      <c r="E38" s="61"/>
    </row>
    <row r="39" spans="1:5" ht="14" x14ac:dyDescent="0.2">
      <c r="A39" s="59">
        <v>34</v>
      </c>
      <c r="B39" s="60"/>
      <c r="C39" s="60"/>
      <c r="D39" s="60"/>
      <c r="E39" s="61"/>
    </row>
    <row r="40" spans="1:5" ht="14" x14ac:dyDescent="0.2">
      <c r="A40" s="59">
        <v>35</v>
      </c>
      <c r="B40" s="60"/>
      <c r="C40" s="60"/>
      <c r="D40" s="60"/>
      <c r="E40" s="61"/>
    </row>
    <row r="41" spans="1:5" ht="14" x14ac:dyDescent="0.2">
      <c r="A41" s="59">
        <v>36</v>
      </c>
      <c r="B41" s="60"/>
      <c r="C41" s="60"/>
      <c r="D41" s="60"/>
      <c r="E41" s="61"/>
    </row>
    <row r="42" spans="1:5" ht="14" x14ac:dyDescent="0.2">
      <c r="A42" s="59">
        <v>37</v>
      </c>
      <c r="B42" s="60"/>
      <c r="C42" s="60"/>
      <c r="D42" s="60"/>
      <c r="E42" s="61"/>
    </row>
    <row r="43" spans="1:5" ht="14" x14ac:dyDescent="0.2">
      <c r="A43" s="59">
        <v>38</v>
      </c>
      <c r="B43" s="60"/>
      <c r="C43" s="60"/>
      <c r="D43" s="60"/>
      <c r="E43" s="61"/>
    </row>
    <row r="44" spans="1:5" ht="14" x14ac:dyDescent="0.2">
      <c r="A44" s="59">
        <v>39</v>
      </c>
      <c r="B44" s="60"/>
      <c r="C44" s="60"/>
      <c r="D44" s="60"/>
      <c r="E44" s="61"/>
    </row>
    <row r="45" spans="1:5" ht="14" x14ac:dyDescent="0.2">
      <c r="A45" s="59">
        <v>40</v>
      </c>
      <c r="B45" s="60"/>
      <c r="C45" s="60"/>
      <c r="D45" s="60"/>
      <c r="E45" s="61"/>
    </row>
    <row r="46" spans="1:5" ht="14" x14ac:dyDescent="0.2">
      <c r="A46" s="59">
        <v>41</v>
      </c>
      <c r="B46" s="60"/>
      <c r="C46" s="60"/>
      <c r="D46" s="60"/>
      <c r="E46" s="61"/>
    </row>
    <row r="47" spans="1:5" ht="14" x14ac:dyDescent="0.2">
      <c r="A47" s="59">
        <v>42</v>
      </c>
      <c r="B47" s="60"/>
      <c r="C47" s="60"/>
      <c r="D47" s="60"/>
      <c r="E47" s="61"/>
    </row>
    <row r="48" spans="1:5" ht="14" x14ac:dyDescent="0.2">
      <c r="A48" s="59">
        <v>43</v>
      </c>
      <c r="B48" s="60"/>
      <c r="C48" s="60"/>
      <c r="D48" s="60"/>
      <c r="E48" s="61"/>
    </row>
    <row r="49" spans="1:5" ht="14" x14ac:dyDescent="0.2">
      <c r="A49" s="59">
        <v>44</v>
      </c>
      <c r="B49" s="60"/>
      <c r="C49" s="60"/>
      <c r="D49" s="60"/>
      <c r="E49" s="61"/>
    </row>
    <row r="50" spans="1:5" ht="14" x14ac:dyDescent="0.2">
      <c r="A50" s="59">
        <v>45</v>
      </c>
      <c r="B50" s="60"/>
      <c r="C50" s="60"/>
      <c r="D50" s="60"/>
      <c r="E50" s="61"/>
    </row>
    <row r="51" spans="1:5" ht="14" x14ac:dyDescent="0.2">
      <c r="A51" s="59">
        <v>46</v>
      </c>
      <c r="B51" s="60"/>
      <c r="C51" s="60"/>
      <c r="D51" s="60"/>
      <c r="E51" s="61"/>
    </row>
    <row r="52" spans="1:5" ht="14" x14ac:dyDescent="0.2">
      <c r="A52" s="59">
        <v>47</v>
      </c>
      <c r="B52" s="60"/>
      <c r="C52" s="60"/>
      <c r="D52" s="60"/>
      <c r="E52" s="61"/>
    </row>
    <row r="53" spans="1:5" ht="14" x14ac:dyDescent="0.2">
      <c r="A53" s="59">
        <v>48</v>
      </c>
      <c r="B53" s="60"/>
      <c r="C53" s="60"/>
      <c r="D53" s="60"/>
      <c r="E53" s="61"/>
    </row>
    <row r="54" spans="1:5" ht="14" x14ac:dyDescent="0.2">
      <c r="A54" s="59">
        <v>49</v>
      </c>
      <c r="B54" s="60"/>
      <c r="C54" s="60"/>
      <c r="D54" s="60"/>
      <c r="E54" s="61"/>
    </row>
    <row r="55" spans="1:5" ht="14" x14ac:dyDescent="0.2">
      <c r="A55" s="59">
        <v>50</v>
      </c>
      <c r="B55" s="60"/>
      <c r="C55" s="60"/>
      <c r="D55" s="60"/>
      <c r="E55" s="61"/>
    </row>
    <row r="56" spans="1:5" ht="14" x14ac:dyDescent="0.2">
      <c r="A56" s="59">
        <v>51</v>
      </c>
      <c r="B56" s="60"/>
      <c r="C56" s="60"/>
      <c r="D56" s="60"/>
      <c r="E56" s="61"/>
    </row>
    <row r="57" spans="1:5" ht="14" x14ac:dyDescent="0.2">
      <c r="A57" s="59">
        <v>52</v>
      </c>
      <c r="B57" s="60"/>
      <c r="C57" s="60"/>
      <c r="D57" s="60"/>
      <c r="E57" s="61"/>
    </row>
    <row r="58" spans="1:5" ht="14" x14ac:dyDescent="0.2">
      <c r="A58" s="59">
        <v>53</v>
      </c>
      <c r="B58" s="60"/>
      <c r="C58" s="60"/>
      <c r="D58" s="60"/>
      <c r="E58" s="61"/>
    </row>
    <row r="59" spans="1:5" ht="14" x14ac:dyDescent="0.2">
      <c r="A59" s="59">
        <v>54</v>
      </c>
      <c r="B59" s="60"/>
      <c r="C59" s="60"/>
      <c r="D59" s="60"/>
      <c r="E59" s="61"/>
    </row>
    <row r="60" spans="1:5" ht="14" x14ac:dyDescent="0.2">
      <c r="A60" s="59">
        <v>55</v>
      </c>
      <c r="B60" s="60"/>
      <c r="C60" s="60"/>
      <c r="D60" s="60"/>
      <c r="E60" s="61"/>
    </row>
    <row r="61" spans="1:5" ht="14" x14ac:dyDescent="0.2">
      <c r="A61" s="59">
        <v>56</v>
      </c>
      <c r="B61" s="60"/>
      <c r="C61" s="60"/>
      <c r="D61" s="60"/>
      <c r="E61" s="61"/>
    </row>
    <row r="62" spans="1:5" ht="14" x14ac:dyDescent="0.2">
      <c r="A62" s="59">
        <v>57</v>
      </c>
      <c r="B62" s="60"/>
      <c r="C62" s="60"/>
      <c r="D62" s="60"/>
      <c r="E62" s="61"/>
    </row>
    <row r="63" spans="1:5" ht="14" x14ac:dyDescent="0.2">
      <c r="A63" s="59">
        <v>58</v>
      </c>
      <c r="B63" s="60"/>
      <c r="C63" s="60"/>
      <c r="D63" s="60"/>
      <c r="E63" s="61"/>
    </row>
    <row r="64" spans="1:5" ht="14" x14ac:dyDescent="0.2">
      <c r="A64" s="59">
        <v>59</v>
      </c>
      <c r="B64" s="60"/>
      <c r="C64" s="60"/>
      <c r="D64" s="60"/>
      <c r="E64" s="61"/>
    </row>
    <row r="65" spans="1:5" ht="14" x14ac:dyDescent="0.2">
      <c r="A65" s="59">
        <v>60</v>
      </c>
      <c r="B65" s="60"/>
      <c r="C65" s="60"/>
      <c r="D65" s="60"/>
      <c r="E65" s="61"/>
    </row>
    <row r="66" spans="1:5" ht="14" x14ac:dyDescent="0.2">
      <c r="A66" s="59">
        <v>61</v>
      </c>
      <c r="B66" s="60"/>
      <c r="C66" s="60"/>
      <c r="D66" s="60"/>
      <c r="E66" s="61"/>
    </row>
    <row r="67" spans="1:5" ht="14" x14ac:dyDescent="0.2">
      <c r="A67" s="59">
        <v>62</v>
      </c>
      <c r="B67" s="60"/>
      <c r="C67" s="60"/>
      <c r="D67" s="60"/>
      <c r="E67" s="61"/>
    </row>
    <row r="68" spans="1:5" ht="14" x14ac:dyDescent="0.2">
      <c r="A68" s="59">
        <v>63</v>
      </c>
      <c r="B68" s="60"/>
      <c r="C68" s="60"/>
      <c r="D68" s="60"/>
      <c r="E68" s="61"/>
    </row>
    <row r="69" spans="1:5" ht="14" x14ac:dyDescent="0.2">
      <c r="A69" s="59">
        <v>64</v>
      </c>
      <c r="B69" s="60"/>
      <c r="C69" s="60"/>
      <c r="D69" s="60"/>
      <c r="E69" s="61"/>
    </row>
    <row r="70" spans="1:5" ht="14" x14ac:dyDescent="0.2">
      <c r="A70" s="59">
        <v>65</v>
      </c>
      <c r="B70" s="60"/>
      <c r="C70" s="60"/>
      <c r="D70" s="60"/>
      <c r="E70" s="61"/>
    </row>
    <row r="71" spans="1:5" ht="14" x14ac:dyDescent="0.2">
      <c r="A71" s="59">
        <v>66</v>
      </c>
      <c r="B71" s="60"/>
      <c r="C71" s="60"/>
      <c r="D71" s="60"/>
      <c r="E71" s="61"/>
    </row>
    <row r="72" spans="1:5" ht="14" x14ac:dyDescent="0.2">
      <c r="A72" s="59">
        <v>67</v>
      </c>
      <c r="B72" s="60"/>
      <c r="C72" s="60"/>
      <c r="D72" s="60"/>
      <c r="E72" s="61"/>
    </row>
    <row r="73" spans="1:5" ht="14" x14ac:dyDescent="0.2">
      <c r="A73" s="59">
        <v>68</v>
      </c>
      <c r="B73" s="60"/>
      <c r="C73" s="60"/>
      <c r="D73" s="60"/>
      <c r="E73" s="61"/>
    </row>
    <row r="74" spans="1:5" ht="14" x14ac:dyDescent="0.2">
      <c r="A74" s="59">
        <v>69</v>
      </c>
      <c r="B74" s="60"/>
      <c r="C74" s="60"/>
      <c r="D74" s="60"/>
      <c r="E74" s="61"/>
    </row>
    <row r="75" spans="1:5" ht="14" x14ac:dyDescent="0.2">
      <c r="A75" s="59">
        <v>70</v>
      </c>
      <c r="B75" s="60"/>
      <c r="C75" s="60"/>
      <c r="D75" s="60"/>
      <c r="E75" s="61"/>
    </row>
    <row r="76" spans="1:5" ht="14" x14ac:dyDescent="0.2">
      <c r="A76" s="59">
        <v>71</v>
      </c>
      <c r="B76" s="60"/>
      <c r="C76" s="60"/>
      <c r="D76" s="60"/>
      <c r="E76" s="61"/>
    </row>
    <row r="77" spans="1:5" ht="14" x14ac:dyDescent="0.2">
      <c r="A77" s="59">
        <v>72</v>
      </c>
      <c r="B77" s="60"/>
      <c r="C77" s="60"/>
      <c r="D77" s="60"/>
      <c r="E77" s="61"/>
    </row>
    <row r="78" spans="1:5" ht="14" x14ac:dyDescent="0.2">
      <c r="A78" s="59">
        <v>73</v>
      </c>
      <c r="B78" s="60"/>
      <c r="C78" s="60"/>
      <c r="D78" s="60"/>
      <c r="E78" s="61"/>
    </row>
    <row r="79" spans="1:5" ht="14" x14ac:dyDescent="0.2">
      <c r="A79" s="59">
        <v>74</v>
      </c>
      <c r="B79" s="60"/>
      <c r="C79" s="60"/>
      <c r="D79" s="60"/>
      <c r="E79" s="61"/>
    </row>
    <row r="80" spans="1:5" ht="14" x14ac:dyDescent="0.2">
      <c r="A80" s="59">
        <v>75</v>
      </c>
      <c r="B80" s="60"/>
      <c r="C80" s="60"/>
      <c r="D80" s="60"/>
      <c r="E80" s="61"/>
    </row>
    <row r="81" spans="1:5" ht="14" x14ac:dyDescent="0.2">
      <c r="A81" s="59">
        <v>76</v>
      </c>
      <c r="B81" s="60"/>
      <c r="C81" s="60"/>
      <c r="D81" s="60"/>
      <c r="E81" s="61"/>
    </row>
    <row r="82" spans="1:5" ht="14" x14ac:dyDescent="0.2">
      <c r="A82" s="59">
        <v>77</v>
      </c>
      <c r="B82" s="60"/>
      <c r="C82" s="60"/>
      <c r="D82" s="60"/>
      <c r="E82" s="61"/>
    </row>
    <row r="83" spans="1:5" ht="14" x14ac:dyDescent="0.2">
      <c r="A83" s="59">
        <v>78</v>
      </c>
      <c r="B83" s="60"/>
      <c r="C83" s="60"/>
      <c r="D83" s="60"/>
      <c r="E83" s="61"/>
    </row>
    <row r="84" spans="1:5" ht="14" x14ac:dyDescent="0.2">
      <c r="A84" s="59">
        <v>79</v>
      </c>
      <c r="B84" s="60"/>
      <c r="C84" s="60"/>
      <c r="D84" s="60"/>
      <c r="E84" s="61"/>
    </row>
    <row r="85" spans="1:5" ht="14" x14ac:dyDescent="0.2">
      <c r="A85" s="59">
        <v>80</v>
      </c>
      <c r="B85" s="60"/>
      <c r="C85" s="60"/>
      <c r="D85" s="60"/>
      <c r="E85" s="61"/>
    </row>
    <row r="86" spans="1:5" ht="14" x14ac:dyDescent="0.2">
      <c r="A86" s="59">
        <v>81</v>
      </c>
      <c r="B86" s="60"/>
      <c r="C86" s="60"/>
      <c r="D86" s="60"/>
      <c r="E86" s="61"/>
    </row>
    <row r="87" spans="1:5" ht="14" x14ac:dyDescent="0.2">
      <c r="A87" s="59">
        <v>82</v>
      </c>
      <c r="B87" s="60"/>
      <c r="C87" s="60"/>
      <c r="D87" s="60"/>
      <c r="E87" s="61"/>
    </row>
    <row r="88" spans="1:5" ht="14" x14ac:dyDescent="0.2">
      <c r="A88" s="59">
        <v>83</v>
      </c>
      <c r="B88" s="60"/>
      <c r="C88" s="60"/>
      <c r="D88" s="60"/>
      <c r="E88" s="61"/>
    </row>
    <row r="89" spans="1:5" ht="14" x14ac:dyDescent="0.2">
      <c r="A89" s="59">
        <v>84</v>
      </c>
      <c r="B89" s="60"/>
      <c r="C89" s="60"/>
      <c r="D89" s="60"/>
      <c r="E89" s="61"/>
    </row>
    <row r="90" spans="1:5" ht="14" x14ac:dyDescent="0.2">
      <c r="A90" s="59">
        <v>85</v>
      </c>
      <c r="B90" s="60"/>
      <c r="C90" s="60"/>
      <c r="D90" s="60"/>
      <c r="E90" s="61"/>
    </row>
    <row r="91" spans="1:5" ht="14" x14ac:dyDescent="0.2">
      <c r="A91" s="59">
        <v>86</v>
      </c>
      <c r="B91" s="60"/>
      <c r="C91" s="60"/>
      <c r="D91" s="60"/>
      <c r="E91" s="61"/>
    </row>
    <row r="92" spans="1:5" ht="14" x14ac:dyDescent="0.2">
      <c r="A92" s="59">
        <v>87</v>
      </c>
      <c r="B92" s="60"/>
      <c r="C92" s="60"/>
      <c r="D92" s="60"/>
      <c r="E92" s="61"/>
    </row>
    <row r="93" spans="1:5" ht="14" x14ac:dyDescent="0.2">
      <c r="A93" s="59">
        <v>88</v>
      </c>
      <c r="B93" s="60"/>
      <c r="C93" s="60"/>
      <c r="D93" s="60"/>
      <c r="E93" s="61"/>
    </row>
    <row r="94" spans="1:5" ht="14" x14ac:dyDescent="0.2">
      <c r="A94" s="59">
        <v>89</v>
      </c>
      <c r="B94" s="60"/>
      <c r="C94" s="60"/>
      <c r="D94" s="60"/>
      <c r="E94" s="61"/>
    </row>
    <row r="95" spans="1:5" ht="14" x14ac:dyDescent="0.2">
      <c r="A95" s="59">
        <v>90</v>
      </c>
      <c r="B95" s="60"/>
      <c r="C95" s="60"/>
      <c r="D95" s="60"/>
      <c r="E95" s="61"/>
    </row>
    <row r="96" spans="1:5" ht="14" x14ac:dyDescent="0.2">
      <c r="A96" s="59">
        <v>91</v>
      </c>
      <c r="B96" s="60"/>
      <c r="C96" s="60"/>
      <c r="D96" s="60"/>
      <c r="E96" s="61"/>
    </row>
    <row r="97" spans="1:5" ht="14" x14ac:dyDescent="0.2">
      <c r="A97" s="59">
        <v>92</v>
      </c>
      <c r="B97" s="60"/>
      <c r="C97" s="60"/>
      <c r="D97" s="60"/>
      <c r="E97" s="61"/>
    </row>
    <row r="98" spans="1:5" ht="14" x14ac:dyDescent="0.2">
      <c r="A98" s="59">
        <v>93</v>
      </c>
      <c r="B98" s="60"/>
      <c r="C98" s="60"/>
      <c r="D98" s="60"/>
      <c r="E98" s="61"/>
    </row>
    <row r="99" spans="1:5" ht="14" x14ac:dyDescent="0.2">
      <c r="A99" s="59">
        <v>94</v>
      </c>
      <c r="B99" s="60"/>
      <c r="C99" s="60"/>
      <c r="D99" s="60"/>
      <c r="E99" s="61"/>
    </row>
    <row r="100" spans="1:5" ht="14" x14ac:dyDescent="0.2">
      <c r="A100" s="59">
        <v>95</v>
      </c>
      <c r="B100" s="60"/>
      <c r="C100" s="60"/>
      <c r="D100" s="60"/>
      <c r="E100" s="61"/>
    </row>
    <row r="101" spans="1:5" ht="14" x14ac:dyDescent="0.2">
      <c r="A101" s="59">
        <v>96</v>
      </c>
      <c r="B101" s="60"/>
      <c r="C101" s="60"/>
      <c r="D101" s="60"/>
      <c r="E101" s="61"/>
    </row>
    <row r="102" spans="1:5" ht="14" x14ac:dyDescent="0.2">
      <c r="A102" s="59">
        <v>97</v>
      </c>
      <c r="B102" s="60"/>
      <c r="C102" s="60"/>
      <c r="D102" s="60"/>
      <c r="E102" s="61"/>
    </row>
    <row r="103" spans="1:5" ht="14" x14ac:dyDescent="0.2">
      <c r="A103" s="59">
        <v>98</v>
      </c>
      <c r="B103" s="60"/>
      <c r="C103" s="60"/>
      <c r="D103" s="60"/>
      <c r="E103" s="61"/>
    </row>
    <row r="104" spans="1:5" ht="14" x14ac:dyDescent="0.2">
      <c r="A104" s="59">
        <v>99</v>
      </c>
      <c r="B104" s="60"/>
      <c r="C104" s="60"/>
      <c r="D104" s="60"/>
      <c r="E104" s="61"/>
    </row>
    <row r="105" spans="1:5" ht="14" x14ac:dyDescent="0.2">
      <c r="A105" s="59">
        <v>100</v>
      </c>
      <c r="B105" s="60"/>
      <c r="C105" s="60"/>
      <c r="D105" s="60"/>
      <c r="E105" s="61"/>
    </row>
  </sheetData>
  <mergeCells count="1">
    <mergeCell ref="A4:A5"/>
  </mergeCells>
  <phoneticPr fontId="26"/>
  <dataValidations count="1">
    <dataValidation type="list" allowBlank="1" showInputMessage="1" showErrorMessage="1" sqref="E6:E105" xr:uid="{00000000-0002-0000-0100-000000000000}">
      <formula1>"0.320, 0.325, 0.477, 0.493, 0.507, 0.517, 0.523, 0.525, 0.527, 0.532, 0.533, 0.553, 0.555, 0.561, 0.593, 0.616, 0.664, 0.666"</formula1>
    </dataValidation>
  </dataValidation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1"/>
  <sheetViews>
    <sheetView showGridLines="0" view="pageBreakPreview" zoomScale="67" zoomScaleNormal="100" zoomScaleSheetLayoutView="100" workbookViewId="0"/>
  </sheetViews>
  <sheetFormatPr defaultColWidth="9" defaultRowHeight="14" x14ac:dyDescent="0.2"/>
  <cols>
    <col min="1" max="4" width="3.6328125" style="1" customWidth="1"/>
    <col min="5" max="5" width="55.90625" style="1" customWidth="1"/>
    <col min="6" max="7" width="12.6328125" style="1" customWidth="1"/>
    <col min="8" max="8" width="14.6328125" style="1" customWidth="1"/>
    <col min="9" max="9" width="9" style="7"/>
    <col min="10" max="16384" width="9" style="1"/>
  </cols>
  <sheetData>
    <row r="1" spans="1:11" ht="16.5" customHeight="1" x14ac:dyDescent="0.2">
      <c r="I1" s="14" t="s">
        <v>122</v>
      </c>
    </row>
    <row r="2" spans="1:11" ht="18" customHeight="1" x14ac:dyDescent="0.2">
      <c r="A2" s="103" t="s">
        <v>114</v>
      </c>
      <c r="B2" s="103"/>
      <c r="C2" s="103"/>
      <c r="D2" s="103"/>
      <c r="E2" s="103"/>
      <c r="F2" s="103"/>
      <c r="G2" s="103"/>
      <c r="H2" s="103"/>
      <c r="I2" s="103"/>
    </row>
    <row r="3" spans="1:11" ht="11.25" customHeight="1" x14ac:dyDescent="0.2"/>
    <row r="4" spans="1:11" ht="18.75" customHeight="1" thickBot="1" x14ac:dyDescent="0.25">
      <c r="A4" s="34" t="s">
        <v>115</v>
      </c>
      <c r="B4" s="23"/>
      <c r="C4" s="23"/>
      <c r="D4" s="23"/>
      <c r="E4" s="24"/>
      <c r="F4" s="25" t="s">
        <v>4</v>
      </c>
      <c r="G4" s="62" t="s">
        <v>0</v>
      </c>
      <c r="H4" s="25" t="s">
        <v>1</v>
      </c>
      <c r="I4" s="25" t="s">
        <v>5</v>
      </c>
    </row>
    <row r="5" spans="1:11" ht="18.75" customHeight="1" thickBot="1" x14ac:dyDescent="0.25">
      <c r="A5" s="35"/>
      <c r="B5" s="40" t="s">
        <v>116</v>
      </c>
      <c r="C5" s="26"/>
      <c r="D5" s="26"/>
      <c r="E5" s="40"/>
      <c r="F5" s="63" t="s">
        <v>78</v>
      </c>
      <c r="G5" s="64" t="e">
        <f>G11-G13</f>
        <v>#DIV/0!</v>
      </c>
      <c r="H5" s="65" t="s">
        <v>39</v>
      </c>
      <c r="I5" s="41" t="s">
        <v>40</v>
      </c>
    </row>
    <row r="6" spans="1:11" ht="18.75" customHeight="1" x14ac:dyDescent="0.2">
      <c r="A6" s="34" t="s">
        <v>2</v>
      </c>
      <c r="B6" s="23"/>
      <c r="C6" s="23"/>
      <c r="D6" s="23"/>
      <c r="E6" s="24"/>
      <c r="F6" s="24"/>
      <c r="G6" s="66"/>
      <c r="H6" s="24"/>
      <c r="I6" s="25"/>
      <c r="J6" s="13"/>
      <c r="K6" s="13"/>
    </row>
    <row r="7" spans="1:11" ht="18.75" customHeight="1" x14ac:dyDescent="0.2">
      <c r="A7" s="36"/>
      <c r="B7" s="67" t="s">
        <v>79</v>
      </c>
      <c r="C7" s="32"/>
      <c r="D7" s="32"/>
      <c r="E7" s="33"/>
      <c r="F7" s="27"/>
      <c r="G7" s="28"/>
      <c r="H7" s="28"/>
      <c r="I7" s="29"/>
    </row>
    <row r="8" spans="1:11" ht="18.75" customHeight="1" x14ac:dyDescent="0.2">
      <c r="A8" s="36"/>
      <c r="B8" s="37"/>
      <c r="C8" s="68" t="s">
        <v>80</v>
      </c>
      <c r="D8" s="68"/>
      <c r="E8" s="68"/>
      <c r="F8" s="30" t="s">
        <v>81</v>
      </c>
      <c r="G8" s="69"/>
      <c r="H8" s="70" t="s">
        <v>52</v>
      </c>
      <c r="I8" s="71" t="s">
        <v>82</v>
      </c>
    </row>
    <row r="9" spans="1:11" ht="18.75" customHeight="1" x14ac:dyDescent="0.2">
      <c r="A9" s="36"/>
      <c r="B9" s="37"/>
      <c r="C9" s="104" t="s">
        <v>123</v>
      </c>
      <c r="D9" s="104"/>
      <c r="E9" s="104"/>
      <c r="F9" s="72" t="s">
        <v>84</v>
      </c>
      <c r="G9" s="73">
        <v>0.53300000000000003</v>
      </c>
      <c r="H9" s="74" t="s">
        <v>52</v>
      </c>
      <c r="I9" s="71" t="s">
        <v>85</v>
      </c>
    </row>
    <row r="10" spans="1:11" ht="18.75" customHeight="1" thickBot="1" x14ac:dyDescent="0.25">
      <c r="A10" s="34" t="s">
        <v>3</v>
      </c>
      <c r="B10" s="66"/>
      <c r="C10" s="23"/>
      <c r="D10" s="25"/>
      <c r="E10" s="25"/>
      <c r="F10" s="25"/>
      <c r="G10" s="34"/>
      <c r="H10" s="24"/>
      <c r="I10" s="25"/>
    </row>
    <row r="11" spans="1:11" ht="18.75" customHeight="1" thickBot="1" x14ac:dyDescent="0.25">
      <c r="A11" s="36"/>
      <c r="B11" s="43" t="s">
        <v>86</v>
      </c>
      <c r="C11" s="26"/>
      <c r="D11" s="26"/>
      <c r="E11" s="40"/>
      <c r="F11" s="63" t="s">
        <v>78</v>
      </c>
      <c r="G11" s="64" t="e">
        <f>SUMPRODUCT('MPS(input_separate)'!B6:B27*'MPS(input_separate)'!E6:E27*(1-'MPS(input_separate)'!C6:C27/'MPS(input_separate)'!D6:D27))</f>
        <v>#DIV/0!</v>
      </c>
      <c r="H11" s="75" t="s">
        <v>87</v>
      </c>
      <c r="I11" s="29" t="s">
        <v>88</v>
      </c>
    </row>
    <row r="12" spans="1:11" ht="18.75" customHeight="1" thickBot="1" x14ac:dyDescent="0.25">
      <c r="A12" s="34" t="s">
        <v>117</v>
      </c>
      <c r="B12" s="23"/>
      <c r="C12" s="23"/>
      <c r="D12" s="23"/>
      <c r="E12" s="24"/>
      <c r="F12" s="25"/>
      <c r="G12" s="76"/>
      <c r="H12" s="24"/>
      <c r="I12" s="25"/>
    </row>
    <row r="13" spans="1:11" ht="18.75" customHeight="1" thickBot="1" x14ac:dyDescent="0.25">
      <c r="A13" s="35"/>
      <c r="B13" s="42" t="s">
        <v>118</v>
      </c>
      <c r="C13" s="31"/>
      <c r="D13" s="31"/>
      <c r="E13" s="42"/>
      <c r="F13" s="77" t="s">
        <v>78</v>
      </c>
      <c r="G13" s="78">
        <v>0</v>
      </c>
      <c r="H13" s="75" t="s">
        <v>87</v>
      </c>
      <c r="I13" s="29" t="s">
        <v>89</v>
      </c>
    </row>
    <row r="14" spans="1:11" ht="18.75" customHeight="1" x14ac:dyDescent="0.2">
      <c r="A14" s="2"/>
      <c r="B14" s="2"/>
      <c r="C14" s="2"/>
      <c r="D14" s="2"/>
      <c r="E14" s="2"/>
      <c r="F14" s="9"/>
      <c r="G14" s="8"/>
      <c r="H14" s="8"/>
      <c r="I14" s="3"/>
    </row>
    <row r="15" spans="1:11" ht="18.75" customHeight="1" x14ac:dyDescent="0.2">
      <c r="E15" s="2" t="s">
        <v>119</v>
      </c>
      <c r="F15" s="5"/>
    </row>
    <row r="16" spans="1:11" ht="18.75" customHeight="1" x14ac:dyDescent="0.2">
      <c r="E16" s="79" t="s">
        <v>90</v>
      </c>
      <c r="F16" s="5"/>
    </row>
    <row r="17" spans="1:8" ht="29.15" customHeight="1" x14ac:dyDescent="0.2">
      <c r="E17" s="80" t="s">
        <v>91</v>
      </c>
      <c r="F17" s="81" t="s">
        <v>92</v>
      </c>
      <c r="G17" s="82" t="s">
        <v>120</v>
      </c>
      <c r="H17" s="82" t="s">
        <v>121</v>
      </c>
    </row>
    <row r="18" spans="1:8" ht="30.65" customHeight="1" x14ac:dyDescent="0.2">
      <c r="E18" s="83" t="s">
        <v>93</v>
      </c>
      <c r="F18" s="84" t="s">
        <v>81</v>
      </c>
      <c r="G18" s="84">
        <v>0.61599999999999999</v>
      </c>
      <c r="H18" s="84">
        <v>0.53300000000000003</v>
      </c>
    </row>
    <row r="19" spans="1:8" ht="30.65" customHeight="1" x14ac:dyDescent="0.2">
      <c r="E19" s="83" t="s">
        <v>94</v>
      </c>
      <c r="F19" s="84" t="s">
        <v>81</v>
      </c>
      <c r="G19" s="84">
        <v>0.47699999999999998</v>
      </c>
      <c r="H19" s="84">
        <v>0.47699999999999998</v>
      </c>
    </row>
    <row r="20" spans="1:8" ht="30.65" customHeight="1" x14ac:dyDescent="0.2">
      <c r="E20" s="83" t="s">
        <v>95</v>
      </c>
      <c r="F20" s="84" t="s">
        <v>81</v>
      </c>
      <c r="G20" s="84">
        <v>0.66400000000000003</v>
      </c>
      <c r="H20" s="84">
        <v>0.53300000000000003</v>
      </c>
    </row>
    <row r="21" spans="1:8" ht="30.65" customHeight="1" x14ac:dyDescent="0.2">
      <c r="E21" s="83" t="s">
        <v>96</v>
      </c>
      <c r="F21" s="84" t="s">
        <v>81</v>
      </c>
      <c r="G21" s="84">
        <v>0.55500000000000005</v>
      </c>
      <c r="H21" s="84">
        <v>0.53300000000000003</v>
      </c>
    </row>
    <row r="22" spans="1:8" ht="30.65" customHeight="1" x14ac:dyDescent="0.2">
      <c r="A22" s="7"/>
      <c r="B22" s="7"/>
      <c r="C22" s="7"/>
      <c r="D22" s="7"/>
      <c r="E22" s="83" t="s">
        <v>97</v>
      </c>
      <c r="F22" s="84" t="s">
        <v>81</v>
      </c>
      <c r="G22" s="84">
        <v>0.55300000000000005</v>
      </c>
      <c r="H22" s="84">
        <v>0.53300000000000003</v>
      </c>
    </row>
    <row r="23" spans="1:8" ht="30.65" customHeight="1" x14ac:dyDescent="0.2">
      <c r="A23" s="7"/>
      <c r="B23" s="7"/>
      <c r="C23" s="7"/>
      <c r="D23" s="7"/>
      <c r="E23" s="83" t="s">
        <v>98</v>
      </c>
      <c r="F23" s="84" t="s">
        <v>81</v>
      </c>
      <c r="G23" s="84">
        <v>0.53200000000000003</v>
      </c>
      <c r="H23" s="84">
        <v>0.53200000000000003</v>
      </c>
    </row>
    <row r="24" spans="1:8" ht="30.65" customHeight="1" x14ac:dyDescent="0.2">
      <c r="E24" s="83" t="s">
        <v>99</v>
      </c>
      <c r="F24" s="84" t="s">
        <v>81</v>
      </c>
      <c r="G24" s="84">
        <v>0.66600000000000004</v>
      </c>
      <c r="H24" s="84">
        <v>0.53300000000000003</v>
      </c>
    </row>
    <row r="25" spans="1:8" ht="30.65" customHeight="1" x14ac:dyDescent="0.2">
      <c r="E25" s="83" t="s">
        <v>100</v>
      </c>
      <c r="F25" s="84" t="s">
        <v>81</v>
      </c>
      <c r="G25" s="84">
        <v>0.52700000000000002</v>
      </c>
      <c r="H25" s="84">
        <v>0.52700000000000002</v>
      </c>
    </row>
    <row r="26" spans="1:8" ht="30.65" customHeight="1" x14ac:dyDescent="0.2">
      <c r="E26" s="83" t="s">
        <v>101</v>
      </c>
      <c r="F26" s="84" t="s">
        <v>81</v>
      </c>
      <c r="G26" s="84">
        <v>0.49299999999999999</v>
      </c>
      <c r="H26" s="84">
        <v>0.49299999999999999</v>
      </c>
    </row>
    <row r="27" spans="1:8" ht="30.65" customHeight="1" x14ac:dyDescent="0.2">
      <c r="E27" s="83" t="s">
        <v>102</v>
      </c>
      <c r="F27" s="84" t="s">
        <v>81</v>
      </c>
      <c r="G27" s="84">
        <v>0.32500000000000001</v>
      </c>
      <c r="H27" s="84">
        <v>0.32500000000000001</v>
      </c>
    </row>
    <row r="28" spans="1:8" ht="30.65" customHeight="1" x14ac:dyDescent="0.2">
      <c r="E28" s="83" t="s">
        <v>103</v>
      </c>
      <c r="F28" s="84" t="s">
        <v>81</v>
      </c>
      <c r="G28" s="84">
        <v>0.32</v>
      </c>
      <c r="H28" s="84">
        <v>0.32</v>
      </c>
    </row>
    <row r="29" spans="1:8" ht="30.65" customHeight="1" x14ac:dyDescent="0.2">
      <c r="E29" s="83" t="s">
        <v>104</v>
      </c>
      <c r="F29" s="84" t="s">
        <v>81</v>
      </c>
      <c r="G29" s="84">
        <v>0.59299999999999997</v>
      </c>
      <c r="H29" s="84">
        <v>0.53300000000000003</v>
      </c>
    </row>
    <row r="30" spans="1:8" ht="30.65" customHeight="1" x14ac:dyDescent="0.2">
      <c r="E30" s="83" t="s">
        <v>105</v>
      </c>
      <c r="F30" s="84" t="s">
        <v>81</v>
      </c>
      <c r="G30" s="84">
        <v>0.51700000000000002</v>
      </c>
      <c r="H30" s="84">
        <v>0.51700000000000002</v>
      </c>
    </row>
    <row r="31" spans="1:8" ht="30.65" customHeight="1" x14ac:dyDescent="0.2">
      <c r="E31" s="83" t="s">
        <v>106</v>
      </c>
      <c r="F31" s="84" t="s">
        <v>81</v>
      </c>
      <c r="G31" s="84">
        <v>0.56100000000000005</v>
      </c>
      <c r="H31" s="84">
        <v>0.53300000000000003</v>
      </c>
    </row>
    <row r="32" spans="1:8" ht="30.65" customHeight="1" x14ac:dyDescent="0.2">
      <c r="E32" s="83" t="s">
        <v>107</v>
      </c>
      <c r="F32" s="84" t="s">
        <v>81</v>
      </c>
      <c r="G32" s="84">
        <v>0.50700000000000001</v>
      </c>
      <c r="H32" s="84">
        <v>0.50700000000000001</v>
      </c>
    </row>
    <row r="33" spans="5:8" ht="30.65" customHeight="1" x14ac:dyDescent="0.2">
      <c r="E33" s="83" t="s">
        <v>108</v>
      </c>
      <c r="F33" s="84" t="s">
        <v>81</v>
      </c>
      <c r="G33" s="85">
        <v>0.53300000000000003</v>
      </c>
      <c r="H33" s="85">
        <v>0.53300000000000003</v>
      </c>
    </row>
    <row r="34" spans="5:8" ht="30.65" customHeight="1" x14ac:dyDescent="0.2">
      <c r="E34" s="83" t="s">
        <v>109</v>
      </c>
      <c r="F34" s="84" t="s">
        <v>81</v>
      </c>
      <c r="G34" s="85">
        <v>0.53200000000000003</v>
      </c>
      <c r="H34" s="85">
        <v>0.53200000000000003</v>
      </c>
    </row>
    <row r="35" spans="5:8" ht="30.65" customHeight="1" x14ac:dyDescent="0.2">
      <c r="E35" s="83" t="s">
        <v>110</v>
      </c>
      <c r="F35" s="84" t="s">
        <v>81</v>
      </c>
      <c r="G35" s="85">
        <v>0.52300000000000002</v>
      </c>
      <c r="H35" s="85">
        <v>0.52300000000000002</v>
      </c>
    </row>
    <row r="36" spans="5:8" ht="30.65" customHeight="1" x14ac:dyDescent="0.2">
      <c r="E36" s="83" t="s">
        <v>111</v>
      </c>
      <c r="F36" s="84" t="s">
        <v>81</v>
      </c>
      <c r="G36" s="84">
        <v>0.52500000000000002</v>
      </c>
      <c r="H36" s="84">
        <v>0.52500000000000002</v>
      </c>
    </row>
    <row r="37" spans="5:8" ht="14.5" customHeight="1" x14ac:dyDescent="0.2"/>
    <row r="38" spans="5:8" ht="14.5" customHeight="1" x14ac:dyDescent="0.2">
      <c r="E38" s="79" t="s">
        <v>112</v>
      </c>
      <c r="F38" s="86"/>
      <c r="G38" s="87"/>
    </row>
    <row r="39" spans="5:8" ht="27" customHeight="1" x14ac:dyDescent="0.2">
      <c r="E39" s="88" t="s">
        <v>83</v>
      </c>
      <c r="F39" s="89" t="s">
        <v>113</v>
      </c>
      <c r="G39" s="90">
        <v>0.53300000000000003</v>
      </c>
    </row>
    <row r="40" spans="5:8" ht="14.15" customHeight="1" x14ac:dyDescent="0.2"/>
    <row r="41" spans="5:8" ht="14.15" customHeight="1" x14ac:dyDescent="0.2"/>
  </sheetData>
  <mergeCells count="2">
    <mergeCell ref="A2:I2"/>
    <mergeCell ref="C9:E9"/>
  </mergeCells>
  <phoneticPr fontId="2"/>
  <dataValidations disablePrompts="1" count="1">
    <dataValidation type="list" allowBlank="1" showInputMessage="1" showErrorMessage="1" sqref="F19"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74" fitToHeight="2" orientation="portrait" r:id="rId1"/>
  <ignoredErrors>
    <ignoredError sqref="G5" evalError="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MPS(input)</vt:lpstr>
      <vt:lpstr>MPS(input_separate)</vt:lpstr>
      <vt:lpstr>MPS(calc_process)</vt:lpstr>
      <vt:lpstr>'MPS(calc_process)'!Print_Area</vt:lpstr>
      <vt:lpstr>'MPS(input)'!Print_Area</vt:lpstr>
      <vt:lpstr>'MPS(input_separate)'!Print_Area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2019-09-19T05:01:00Z</dcterms:modified>
</cp:coreProperties>
</file>