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71E2AE69-F3F2-42E4-91C2-CD404763DADF}"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6" r:id="rId2"/>
    <sheet name="MPS(calc_process)" sheetId="31" r:id="rId3"/>
    <sheet name="MSS" sheetId="37" r:id="rId4"/>
    <sheet name="MRS(input)" sheetId="41" r:id="rId5"/>
    <sheet name="MRS(input_separate)" sheetId="42" r:id="rId6"/>
    <sheet name="MRS(calc_process)" sheetId="43" r:id="rId7"/>
  </sheets>
  <definedNames>
    <definedName name="_xlnm.Print_Area" localSheetId="2">'MPS(calc_process)'!$A$1:$I$14</definedName>
    <definedName name="_xlnm.Print_Area" localSheetId="0">'MPS(input)'!$A$1:$K$23</definedName>
    <definedName name="_xlnm.Print_Area" localSheetId="6">'MRS(calc_process)'!$A$1:$I$14</definedName>
    <definedName name="_xlnm.Print_Area" localSheetId="4">'MRS(input)'!$A$1:$L$23</definedName>
    <definedName name="_xlnm.Print_Titles" localSheetId="1">'MPS(input_separate)'!$1:$8</definedName>
    <definedName name="_xlnm.Print_Titles" localSheetId="5">'MRS(input_separate)'!$1:$8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2" l="1"/>
  <c r="G47" i="42" s="1"/>
  <c r="K14" i="41"/>
  <c r="K13" i="41"/>
  <c r="H14" i="41"/>
  <c r="H13" i="41"/>
  <c r="I2" i="43"/>
  <c r="I1" i="43"/>
  <c r="H2" i="42"/>
  <c r="H1" i="42"/>
  <c r="L2" i="41"/>
  <c r="L1" i="41"/>
  <c r="C49" i="42"/>
  <c r="G48" i="42"/>
  <c r="G45" i="42"/>
  <c r="G44" i="42"/>
  <c r="G43" i="42"/>
  <c r="G42" i="42"/>
  <c r="G41" i="42"/>
  <c r="G40" i="42"/>
  <c r="G39" i="42"/>
  <c r="G38" i="42"/>
  <c r="G37" i="42"/>
  <c r="G36" i="42"/>
  <c r="G35" i="42"/>
  <c r="G34" i="42"/>
  <c r="G33" i="42"/>
  <c r="G32" i="42"/>
  <c r="G31" i="42"/>
  <c r="G30" i="42"/>
  <c r="G29" i="42"/>
  <c r="G28" i="42"/>
  <c r="G27" i="42"/>
  <c r="G26" i="42"/>
  <c r="G25" i="42"/>
  <c r="G24" i="42"/>
  <c r="G23" i="42"/>
  <c r="G22" i="42"/>
  <c r="G21" i="42"/>
  <c r="G20" i="42"/>
  <c r="G19" i="42"/>
  <c r="G18" i="42"/>
  <c r="G17" i="42"/>
  <c r="G16" i="42"/>
  <c r="G15" i="42"/>
  <c r="G14" i="42"/>
  <c r="G13" i="42"/>
  <c r="G12" i="42"/>
  <c r="G11" i="42"/>
  <c r="G10" i="42"/>
  <c r="G9" i="42"/>
  <c r="D9" i="42"/>
  <c r="F45" i="42" s="1"/>
  <c r="F14" i="41"/>
  <c r="G46" i="42" l="1"/>
  <c r="G49" i="42" s="1"/>
  <c r="G10" i="43" s="1"/>
  <c r="H45" i="42"/>
  <c r="F47" i="42"/>
  <c r="H47" i="42" s="1"/>
  <c r="F12" i="42"/>
  <c r="H12" i="42" s="1"/>
  <c r="F15" i="42"/>
  <c r="H15" i="42" s="1"/>
  <c r="F20" i="42"/>
  <c r="H20" i="42" s="1"/>
  <c r="F23" i="42"/>
  <c r="H23" i="42" s="1"/>
  <c r="F28" i="42"/>
  <c r="H28" i="42" s="1"/>
  <c r="F31" i="42"/>
  <c r="H31" i="42" s="1"/>
  <c r="F36" i="42"/>
  <c r="H36" i="42" s="1"/>
  <c r="F39" i="42"/>
  <c r="H39" i="42" s="1"/>
  <c r="F44" i="42"/>
  <c r="H44" i="42" s="1"/>
  <c r="F11" i="42"/>
  <c r="H11" i="42" s="1"/>
  <c r="F16" i="42"/>
  <c r="H16" i="42" s="1"/>
  <c r="F19" i="42"/>
  <c r="H19" i="42" s="1"/>
  <c r="F24" i="42"/>
  <c r="H24" i="42" s="1"/>
  <c r="F27" i="42"/>
  <c r="H27" i="42" s="1"/>
  <c r="F32" i="42"/>
  <c r="H32" i="42" s="1"/>
  <c r="F35" i="42"/>
  <c r="H35" i="42" s="1"/>
  <c r="F40" i="42"/>
  <c r="H40" i="42" s="1"/>
  <c r="F43" i="42"/>
  <c r="H43" i="42" s="1"/>
  <c r="F48" i="42"/>
  <c r="H48" i="42" s="1"/>
  <c r="F10" i="42"/>
  <c r="H10" i="42" s="1"/>
  <c r="F14" i="42"/>
  <c r="H14" i="42" s="1"/>
  <c r="F18" i="42"/>
  <c r="H18" i="42" s="1"/>
  <c r="F22" i="42"/>
  <c r="H22" i="42" s="1"/>
  <c r="F26" i="42"/>
  <c r="H26" i="42" s="1"/>
  <c r="F30" i="42"/>
  <c r="H30" i="42" s="1"/>
  <c r="F34" i="42"/>
  <c r="H34" i="42" s="1"/>
  <c r="F38" i="42"/>
  <c r="H38" i="42" s="1"/>
  <c r="F42" i="42"/>
  <c r="H42" i="42" s="1"/>
  <c r="F46" i="42"/>
  <c r="H46" i="42" s="1"/>
  <c r="F9" i="42"/>
  <c r="F13" i="42"/>
  <c r="H13" i="42" s="1"/>
  <c r="F17" i="42"/>
  <c r="H17" i="42" s="1"/>
  <c r="F21" i="42"/>
  <c r="H21" i="42" s="1"/>
  <c r="F25" i="42"/>
  <c r="H25" i="42" s="1"/>
  <c r="F29" i="42"/>
  <c r="H29" i="42" s="1"/>
  <c r="F33" i="42"/>
  <c r="H33" i="42" s="1"/>
  <c r="F37" i="42"/>
  <c r="H37" i="42" s="1"/>
  <c r="F41" i="42"/>
  <c r="H41" i="42" s="1"/>
  <c r="H9" i="42" l="1"/>
  <c r="H49" i="42" s="1"/>
  <c r="F49" i="42"/>
  <c r="G8" i="43" s="1"/>
  <c r="G6" i="43" s="1"/>
  <c r="C18" i="41" s="1"/>
  <c r="C2" i="37" l="1"/>
  <c r="C1" i="37"/>
  <c r="I2" i="31" l="1"/>
  <c r="H2" i="36"/>
  <c r="H1" i="36"/>
  <c r="C49" i="36" l="1"/>
  <c r="G9" i="36" l="1"/>
  <c r="G12" i="36" l="1"/>
  <c r="G13" i="36"/>
  <c r="G16" i="36"/>
  <c r="G17" i="36"/>
  <c r="G20" i="36"/>
  <c r="G21" i="36"/>
  <c r="G24" i="36"/>
  <c r="G25" i="36"/>
  <c r="G29" i="36"/>
  <c r="G32" i="36"/>
  <c r="G33" i="36"/>
  <c r="G41" i="36"/>
  <c r="G44" i="36"/>
  <c r="G45" i="36"/>
  <c r="G46" i="36"/>
  <c r="G47" i="36"/>
  <c r="G48" i="36"/>
  <c r="G42" i="36"/>
  <c r="G40" i="36"/>
  <c r="G38" i="36"/>
  <c r="G34" i="36"/>
  <c r="G30" i="36"/>
  <c r="G26" i="36"/>
  <c r="G10" i="36"/>
  <c r="G14" i="36"/>
  <c r="G18" i="36"/>
  <c r="G22" i="36"/>
  <c r="G36" i="36" l="1"/>
  <c r="G28" i="36"/>
  <c r="G43" i="36"/>
  <c r="G39" i="36"/>
  <c r="G35" i="36"/>
  <c r="G31" i="36"/>
  <c r="G27" i="36"/>
  <c r="G23" i="36"/>
  <c r="G19" i="36"/>
  <c r="G15" i="36"/>
  <c r="G11" i="36"/>
  <c r="G37" i="36"/>
  <c r="E14" i="30"/>
  <c r="D9" i="36"/>
  <c r="F20" i="36" l="1"/>
  <c r="F16" i="36"/>
  <c r="H16" i="36" s="1"/>
  <c r="F12" i="36"/>
  <c r="H12" i="36" s="1"/>
  <c r="F19" i="36"/>
  <c r="H19" i="36" s="1"/>
  <c r="F15" i="36"/>
  <c r="F11" i="36"/>
  <c r="F18" i="36"/>
  <c r="F14" i="36"/>
  <c r="H14" i="36" s="1"/>
  <c r="F10" i="36"/>
  <c r="F17" i="36"/>
  <c r="F13" i="36"/>
  <c r="H13" i="36" s="1"/>
  <c r="F9" i="36"/>
  <c r="H9" i="36" s="1"/>
  <c r="G49" i="36"/>
  <c r="F40" i="36"/>
  <c r="H40" i="36" s="1"/>
  <c r="F35" i="36"/>
  <c r="H35" i="36" s="1"/>
  <c r="F31" i="36"/>
  <c r="H31" i="36" s="1"/>
  <c r="F43" i="36"/>
  <c r="F44" i="36"/>
  <c r="H44" i="36" s="1"/>
  <c r="H11" i="36"/>
  <c r="F41" i="36"/>
  <c r="H41" i="36" s="1"/>
  <c r="F28" i="36"/>
  <c r="H28" i="36" s="1"/>
  <c r="F32" i="36"/>
  <c r="H32" i="36" s="1"/>
  <c r="F42" i="36"/>
  <c r="H42" i="36" s="1"/>
  <c r="F39" i="36"/>
  <c r="H39" i="36" s="1"/>
  <c r="F27" i="36"/>
  <c r="H27" i="36" s="1"/>
  <c r="H15" i="36"/>
  <c r="F47" i="36"/>
  <c r="F25" i="36"/>
  <c r="H25" i="36" s="1"/>
  <c r="F29" i="36"/>
  <c r="H29" i="36" s="1"/>
  <c r="F26" i="36"/>
  <c r="H26" i="36" s="1"/>
  <c r="F34" i="36"/>
  <c r="H34" i="36" s="1"/>
  <c r="F48" i="36"/>
  <c r="H48" i="36" s="1"/>
  <c r="F21" i="36"/>
  <c r="F33" i="36"/>
  <c r="H33" i="36" s="1"/>
  <c r="F45" i="36"/>
  <c r="H45" i="36" s="1"/>
  <c r="F22" i="36"/>
  <c r="H22" i="36" s="1"/>
  <c r="F30" i="36"/>
  <c r="H30" i="36" s="1"/>
  <c r="F38" i="36"/>
  <c r="H38" i="36" s="1"/>
  <c r="F46" i="36"/>
  <c r="H46" i="36" s="1"/>
  <c r="F36" i="36"/>
  <c r="H36" i="36" s="1"/>
  <c r="F37" i="36"/>
  <c r="H37" i="36" s="1"/>
  <c r="F23" i="36"/>
  <c r="H23" i="36" s="1"/>
  <c r="F24" i="36"/>
  <c r="H24" i="36" s="1"/>
  <c r="H17" i="36"/>
  <c r="H43" i="36"/>
  <c r="H20" i="36"/>
  <c r="H47" i="36"/>
  <c r="H18" i="36"/>
  <c r="H10" i="36"/>
  <c r="H21" i="36" l="1"/>
  <c r="H49" i="36" s="1"/>
  <c r="F49" i="36"/>
  <c r="G10" i="31" l="1"/>
  <c r="I1" i="31" l="1"/>
  <c r="G8" i="31" l="1"/>
  <c r="G6" i="31" l="1"/>
  <c r="B18" i="30" s="1"/>
</calcChain>
</file>

<file path=xl/sharedStrings.xml><?xml version="1.0" encoding="utf-8"?>
<sst xmlns="http://schemas.openxmlformats.org/spreadsheetml/2006/main" count="245" uniqueCount="107">
  <si>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</si>
  <si>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</si>
  <si>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</si>
  <si>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</si>
  <si>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</si>
  <si>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</si>
  <si>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</si>
  <si>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</si>
  <si>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</si>
  <si>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</si>
  <si>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</si>
  <si>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</si>
  <si>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</si>
  <si>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</si>
  <si>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</si>
  <si>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</si>
  <si>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</si>
  <si>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</si>
  <si>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</si>
  <si>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</si>
  <si>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</si>
  <si>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</si>
  <si>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</si>
  <si>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</si>
  <si>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</si>
  <si>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</si>
  <si>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</si>
  <si>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</si>
  <si>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</si>
  <si>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</si>
  <si>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</si>
  <si>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</si>
  <si>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</si>
  <si>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</si>
  <si>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</si>
  <si>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</si>
  <si>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t>Option C</t>
    <phoneticPr fontId="2"/>
  </si>
  <si>
    <t>Monitored data</t>
    <phoneticPr fontId="2"/>
  </si>
  <si>
    <t>-</t>
    <phoneticPr fontId="2"/>
  </si>
  <si>
    <r>
      <t>tCO</t>
    </r>
    <r>
      <rPr>
        <vertAlign val="subscript"/>
        <sz val="11"/>
        <rFont val="Arial"/>
        <family val="2"/>
      </rPr>
      <t>2</t>
    </r>
    <r>
      <rPr>
        <sz val="11"/>
        <rFont val="Arial"/>
        <family val="2"/>
      </rPr>
      <t>/MWh</t>
    </r>
    <phoneticPr fontId="2"/>
  </si>
  <si>
    <t>N/A</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</si>
  <si>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</si>
  <si>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</si>
  <si>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</si>
  <si>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r>
      <t xml:space="preserve">Project emissions during the period </t>
    </r>
    <r>
      <rPr>
        <i/>
        <sz val="11"/>
        <color theme="1"/>
        <rFont val="Arial"/>
        <family val="2"/>
      </rPr>
      <t>p</t>
    </r>
  </si>
  <si>
    <r>
      <t>PE</t>
    </r>
    <r>
      <rPr>
        <vertAlign val="subscript"/>
        <sz val="11"/>
        <color theme="1"/>
        <rFont val="Arial"/>
        <family val="2"/>
      </rPr>
      <t>p</t>
    </r>
  </si>
  <si>
    <t>N/A</t>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</si>
  <si>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</si>
  <si>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</si>
  <si>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</si>
  <si>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t>Parameters</t>
    <phoneticPr fontId="15"/>
  </si>
  <si>
    <t>i</t>
    <phoneticPr fontId="15"/>
  </si>
  <si>
    <t>Description of data</t>
    <phoneticPr fontId="15"/>
  </si>
  <si>
    <t>Units</t>
    <phoneticPr fontId="15"/>
  </si>
  <si>
    <t>-</t>
    <phoneticPr fontId="15"/>
  </si>
  <si>
    <r>
      <t>tCO</t>
    </r>
    <r>
      <rPr>
        <vertAlign val="subscript"/>
        <sz val="11"/>
        <rFont val="Arial"/>
        <family val="2"/>
      </rPr>
      <t>2</t>
    </r>
    <r>
      <rPr>
        <sz val="11"/>
        <rFont val="Arial"/>
        <family val="2"/>
      </rPr>
      <t>/p</t>
    </r>
    <phoneticPr fontId="15"/>
  </si>
  <si>
    <t>Estimated values</t>
    <phoneticPr fontId="15"/>
  </si>
  <si>
    <t>2. Calculations for reference emissions</t>
    <phoneticPr fontId="2"/>
  </si>
  <si>
    <t>3. Calculations of the project emissions</t>
    <phoneticPr fontId="2"/>
  </si>
  <si>
    <r>
      <t>EC</t>
    </r>
    <r>
      <rPr>
        <vertAlign val="subscript"/>
        <sz val="11"/>
        <rFont val="Arial"/>
        <family val="2"/>
      </rPr>
      <t>PJ,i,p</t>
    </r>
    <phoneticPr fontId="2"/>
  </si>
  <si>
    <r>
      <t>CO</t>
    </r>
    <r>
      <rPr>
        <vertAlign val="subscript"/>
        <sz val="11"/>
        <rFont val="Arial"/>
        <family val="2"/>
      </rPr>
      <t>2</t>
    </r>
    <r>
      <rPr>
        <sz val="11"/>
        <rFont val="Arial"/>
        <family val="2"/>
      </rPr>
      <t xml:space="preserve"> emission factor for consumed electricity</t>
    </r>
    <phoneticPr fontId="2"/>
  </si>
  <si>
    <r>
      <t>EF</t>
    </r>
    <r>
      <rPr>
        <vertAlign val="subscript"/>
        <sz val="11"/>
        <rFont val="Arial"/>
        <family val="2"/>
      </rPr>
      <t>elec</t>
    </r>
    <phoneticPr fontId="2"/>
  </si>
  <si>
    <t>RR</t>
    <phoneticPr fontId="2"/>
  </si>
  <si>
    <t xml:space="preserve">Reduction ratio of specific electricity consumption of the project injection molding machine to the reference injection molding machine </t>
    <phoneticPr fontId="2"/>
  </si>
  <si>
    <r>
      <t>RE</t>
    </r>
    <r>
      <rPr>
        <vertAlign val="subscript"/>
        <sz val="11"/>
        <rFont val="Arial"/>
        <family val="2"/>
      </rPr>
      <t>i,p</t>
    </r>
    <phoneticPr fontId="2"/>
  </si>
  <si>
    <r>
      <t>PE</t>
    </r>
    <r>
      <rPr>
        <vertAlign val="subscript"/>
        <sz val="11"/>
        <rFont val="Arial"/>
        <family val="2"/>
      </rPr>
      <t>i,p</t>
    </r>
    <phoneticPr fontId="15"/>
  </si>
  <si>
    <r>
      <t>ER</t>
    </r>
    <r>
      <rPr>
        <vertAlign val="subscript"/>
        <sz val="11"/>
        <rFont val="Arial"/>
        <family val="2"/>
      </rPr>
      <t>i,p</t>
    </r>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</si>
  <si>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
</t>
    </r>
    <r>
      <rPr>
        <b/>
        <sz val="11"/>
        <rFont val="Arial"/>
        <family val="2"/>
      </rPr>
      <t>[Captive electricity]</t>
    </r>
    <r>
      <rPr>
        <sz val="11"/>
        <rFont val="Arial"/>
        <family val="2"/>
      </rPr>
      <t xml:space="preserve">
CDM approved small scale methodology: AMS-I.A</t>
    </r>
    <phoneticPr fontId="2"/>
  </si>
  <si>
    <t>Data collected from the manufacturer of injection molding machine.
The default value of RR is set at the maximum value in a conservative manner, as follows;
RR=0.532
The default value should be revised if necessary.</t>
    <phoneticPr fontId="2"/>
  </si>
  <si>
    <t>Reduction ratio of specific electricity consumption (RR)</t>
    <phoneticPr fontId="2"/>
  </si>
  <si>
    <r>
      <t xml:space="preserve">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2"/>
  </si>
  <si>
    <t>Identification number of the project injection molding machine</t>
    <phoneticPr fontId="15"/>
  </si>
  <si>
    <r>
      <t xml:space="preserve">Measuring instrument(s) is installed at the point(s) where the project injection molding machine </t>
    </r>
    <r>
      <rPr>
        <i/>
        <sz val="11"/>
        <rFont val="Arial"/>
        <family val="2"/>
      </rPr>
      <t>i</t>
    </r>
    <r>
      <rPr>
        <sz val="11"/>
        <rFont val="Arial"/>
        <family val="2"/>
      </rPr>
      <t xml:space="preserve"> during the period </t>
    </r>
    <r>
      <rPr>
        <i/>
        <sz val="11"/>
        <rFont val="Arial"/>
        <family val="2"/>
      </rPr>
      <t>p</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</si>
  <si>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</si>
  <si>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MWh/p</t>
    <phoneticPr fontId="2"/>
  </si>
  <si>
    <r>
      <t xml:space="preserve">Electricity consumption of the project injection molding machine i during the period </t>
    </r>
    <r>
      <rPr>
        <i/>
        <sz val="11"/>
        <rFont val="Arial"/>
        <family val="2"/>
      </rPr>
      <t>p</t>
    </r>
    <phoneticPr fontId="2"/>
  </si>
  <si>
    <r>
      <t xml:space="preserve">Project emissions by electricity consumption of the project injection molding machine </t>
    </r>
    <r>
      <rPr>
        <i/>
        <sz val="11"/>
        <rFont val="Arial"/>
        <family val="2"/>
      </rPr>
      <t>i</t>
    </r>
    <r>
      <rPr>
        <sz val="11"/>
        <rFont val="Arial"/>
        <family val="2"/>
      </rPr>
      <t xml:space="preserve"> during the period </t>
    </r>
    <r>
      <rPr>
        <i/>
        <sz val="11"/>
        <rFont val="Arial"/>
        <family val="2"/>
      </rPr>
      <t>p</t>
    </r>
    <phoneticPr fontId="15"/>
  </si>
  <si>
    <r>
      <t xml:space="preserve">Reference emissions by electricity consumption of the reference injection molding machine </t>
    </r>
    <r>
      <rPr>
        <i/>
        <sz val="11"/>
        <rFont val="Arial"/>
        <family val="2"/>
      </rPr>
      <t>i</t>
    </r>
    <r>
      <rPr>
        <sz val="11"/>
        <rFont val="Arial"/>
        <family val="2"/>
      </rPr>
      <t xml:space="preserve"> during the period </t>
    </r>
    <r>
      <rPr>
        <i/>
        <sz val="11"/>
        <rFont val="Arial"/>
        <family val="2"/>
      </rPr>
      <t>p</t>
    </r>
    <phoneticPr fontId="15"/>
  </si>
  <si>
    <r>
      <t xml:space="preserve">Emissions reductions by the project injection molding machine </t>
    </r>
    <r>
      <rPr>
        <i/>
        <sz val="11"/>
        <rFont val="Arial"/>
        <family val="2"/>
      </rPr>
      <t>i</t>
    </r>
    <r>
      <rPr>
        <sz val="11"/>
        <rFont val="Arial"/>
        <family val="2"/>
      </rPr>
      <t xml:space="preserve"> during the period </t>
    </r>
    <r>
      <rPr>
        <i/>
        <sz val="11"/>
        <rFont val="Arial"/>
        <family val="2"/>
      </rPr>
      <t>p</t>
    </r>
    <phoneticPr fontId="15"/>
  </si>
  <si>
    <t>Reference Number:</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</si>
  <si>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</si>
  <si>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</si>
  <si>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rPr>
        <strike/>
        <sz val="11"/>
        <rFont val="Arial"/>
        <family val="2"/>
      </rPr>
      <t xml:space="preserve">
</t>
    </r>
    <r>
      <rPr>
        <sz val="11"/>
        <rFont val="Arial"/>
        <family val="2"/>
      </rPr>
      <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</si>
  <si>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</si>
  <si>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</si>
  <si>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(Calculation Process Sheet) [Attachment to Project Design Document]</t>
    <phoneticPr fontId="2"/>
  </si>
  <si>
    <t>Monitoring Structure Sheet [Attachment to Project Design Document]</t>
  </si>
  <si>
    <t>Responsible personnel</t>
  </si>
  <si>
    <t>Role</t>
  </si>
  <si>
    <t>Monitoring Report Sheet (Input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</si>
  <si>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</si>
  <si>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</si>
  <si>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Monitored Values</t>
    <phoneticPr fontId="2"/>
  </si>
  <si>
    <t>Monitoring Spreadsheet: JCM_ID_AM025_ver01.0</t>
    <phoneticPr fontId="2"/>
  </si>
  <si>
    <t>Input on "MPS(input_separate)" sheet</t>
    <phoneticPr fontId="2"/>
  </si>
  <si>
    <t>Input on "MRS(input_separate)" sheet</t>
    <phoneticPr fontId="2"/>
  </si>
  <si>
    <t>Monitoring Report Sheet (Input Separate Sheet) [For Verification]</t>
    <phoneticPr fontId="2"/>
  </si>
  <si>
    <t>Monitoring Plan Sheet (Input Separate Sheet) [Attachment to Project Design Document]</t>
    <phoneticPr fontId="2"/>
  </si>
  <si>
    <t>Monitoring Report Sheet (Calculation Process Sheet) [For Verification]</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</si>
  <si>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</si>
  <si>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</si>
  <si>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</si>
  <si>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</si>
  <si>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Monitoring period</t>
    <phoneticPr fontId="2"/>
  </si>
  <si>
    <t xml:space="preserve">Monitoring Plan Sheet (input sheet) [Attachment to Project Design Document]  </t>
    <phoneticPr fontId="2"/>
  </si>
  <si>
    <t>(k)</t>
    <phoneticPr fontId="2"/>
  </si>
  <si>
    <t>Monitored values</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</si>
</sst>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00_);[Red]\(0.000\)"/>
    <numFmt numFmtId="178" formatCode="#,##0_ ;[Red]\-#,##0\ "/>
    <numFmt numFmtId="179" formatCode="#,##0.000_);[Red]\(#,##0.000\)"/>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sz val="11"/>
      <color rgb="FF000000"/>
      <name val="Arial"/>
      <family val="2"/>
    </font>
    <font>
      <sz val="10"/>
      <name val="Arial"/>
      <family val="2"/>
    </font>
    <font>
      <b/>
      <i/>
      <sz val="11"/>
      <color indexed="8"/>
      <name val="Arial"/>
      <family val="2"/>
    </font>
    <font>
      <strike/>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123">
    <xf numFmtId="0" fontId="0" fillId="0" borderId="0" xfId="0">
      <alignment vertical="center"/>
    </xf>
    <xf numFmtId="0" fontId="7" fillId="2"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vertical="center" wrapText="1"/>
      <protection locked="0"/>
    </xf>
    <xf numFmtId="176" fontId="10" fillId="0" borderId="6" xfId="0" applyNumberFormat="1" applyFont="1" applyFill="1" applyBorder="1" applyAlignment="1" applyProtection="1">
      <alignment horizontal="right" vertical="center"/>
      <protection locked="0"/>
    </xf>
    <xf numFmtId="0" fontId="7" fillId="2" borderId="6" xfId="0" applyFont="1" applyFill="1" applyBorder="1" applyAlignment="1" applyProtection="1">
      <alignment horizontal="left" vertical="center" wrapText="1"/>
      <protection locked="0"/>
    </xf>
    <xf numFmtId="0" fontId="0" fillId="0" borderId="0" xfId="0" applyProtection="1">
      <alignment vertical="center"/>
    </xf>
    <xf numFmtId="0" fontId="10"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8" fillId="3" borderId="0" xfId="0" applyFont="1" applyFill="1" applyAlignment="1">
      <alignment vertical="center"/>
    </xf>
    <xf numFmtId="0" fontId="7" fillId="5" borderId="6" xfId="0" applyFont="1" applyFill="1" applyBorder="1" applyAlignment="1" applyProtection="1">
      <alignment horizontal="left" vertical="center" wrapText="1"/>
    </xf>
    <xf numFmtId="0" fontId="3" fillId="0" borderId="0" xfId="0" applyFont="1" applyProtection="1">
      <alignmen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6" xfId="0" quotePrefix="1"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10"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0" fillId="0" borderId="0" xfId="0" applyFont="1" applyProtection="1">
      <alignment vertical="center"/>
    </xf>
    <xf numFmtId="0" fontId="16" fillId="4" borderId="6" xfId="0" applyFont="1" applyFill="1" applyBorder="1" applyProtection="1">
      <alignment vertical="center"/>
    </xf>
    <xf numFmtId="0" fontId="5" fillId="4" borderId="8" xfId="0" applyFont="1" applyFill="1" applyBorder="1" applyAlignment="1" applyProtection="1">
      <alignment vertical="center" wrapText="1"/>
    </xf>
    <xf numFmtId="0" fontId="16" fillId="0" borderId="0" xfId="0" applyFont="1" applyProtection="1">
      <alignment vertical="center"/>
    </xf>
    <xf numFmtId="0" fontId="20" fillId="4" borderId="6" xfId="0" applyFont="1" applyFill="1" applyBorder="1" applyAlignment="1" applyProtection="1">
      <alignment vertical="center" wrapText="1"/>
    </xf>
    <xf numFmtId="0" fontId="7" fillId="5" borderId="6"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10" fillId="5" borderId="6" xfId="0" applyFont="1" applyFill="1" applyBorder="1" applyAlignment="1" applyProtection="1">
      <alignment horizontal="right" vertical="center"/>
    </xf>
    <xf numFmtId="0" fontId="23" fillId="5" borderId="6" xfId="0" applyFont="1" applyFill="1" applyBorder="1" applyAlignment="1" applyProtection="1">
      <alignment horizontal="right" vertical="center" wrapText="1"/>
    </xf>
    <xf numFmtId="0" fontId="7" fillId="5" borderId="6" xfId="0" applyFont="1" applyFill="1" applyBorder="1" applyAlignment="1" applyProtection="1">
      <alignment horizontal="right" vertical="center"/>
    </xf>
    <xf numFmtId="0" fontId="7" fillId="5" borderId="6" xfId="0" applyFont="1" applyFill="1" applyBorder="1" applyAlignment="1" applyProtection="1">
      <alignment horizontal="right" vertical="center" wrapText="1"/>
    </xf>
    <xf numFmtId="0" fontId="10" fillId="5" borderId="6" xfId="0" applyFont="1" applyFill="1" applyBorder="1" applyProtection="1">
      <alignment vertical="center"/>
    </xf>
    <xf numFmtId="176" fontId="22" fillId="5" borderId="6" xfId="1" applyNumberFormat="1" applyFont="1" applyFill="1" applyBorder="1" applyAlignment="1" applyProtection="1">
      <alignment horizontal="right" vertical="center"/>
    </xf>
    <xf numFmtId="176" fontId="22" fillId="5" borderId="6" xfId="0" applyNumberFormat="1" applyFont="1" applyFill="1" applyBorder="1" applyAlignment="1" applyProtection="1">
      <alignment horizontal="right" vertical="center"/>
    </xf>
    <xf numFmtId="176" fontId="10" fillId="5" borderId="6" xfId="0" applyNumberFormat="1" applyFont="1" applyFill="1" applyBorder="1" applyAlignment="1" applyProtection="1">
      <alignment horizontal="right" vertical="center"/>
    </xf>
    <xf numFmtId="176" fontId="22" fillId="5" borderId="7" xfId="1" applyNumberFormat="1" applyFont="1" applyFill="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5" fillId="4" borderId="9"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0" xfId="0" applyFont="1" applyFill="1" applyBorder="1" applyProtection="1">
      <alignment vertical="center"/>
    </xf>
    <xf numFmtId="0" fontId="10" fillId="6" borderId="6"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Alignment="1" applyProtection="1">
      <alignment horizontal="center" vertical="center"/>
    </xf>
    <xf numFmtId="176" fontId="3" fillId="0" borderId="12" xfId="0" applyNumberFormat="1" applyFont="1" applyBorder="1" applyProtection="1">
      <alignment vertical="center"/>
    </xf>
    <xf numFmtId="0" fontId="10" fillId="0" borderId="8" xfId="0" applyFont="1" applyBorder="1" applyProtection="1">
      <alignment vertical="center"/>
    </xf>
    <xf numFmtId="0" fontId="10" fillId="0" borderId="6" xfId="0" applyFont="1" applyFill="1" applyBorder="1" applyAlignment="1" applyProtection="1">
      <alignment horizontal="center" vertical="center"/>
    </xf>
    <xf numFmtId="0" fontId="3" fillId="4" borderId="11" xfId="0" applyFont="1" applyFill="1" applyBorder="1" applyProtection="1">
      <alignment vertical="center"/>
    </xf>
    <xf numFmtId="0" fontId="10" fillId="6" borderId="9" xfId="0" applyFont="1" applyFill="1" applyBorder="1" applyProtection="1">
      <alignment vertical="center"/>
    </xf>
    <xf numFmtId="176" fontId="3" fillId="0" borderId="12" xfId="1" applyNumberFormat="1" applyFont="1" applyBorder="1" applyProtection="1">
      <alignment vertical="center"/>
    </xf>
    <xf numFmtId="0" fontId="10" fillId="0" borderId="6" xfId="0" applyFont="1" applyBorder="1" applyAlignment="1" applyProtection="1">
      <alignment horizontal="center" vertical="center"/>
    </xf>
    <xf numFmtId="0" fontId="10" fillId="6" borderId="9" xfId="0" applyFont="1" applyFill="1" applyBorder="1" applyAlignment="1" applyProtection="1">
      <alignment vertical="center"/>
    </xf>
    <xf numFmtId="0" fontId="3" fillId="6" borderId="6" xfId="0" applyFont="1" applyFill="1" applyBorder="1" applyAlignment="1" applyProtection="1">
      <alignment vertical="center"/>
    </xf>
    <xf numFmtId="0" fontId="10" fillId="6" borderId="6" xfId="0" applyFont="1" applyFill="1" applyBorder="1" applyAlignment="1" applyProtection="1">
      <alignment vertical="center"/>
    </xf>
    <xf numFmtId="0" fontId="3" fillId="0" borderId="0" xfId="0" applyFont="1" applyFill="1" applyBorder="1" applyProtection="1">
      <alignment vertical="center"/>
    </xf>
    <xf numFmtId="0" fontId="4"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3" fillId="7" borderId="6" xfId="0" applyFont="1" applyFill="1" applyBorder="1" applyAlignment="1" applyProtection="1">
      <alignment vertical="center" wrapText="1"/>
    </xf>
    <xf numFmtId="0" fontId="3" fillId="7" borderId="6" xfId="0" applyFont="1" applyFill="1" applyBorder="1" applyProtection="1">
      <alignment vertical="center"/>
    </xf>
    <xf numFmtId="0" fontId="3" fillId="0" borderId="0" xfId="0" applyFont="1" applyFill="1" applyBorder="1" applyAlignment="1" applyProtection="1">
      <alignment horizontal="center" vertical="center"/>
    </xf>
    <xf numFmtId="0" fontId="8" fillId="3" borderId="0" xfId="0" applyFont="1" applyFill="1">
      <alignment vertical="center"/>
    </xf>
    <xf numFmtId="0" fontId="7" fillId="2" borderId="6"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8" fontId="28" fillId="2" borderId="4" xfId="1" applyNumberFormat="1" applyFont="1" applyFill="1" applyBorder="1" applyAlignment="1" applyProtection="1">
      <alignment horizontal="right" vertical="center"/>
    </xf>
    <xf numFmtId="178" fontId="28" fillId="2" borderId="5" xfId="1" applyNumberFormat="1" applyFont="1" applyFill="1" applyBorder="1" applyAlignment="1" applyProtection="1">
      <alignment horizontal="righ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protection locked="0"/>
    </xf>
    <xf numFmtId="179" fontId="22" fillId="5" borderId="9" xfId="0" applyNumberFormat="1" applyFont="1" applyFill="1" applyBorder="1" applyAlignment="1" applyProtection="1">
      <alignment horizontal="right" vertical="center"/>
    </xf>
    <xf numFmtId="179" fontId="22" fillId="5" borderId="11" xfId="0" applyNumberFormat="1" applyFont="1" applyFill="1" applyBorder="1" applyAlignment="1" applyProtection="1">
      <alignment horizontal="right" vertical="center"/>
    </xf>
    <xf numFmtId="179" fontId="22" fillId="5" borderId="10" xfId="0" applyNumberFormat="1" applyFont="1" applyFill="1" applyBorder="1" applyAlignment="1" applyProtection="1">
      <alignment horizontal="right" vertical="center"/>
    </xf>
    <xf numFmtId="177" fontId="10" fillId="0" borderId="9" xfId="0" applyNumberFormat="1" applyFont="1" applyFill="1" applyBorder="1" applyAlignment="1" applyProtection="1">
      <alignment horizontal="right" vertical="center"/>
      <protection locked="0"/>
    </xf>
    <xf numFmtId="177" fontId="10" fillId="0" borderId="11" xfId="0" applyNumberFormat="1" applyFont="1" applyFill="1" applyBorder="1" applyAlignment="1" applyProtection="1">
      <alignment horizontal="right" vertical="center"/>
      <protection locked="0"/>
    </xf>
    <xf numFmtId="177" fontId="10" fillId="0" borderId="10"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20" fillId="4" borderId="9" xfId="0" applyFont="1" applyFill="1" applyBorder="1" applyAlignment="1" applyProtection="1">
      <alignment horizontal="left" vertical="top" wrapText="1"/>
    </xf>
    <xf numFmtId="0" fontId="20" fillId="4" borderId="11" xfId="0" applyFont="1" applyFill="1" applyBorder="1" applyAlignment="1" applyProtection="1">
      <alignment horizontal="left" vertical="top" wrapText="1"/>
    </xf>
    <xf numFmtId="0" fontId="20" fillId="4" borderId="10" xfId="0" applyFont="1" applyFill="1" applyBorder="1" applyAlignment="1" applyProtection="1">
      <alignment horizontal="left" vertical="top" wrapText="1"/>
    </xf>
    <xf numFmtId="0" fontId="8" fillId="3" borderId="0" xfId="0" applyFont="1" applyFill="1" applyAlignment="1" applyProtection="1">
      <alignment vertical="center"/>
    </xf>
    <xf numFmtId="0" fontId="8" fillId="3" borderId="0" xfId="0" applyFont="1" applyFill="1" applyAlignment="1" applyProtection="1">
      <alignment horizontal="left" vertical="center"/>
    </xf>
    <xf numFmtId="0" fontId="7" fillId="5" borderId="6" xfId="0" applyFont="1" applyFill="1" applyBorder="1" applyAlignment="1" applyProtection="1">
      <alignment horizontal="left" vertical="center" wrapText="1"/>
    </xf>
    <xf numFmtId="0" fontId="3" fillId="0" borderId="7" xfId="0" applyFont="1" applyFill="1" applyBorder="1" applyAlignment="1" applyProtection="1">
      <alignment vertical="center" wrapText="1"/>
    </xf>
    <xf numFmtId="0" fontId="0" fillId="0" borderId="13" xfId="0" applyBorder="1" applyAlignment="1">
      <alignment vertical="center" wrapText="1"/>
    </xf>
    <xf numFmtId="0" fontId="0" fillId="0" borderId="8" xfId="0" applyBorder="1" applyAlignment="1">
      <alignment vertical="center" wrapText="1"/>
    </xf>
    <xf numFmtId="0" fontId="5" fillId="4" borderId="1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3" fillId="0" borderId="13"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7" fillId="5" borderId="7"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177" fontId="10" fillId="5" borderId="9" xfId="0" applyNumberFormat="1" applyFont="1" applyFill="1" applyBorder="1" applyAlignment="1" applyProtection="1">
      <alignment horizontal="right" vertical="center"/>
    </xf>
    <xf numFmtId="177" fontId="10" fillId="5" borderId="11" xfId="0" applyNumberFormat="1" applyFont="1" applyFill="1" applyBorder="1" applyAlignment="1" applyProtection="1">
      <alignment horizontal="right" vertical="center"/>
    </xf>
    <xf numFmtId="177" fontId="10" fillId="5" borderId="10" xfId="0" applyNumberFormat="1" applyFont="1" applyFill="1" applyBorder="1" applyAlignment="1" applyProtection="1">
      <alignment horizontal="right" vertical="center"/>
    </xf>
    <xf numFmtId="0" fontId="8" fillId="3" borderId="0" xfId="0" applyFont="1" applyFill="1">
      <alignment vertical="center"/>
    </xf>
  </cellXfs>
  <cellStyles count="3">
    <cellStyle name="桁区切り" xfId="1" builtinId="6"/>
    <cellStyle name="標準" xfId="0" builtinId="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3"/>
  <sheetViews>
    <sheetView showGridLines="0" tabSelected="1" view="pageBreakPreview" zoomScale="55" zoomScaleNormal="55" zoomScaleSheetLayoutView="55" workbookViewId="0"/>
  </sheetViews>
  <sheetFormatPr defaultColWidth="9" defaultRowHeight="14.25" x14ac:dyDescent="0.15"/>
  <cols>
    <col min="1" max="1" width="3.625" style="13" customWidth="1"/>
    <col min="2" max="2" width="15.625" style="13" customWidth="1"/>
    <col min="3" max="3" width="16.875" style="13" customWidth="1"/>
    <col min="4" max="4" width="32.125" style="13" customWidth="1"/>
    <col min="5" max="5" width="14.125" style="13" customWidth="1"/>
    <col min="6" max="6" width="13.125" style="13" customWidth="1"/>
    <col min="7" max="7" width="15.5" style="13" customWidth="1"/>
    <col min="8" max="8" width="21.375" style="13" customWidth="1"/>
    <col min="9" max="9" width="63.125" style="13" bestFit="1" customWidth="1"/>
    <col min="10" max="10" width="15.875" style="13" customWidth="1"/>
    <col min="11" max="11" width="14.625" style="13" customWidth="1"/>
    <col min="12" max="16384" width="9" style="13"/>
  </cols>
  <sheetData>
    <row r="1" spans="1:11" ht="18" customHeight="1" x14ac:dyDescent="0.15">
      <c r="K1" s="6" t="s">
        <v>93</v>
      </c>
    </row>
    <row r="2" spans="1:11" ht="18" customHeight="1" x14ac:dyDescent="0.15">
      <c r="K2" s="6" t="s">
        <v>79</v>
      </c>
    </row>
    <row r="3" spans="1:11" ht="27.75" customHeight="1" x14ac:dyDescent="0.15">
      <c r="A3" s="14" t="s">
        <v>104</v>
      </c>
      <c r="B3" s="15"/>
      <c r="C3" s="15"/>
      <c r="D3" s="15"/>
      <c r="E3" s="15"/>
      <c r="F3" s="15"/>
      <c r="G3" s="15"/>
      <c r="H3" s="15"/>
      <c r="I3" s="15"/>
      <c r="J3" s="15"/>
      <c r="K3" s="16"/>
    </row>
    <row r="5" spans="1:11" ht="18.75" customHeight="1" x14ac:dyDescent="0.15">
      <c r="A5" s="17" t="s">
        <v>80</v>
      </c>
      <c r="B5" s="17"/>
    </row>
    <row r="6" spans="1:11" ht="18.75" customHeight="1" x14ac:dyDescent="0.15">
      <c r="A6" s="17"/>
      <c r="B6" s="18" t="s">
        <v>7</v>
      </c>
      <c r="C6" s="18" t="s">
        <v>8</v>
      </c>
      <c r="D6" s="18" t="s">
        <v>9</v>
      </c>
      <c r="E6" s="18" t="s">
        <v>10</v>
      </c>
      <c r="F6" s="18" t="s">
        <v>11</v>
      </c>
      <c r="G6" s="18" t="s">
        <v>12</v>
      </c>
      <c r="H6" s="18" t="s">
        <v>13</v>
      </c>
      <c r="I6" s="18" t="s">
        <v>14</v>
      </c>
      <c r="J6" s="18" t="s">
        <v>15</v>
      </c>
      <c r="K6" s="18" t="s">
        <v>16</v>
      </c>
    </row>
    <row r="7" spans="1:11" s="19" customFormat="1" ht="39" customHeight="1" x14ac:dyDescent="0.15">
      <c r="B7" s="18" t="s">
        <v>17</v>
      </c>
      <c r="C7" s="18" t="s">
        <v>18</v>
      </c>
      <c r="D7" s="18" t="s">
        <v>19</v>
      </c>
      <c r="E7" s="18" t="s">
        <v>20</v>
      </c>
      <c r="F7" s="18" t="s">
        <v>21</v>
      </c>
      <c r="G7" s="18" t="s">
        <v>22</v>
      </c>
      <c r="H7" s="18" t="s">
        <v>23</v>
      </c>
      <c r="I7" s="18" t="s">
        <v>24</v>
      </c>
      <c r="J7" s="18" t="s">
        <v>25</v>
      </c>
      <c r="K7" s="18" t="s">
        <v>26</v>
      </c>
    </row>
    <row r="8" spans="1:11" ht="147.6" customHeight="1" x14ac:dyDescent="0.15">
      <c r="B8" s="20">
        <v>1</v>
      </c>
      <c r="C8" s="21" t="s">
        <v>59</v>
      </c>
      <c r="D8" s="12" t="s">
        <v>75</v>
      </c>
      <c r="E8" s="21" t="s">
        <v>38</v>
      </c>
      <c r="F8" s="22" t="s">
        <v>74</v>
      </c>
      <c r="G8" s="10" t="s">
        <v>36</v>
      </c>
      <c r="H8" s="10" t="s">
        <v>37</v>
      </c>
      <c r="I8" s="2" t="s">
        <v>72</v>
      </c>
      <c r="J8" s="4" t="s">
        <v>73</v>
      </c>
      <c r="K8" s="1" t="s">
        <v>94</v>
      </c>
    </row>
    <row r="10" spans="1:11" ht="15" x14ac:dyDescent="0.15">
      <c r="A10" s="17" t="s">
        <v>81</v>
      </c>
    </row>
    <row r="11" spans="1:11" ht="20.100000000000001" customHeight="1" x14ac:dyDescent="0.15">
      <c r="B11" s="18" t="s">
        <v>7</v>
      </c>
      <c r="C11" s="89" t="s">
        <v>8</v>
      </c>
      <c r="D11" s="89"/>
      <c r="E11" s="18" t="s">
        <v>9</v>
      </c>
      <c r="F11" s="18" t="s">
        <v>10</v>
      </c>
      <c r="G11" s="89" t="s">
        <v>11</v>
      </c>
      <c r="H11" s="89"/>
      <c r="I11" s="89"/>
      <c r="J11" s="89" t="s">
        <v>12</v>
      </c>
      <c r="K11" s="89"/>
    </row>
    <row r="12" spans="1:11" ht="39" customHeight="1" x14ac:dyDescent="0.15">
      <c r="B12" s="18" t="s">
        <v>18</v>
      </c>
      <c r="C12" s="89" t="s">
        <v>19</v>
      </c>
      <c r="D12" s="89"/>
      <c r="E12" s="18" t="s">
        <v>20</v>
      </c>
      <c r="F12" s="18" t="s">
        <v>21</v>
      </c>
      <c r="G12" s="89" t="s">
        <v>23</v>
      </c>
      <c r="H12" s="89"/>
      <c r="I12" s="89"/>
      <c r="J12" s="89" t="s">
        <v>26</v>
      </c>
      <c r="K12" s="89"/>
    </row>
    <row r="13" spans="1:11" ht="103.5" customHeight="1" x14ac:dyDescent="0.15">
      <c r="B13" s="21" t="s">
        <v>61</v>
      </c>
      <c r="C13" s="87" t="s">
        <v>60</v>
      </c>
      <c r="D13" s="88"/>
      <c r="E13" s="21" t="s">
        <v>38</v>
      </c>
      <c r="F13" s="21" t="s">
        <v>39</v>
      </c>
      <c r="G13" s="90" t="s">
        <v>67</v>
      </c>
      <c r="H13" s="90"/>
      <c r="I13" s="90"/>
      <c r="J13" s="90" t="s">
        <v>94</v>
      </c>
      <c r="K13" s="90"/>
    </row>
    <row r="14" spans="1:11" ht="54.95" customHeight="1" x14ac:dyDescent="0.15">
      <c r="B14" s="21" t="s">
        <v>62</v>
      </c>
      <c r="C14" s="87" t="s">
        <v>63</v>
      </c>
      <c r="D14" s="88"/>
      <c r="E14" s="21">
        <f>'MPS(calc_process)'!F13</f>
        <v>0.53200000000000003</v>
      </c>
      <c r="F14" s="23" t="s">
        <v>82</v>
      </c>
      <c r="G14" s="81" t="s">
        <v>68</v>
      </c>
      <c r="H14" s="82"/>
      <c r="I14" s="83"/>
      <c r="J14" s="90"/>
      <c r="K14" s="90"/>
    </row>
    <row r="15" spans="1:11" ht="6.75" customHeight="1" x14ac:dyDescent="0.15"/>
    <row r="16" spans="1:11" ht="18.75" customHeight="1" x14ac:dyDescent="0.15">
      <c r="A16" s="24" t="s">
        <v>83</v>
      </c>
      <c r="B16" s="24"/>
    </row>
    <row r="17" spans="1:10" ht="17.25" thickBot="1" x14ac:dyDescent="0.2">
      <c r="B17" s="84" t="s">
        <v>84</v>
      </c>
      <c r="C17" s="84"/>
      <c r="D17" s="25" t="s">
        <v>21</v>
      </c>
    </row>
    <row r="18" spans="1:10" ht="19.5" thickBot="1" x14ac:dyDescent="0.2">
      <c r="B18" s="85">
        <f>ROUNDDOWN('MPS(calc_process)'!G6, 0)</f>
        <v>0</v>
      </c>
      <c r="C18" s="86"/>
      <c r="D18" s="26" t="s">
        <v>33</v>
      </c>
    </row>
    <row r="19" spans="1:10" ht="20.100000000000001" customHeight="1" x14ac:dyDescent="0.15">
      <c r="B19" s="27"/>
      <c r="C19" s="27"/>
      <c r="F19" s="28"/>
      <c r="G19" s="28"/>
    </row>
    <row r="20" spans="1:10" ht="18.75" customHeight="1" x14ac:dyDescent="0.15">
      <c r="A20" s="17" t="s">
        <v>6</v>
      </c>
    </row>
    <row r="21" spans="1:10" ht="18" customHeight="1" x14ac:dyDescent="0.15">
      <c r="B21" s="29" t="s">
        <v>28</v>
      </c>
      <c r="C21" s="80" t="s">
        <v>29</v>
      </c>
      <c r="D21" s="80"/>
      <c r="E21" s="80"/>
      <c r="F21" s="80"/>
      <c r="G21" s="80"/>
      <c r="H21" s="80"/>
      <c r="I21" s="80"/>
      <c r="J21" s="30"/>
    </row>
    <row r="22" spans="1:10" ht="18" customHeight="1" x14ac:dyDescent="0.15">
      <c r="B22" s="29" t="s">
        <v>27</v>
      </c>
      <c r="C22" s="80" t="s">
        <v>30</v>
      </c>
      <c r="D22" s="80"/>
      <c r="E22" s="80"/>
      <c r="F22" s="80"/>
      <c r="G22" s="80"/>
      <c r="H22" s="80"/>
      <c r="I22" s="80"/>
      <c r="J22" s="30"/>
    </row>
    <row r="23" spans="1:10" ht="18" customHeight="1" x14ac:dyDescent="0.15">
      <c r="B23" s="29" t="s">
        <v>31</v>
      </c>
      <c r="C23" s="80" t="s">
        <v>32</v>
      </c>
      <c r="D23" s="80"/>
      <c r="E23" s="80"/>
      <c r="F23" s="80"/>
      <c r="G23" s="80"/>
      <c r="H23" s="80"/>
      <c r="I23" s="80"/>
      <c r="J23" s="30"/>
    </row>
  </sheetData>
  <sheetProtection algorithmName="SHA-512" hashValue="aIlyhNPhU2aQ4dDm/PqEq+nawnz3NSQG56q4BCNfFlWIEYUM2M3U7rpKmxS6xvyqeutX2TC+oZXHXKjIURfsTA==" saltValue="9Hn2ZGjy+WML6ewV35Rb6A==" spinCount="100000" sheet="1" objects="1" scenarios="1" formatCells="0" formatRows="0"/>
  <mergeCells count="17">
    <mergeCell ref="C13:D13"/>
    <mergeCell ref="C14:D14"/>
    <mergeCell ref="G12:I12"/>
    <mergeCell ref="G13:I13"/>
    <mergeCell ref="J11:K11"/>
    <mergeCell ref="J12:K12"/>
    <mergeCell ref="J13:K13"/>
    <mergeCell ref="G11:I11"/>
    <mergeCell ref="C11:D11"/>
    <mergeCell ref="C12:D12"/>
    <mergeCell ref="J14:K14"/>
    <mergeCell ref="C22:I22"/>
    <mergeCell ref="C23:I23"/>
    <mergeCell ref="C21:I21"/>
    <mergeCell ref="G14:I14"/>
    <mergeCell ref="B17:C17"/>
    <mergeCell ref="B18:C18"/>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H49"/>
  <sheetViews>
    <sheetView showGridLines="0" view="pageBreakPreview" zoomScale="70" zoomScaleNormal="60" zoomScaleSheetLayoutView="70" workbookViewId="0"/>
  </sheetViews>
  <sheetFormatPr defaultColWidth="14.375" defaultRowHeight="14.25" x14ac:dyDescent="0.15"/>
  <cols>
    <col min="1" max="8" width="21" style="31" customWidth="1"/>
    <col min="9" max="16384" width="14.375" style="31"/>
  </cols>
  <sheetData>
    <row r="1" spans="1:8" ht="18" customHeight="1" x14ac:dyDescent="0.15">
      <c r="H1" s="6" t="str">
        <f>'MPS(input)'!K1</f>
        <v>Monitoring Spreadsheet: JCM_ID_AM025_ver01.0</v>
      </c>
    </row>
    <row r="2" spans="1:8" ht="18" customHeight="1" x14ac:dyDescent="0.15">
      <c r="H2" s="6" t="str">
        <f>'MPS(input)'!K2</f>
        <v>Reference Number:</v>
      </c>
    </row>
    <row r="3" spans="1:8" ht="18" customHeight="1" x14ac:dyDescent="0.15">
      <c r="A3" s="11" t="s">
        <v>97</v>
      </c>
      <c r="B3" s="11"/>
      <c r="C3" s="11"/>
      <c r="D3" s="11"/>
      <c r="E3" s="11"/>
      <c r="F3" s="11"/>
      <c r="G3" s="11"/>
      <c r="H3" s="11"/>
    </row>
    <row r="4" spans="1:8" ht="18" customHeight="1" x14ac:dyDescent="0.15">
      <c r="H4" s="6"/>
    </row>
    <row r="5" spans="1:8" s="34" customFormat="1" ht="63.6" customHeight="1" x14ac:dyDescent="0.15">
      <c r="A5" s="32"/>
      <c r="B5" s="33"/>
      <c r="C5" s="7" t="s">
        <v>47</v>
      </c>
      <c r="D5" s="97" t="s">
        <v>48</v>
      </c>
      <c r="E5" s="97"/>
      <c r="F5" s="98" t="s">
        <v>49</v>
      </c>
      <c r="G5" s="98"/>
      <c r="H5" s="98"/>
    </row>
    <row r="6" spans="1:8" ht="18.95" customHeight="1" x14ac:dyDescent="0.15">
      <c r="A6" s="35" t="s">
        <v>50</v>
      </c>
      <c r="B6" s="21" t="s">
        <v>51</v>
      </c>
      <c r="C6" s="21" t="s">
        <v>59</v>
      </c>
      <c r="D6" s="21" t="s">
        <v>62</v>
      </c>
      <c r="E6" s="21" t="s">
        <v>61</v>
      </c>
      <c r="F6" s="21" t="s">
        <v>64</v>
      </c>
      <c r="G6" s="21" t="s">
        <v>65</v>
      </c>
      <c r="H6" s="21" t="s">
        <v>66</v>
      </c>
    </row>
    <row r="7" spans="1:8" ht="162.75" customHeight="1" x14ac:dyDescent="0.15">
      <c r="A7" s="35" t="s">
        <v>52</v>
      </c>
      <c r="B7" s="36" t="s">
        <v>71</v>
      </c>
      <c r="C7" s="12" t="s">
        <v>70</v>
      </c>
      <c r="D7" s="37" t="s">
        <v>63</v>
      </c>
      <c r="E7" s="36" t="s">
        <v>60</v>
      </c>
      <c r="F7" s="12" t="s">
        <v>77</v>
      </c>
      <c r="G7" s="12" t="s">
        <v>76</v>
      </c>
      <c r="H7" s="12" t="s">
        <v>78</v>
      </c>
    </row>
    <row r="8" spans="1:8" ht="18.75" x14ac:dyDescent="0.15">
      <c r="A8" s="35" t="s">
        <v>53</v>
      </c>
      <c r="B8" s="23" t="s">
        <v>54</v>
      </c>
      <c r="C8" s="38" t="s">
        <v>74</v>
      </c>
      <c r="D8" s="39" t="s">
        <v>38</v>
      </c>
      <c r="E8" s="40" t="s">
        <v>39</v>
      </c>
      <c r="F8" s="41" t="s">
        <v>55</v>
      </c>
      <c r="G8" s="41" t="s">
        <v>55</v>
      </c>
      <c r="H8" s="41" t="s">
        <v>55</v>
      </c>
    </row>
    <row r="9" spans="1:8" ht="14.25" customHeight="1" x14ac:dyDescent="0.15">
      <c r="A9" s="99" t="s">
        <v>56</v>
      </c>
      <c r="B9" s="42">
        <v>1</v>
      </c>
      <c r="C9" s="3"/>
      <c r="D9" s="91">
        <f>'MPS(calc_process)'!F13</f>
        <v>0.53200000000000003</v>
      </c>
      <c r="E9" s="94"/>
      <c r="F9" s="43">
        <f t="shared" ref="F9:F20" si="0">C9/$D$9*$E$9</f>
        <v>0</v>
      </c>
      <c r="G9" s="43">
        <f>C9*$E$9</f>
        <v>0</v>
      </c>
      <c r="H9" s="44">
        <f>F9-G9</f>
        <v>0</v>
      </c>
    </row>
    <row r="10" spans="1:8" x14ac:dyDescent="0.15">
      <c r="A10" s="100"/>
      <c r="B10" s="42">
        <v>2</v>
      </c>
      <c r="C10" s="3"/>
      <c r="D10" s="92"/>
      <c r="E10" s="95"/>
      <c r="F10" s="43">
        <f t="shared" si="0"/>
        <v>0</v>
      </c>
      <c r="G10" s="43">
        <f t="shared" ref="G10:G48" si="1">C10*$E$9</f>
        <v>0</v>
      </c>
      <c r="H10" s="44">
        <f t="shared" ref="H10:H13" si="2">F10-G10</f>
        <v>0</v>
      </c>
    </row>
    <row r="11" spans="1:8" x14ac:dyDescent="0.15">
      <c r="A11" s="100"/>
      <c r="B11" s="42">
        <v>3</v>
      </c>
      <c r="C11" s="3"/>
      <c r="D11" s="92"/>
      <c r="E11" s="95"/>
      <c r="F11" s="43">
        <f t="shared" si="0"/>
        <v>0</v>
      </c>
      <c r="G11" s="43">
        <f t="shared" si="1"/>
        <v>0</v>
      </c>
      <c r="H11" s="44">
        <f t="shared" si="2"/>
        <v>0</v>
      </c>
    </row>
    <row r="12" spans="1:8" x14ac:dyDescent="0.15">
      <c r="A12" s="100"/>
      <c r="B12" s="42">
        <v>4</v>
      </c>
      <c r="C12" s="3"/>
      <c r="D12" s="92"/>
      <c r="E12" s="95"/>
      <c r="F12" s="43">
        <f t="shared" si="0"/>
        <v>0</v>
      </c>
      <c r="G12" s="43">
        <f t="shared" si="1"/>
        <v>0</v>
      </c>
      <c r="H12" s="44">
        <f t="shared" si="2"/>
        <v>0</v>
      </c>
    </row>
    <row r="13" spans="1:8" x14ac:dyDescent="0.15">
      <c r="A13" s="100"/>
      <c r="B13" s="42">
        <v>5</v>
      </c>
      <c r="C13" s="3"/>
      <c r="D13" s="92"/>
      <c r="E13" s="95"/>
      <c r="F13" s="43">
        <f t="shared" si="0"/>
        <v>0</v>
      </c>
      <c r="G13" s="43">
        <f t="shared" si="1"/>
        <v>0</v>
      </c>
      <c r="H13" s="44">
        <f t="shared" si="2"/>
        <v>0</v>
      </c>
    </row>
    <row r="14" spans="1:8" x14ac:dyDescent="0.15">
      <c r="A14" s="100"/>
      <c r="B14" s="42">
        <v>6</v>
      </c>
      <c r="C14" s="3"/>
      <c r="D14" s="92"/>
      <c r="E14" s="95"/>
      <c r="F14" s="43">
        <f t="shared" si="0"/>
        <v>0</v>
      </c>
      <c r="G14" s="43">
        <f t="shared" si="1"/>
        <v>0</v>
      </c>
      <c r="H14" s="44">
        <f t="shared" ref="H14:H48" si="3">F14-G14</f>
        <v>0</v>
      </c>
    </row>
    <row r="15" spans="1:8" x14ac:dyDescent="0.15">
      <c r="A15" s="100"/>
      <c r="B15" s="42">
        <v>7</v>
      </c>
      <c r="C15" s="3"/>
      <c r="D15" s="92"/>
      <c r="E15" s="95"/>
      <c r="F15" s="43">
        <f t="shared" si="0"/>
        <v>0</v>
      </c>
      <c r="G15" s="43">
        <f t="shared" si="1"/>
        <v>0</v>
      </c>
      <c r="H15" s="44">
        <f t="shared" si="3"/>
        <v>0</v>
      </c>
    </row>
    <row r="16" spans="1:8" x14ac:dyDescent="0.15">
      <c r="A16" s="100"/>
      <c r="B16" s="42">
        <v>8</v>
      </c>
      <c r="C16" s="3"/>
      <c r="D16" s="92"/>
      <c r="E16" s="95"/>
      <c r="F16" s="43">
        <f t="shared" si="0"/>
        <v>0</v>
      </c>
      <c r="G16" s="43">
        <f t="shared" si="1"/>
        <v>0</v>
      </c>
      <c r="H16" s="44">
        <f t="shared" si="3"/>
        <v>0</v>
      </c>
    </row>
    <row r="17" spans="1:8" x14ac:dyDescent="0.15">
      <c r="A17" s="100"/>
      <c r="B17" s="42">
        <v>9</v>
      </c>
      <c r="C17" s="3"/>
      <c r="D17" s="92"/>
      <c r="E17" s="95"/>
      <c r="F17" s="43">
        <f t="shared" si="0"/>
        <v>0</v>
      </c>
      <c r="G17" s="43">
        <f t="shared" si="1"/>
        <v>0</v>
      </c>
      <c r="H17" s="44">
        <f t="shared" si="3"/>
        <v>0</v>
      </c>
    </row>
    <row r="18" spans="1:8" x14ac:dyDescent="0.15">
      <c r="A18" s="100"/>
      <c r="B18" s="42">
        <v>10</v>
      </c>
      <c r="C18" s="3"/>
      <c r="D18" s="92"/>
      <c r="E18" s="95"/>
      <c r="F18" s="43">
        <f t="shared" si="0"/>
        <v>0</v>
      </c>
      <c r="G18" s="43">
        <f t="shared" si="1"/>
        <v>0</v>
      </c>
      <c r="H18" s="44">
        <f t="shared" si="3"/>
        <v>0</v>
      </c>
    </row>
    <row r="19" spans="1:8" x14ac:dyDescent="0.15">
      <c r="A19" s="100"/>
      <c r="B19" s="42">
        <v>11</v>
      </c>
      <c r="C19" s="3"/>
      <c r="D19" s="92"/>
      <c r="E19" s="95"/>
      <c r="F19" s="43">
        <f t="shared" si="0"/>
        <v>0</v>
      </c>
      <c r="G19" s="43">
        <f t="shared" si="1"/>
        <v>0</v>
      </c>
      <c r="H19" s="44">
        <f t="shared" si="3"/>
        <v>0</v>
      </c>
    </row>
    <row r="20" spans="1:8" x14ac:dyDescent="0.15">
      <c r="A20" s="100"/>
      <c r="B20" s="42">
        <v>12</v>
      </c>
      <c r="C20" s="3"/>
      <c r="D20" s="92"/>
      <c r="E20" s="95"/>
      <c r="F20" s="43">
        <f t="shared" si="0"/>
        <v>0</v>
      </c>
      <c r="G20" s="43">
        <f t="shared" si="1"/>
        <v>0</v>
      </c>
      <c r="H20" s="44">
        <f t="shared" si="3"/>
        <v>0</v>
      </c>
    </row>
    <row r="21" spans="1:8" x14ac:dyDescent="0.15">
      <c r="A21" s="100"/>
      <c r="B21" s="42">
        <v>13</v>
      </c>
      <c r="C21" s="3"/>
      <c r="D21" s="92"/>
      <c r="E21" s="95"/>
      <c r="F21" s="43">
        <f t="shared" ref="F21:F48" si="4">C21/$D$9*$E$9</f>
        <v>0</v>
      </c>
      <c r="G21" s="43">
        <f t="shared" si="1"/>
        <v>0</v>
      </c>
      <c r="H21" s="44">
        <f t="shared" si="3"/>
        <v>0</v>
      </c>
    </row>
    <row r="22" spans="1:8" x14ac:dyDescent="0.15">
      <c r="A22" s="100"/>
      <c r="B22" s="42">
        <v>14</v>
      </c>
      <c r="C22" s="3"/>
      <c r="D22" s="92"/>
      <c r="E22" s="95"/>
      <c r="F22" s="43">
        <f t="shared" si="4"/>
        <v>0</v>
      </c>
      <c r="G22" s="43">
        <f t="shared" si="1"/>
        <v>0</v>
      </c>
      <c r="H22" s="44">
        <f t="shared" si="3"/>
        <v>0</v>
      </c>
    </row>
    <row r="23" spans="1:8" x14ac:dyDescent="0.15">
      <c r="A23" s="100"/>
      <c r="B23" s="42">
        <v>15</v>
      </c>
      <c r="C23" s="3"/>
      <c r="D23" s="92"/>
      <c r="E23" s="95"/>
      <c r="F23" s="43">
        <f t="shared" si="4"/>
        <v>0</v>
      </c>
      <c r="G23" s="43">
        <f t="shared" si="1"/>
        <v>0</v>
      </c>
      <c r="H23" s="44">
        <f t="shared" si="3"/>
        <v>0</v>
      </c>
    </row>
    <row r="24" spans="1:8" x14ac:dyDescent="0.15">
      <c r="A24" s="100"/>
      <c r="B24" s="42">
        <v>16</v>
      </c>
      <c r="C24" s="3"/>
      <c r="D24" s="92"/>
      <c r="E24" s="95"/>
      <c r="F24" s="43">
        <f t="shared" si="4"/>
        <v>0</v>
      </c>
      <c r="G24" s="43">
        <f t="shared" si="1"/>
        <v>0</v>
      </c>
      <c r="H24" s="44">
        <f t="shared" si="3"/>
        <v>0</v>
      </c>
    </row>
    <row r="25" spans="1:8" x14ac:dyDescent="0.15">
      <c r="A25" s="100"/>
      <c r="B25" s="42">
        <v>17</v>
      </c>
      <c r="C25" s="3"/>
      <c r="D25" s="92"/>
      <c r="E25" s="95"/>
      <c r="F25" s="43">
        <f t="shared" si="4"/>
        <v>0</v>
      </c>
      <c r="G25" s="43">
        <f t="shared" si="1"/>
        <v>0</v>
      </c>
      <c r="H25" s="44">
        <f t="shared" si="3"/>
        <v>0</v>
      </c>
    </row>
    <row r="26" spans="1:8" x14ac:dyDescent="0.15">
      <c r="A26" s="100"/>
      <c r="B26" s="42">
        <v>18</v>
      </c>
      <c r="C26" s="3"/>
      <c r="D26" s="92"/>
      <c r="E26" s="95"/>
      <c r="F26" s="43">
        <f t="shared" si="4"/>
        <v>0</v>
      </c>
      <c r="G26" s="43">
        <f t="shared" si="1"/>
        <v>0</v>
      </c>
      <c r="H26" s="44">
        <f t="shared" si="3"/>
        <v>0</v>
      </c>
    </row>
    <row r="27" spans="1:8" x14ac:dyDescent="0.15">
      <c r="A27" s="100"/>
      <c r="B27" s="42">
        <v>19</v>
      </c>
      <c r="C27" s="3"/>
      <c r="D27" s="92"/>
      <c r="E27" s="95"/>
      <c r="F27" s="43">
        <f t="shared" si="4"/>
        <v>0</v>
      </c>
      <c r="G27" s="43">
        <f t="shared" si="1"/>
        <v>0</v>
      </c>
      <c r="H27" s="44">
        <f t="shared" si="3"/>
        <v>0</v>
      </c>
    </row>
    <row r="28" spans="1:8" x14ac:dyDescent="0.15">
      <c r="A28" s="100"/>
      <c r="B28" s="42">
        <v>20</v>
      </c>
      <c r="C28" s="3"/>
      <c r="D28" s="92"/>
      <c r="E28" s="95"/>
      <c r="F28" s="43">
        <f t="shared" si="4"/>
        <v>0</v>
      </c>
      <c r="G28" s="43">
        <f t="shared" si="1"/>
        <v>0</v>
      </c>
      <c r="H28" s="44">
        <f t="shared" si="3"/>
        <v>0</v>
      </c>
    </row>
    <row r="29" spans="1:8" x14ac:dyDescent="0.15">
      <c r="A29" s="100"/>
      <c r="B29" s="42">
        <v>21</v>
      </c>
      <c r="C29" s="3"/>
      <c r="D29" s="92"/>
      <c r="E29" s="95"/>
      <c r="F29" s="43">
        <f t="shared" si="4"/>
        <v>0</v>
      </c>
      <c r="G29" s="43">
        <f t="shared" si="1"/>
        <v>0</v>
      </c>
      <c r="H29" s="44">
        <f t="shared" si="3"/>
        <v>0</v>
      </c>
    </row>
    <row r="30" spans="1:8" x14ac:dyDescent="0.15">
      <c r="A30" s="100"/>
      <c r="B30" s="42">
        <v>22</v>
      </c>
      <c r="C30" s="3"/>
      <c r="D30" s="92"/>
      <c r="E30" s="95"/>
      <c r="F30" s="43">
        <f t="shared" si="4"/>
        <v>0</v>
      </c>
      <c r="G30" s="43">
        <f t="shared" si="1"/>
        <v>0</v>
      </c>
      <c r="H30" s="44">
        <f t="shared" si="3"/>
        <v>0</v>
      </c>
    </row>
    <row r="31" spans="1:8" x14ac:dyDescent="0.15">
      <c r="A31" s="100"/>
      <c r="B31" s="42">
        <v>23</v>
      </c>
      <c r="C31" s="3"/>
      <c r="D31" s="92"/>
      <c r="E31" s="95"/>
      <c r="F31" s="43">
        <f t="shared" si="4"/>
        <v>0</v>
      </c>
      <c r="G31" s="43">
        <f t="shared" si="1"/>
        <v>0</v>
      </c>
      <c r="H31" s="44">
        <f t="shared" si="3"/>
        <v>0</v>
      </c>
    </row>
    <row r="32" spans="1:8" x14ac:dyDescent="0.15">
      <c r="A32" s="100"/>
      <c r="B32" s="42">
        <v>24</v>
      </c>
      <c r="C32" s="3"/>
      <c r="D32" s="92"/>
      <c r="E32" s="95"/>
      <c r="F32" s="43">
        <f t="shared" si="4"/>
        <v>0</v>
      </c>
      <c r="G32" s="43">
        <f t="shared" si="1"/>
        <v>0</v>
      </c>
      <c r="H32" s="44">
        <f t="shared" si="3"/>
        <v>0</v>
      </c>
    </row>
    <row r="33" spans="1:8" x14ac:dyDescent="0.15">
      <c r="A33" s="100"/>
      <c r="B33" s="42">
        <v>25</v>
      </c>
      <c r="C33" s="3"/>
      <c r="D33" s="92"/>
      <c r="E33" s="95"/>
      <c r="F33" s="43">
        <f t="shared" si="4"/>
        <v>0</v>
      </c>
      <c r="G33" s="43">
        <f t="shared" si="1"/>
        <v>0</v>
      </c>
      <c r="H33" s="44">
        <f t="shared" si="3"/>
        <v>0</v>
      </c>
    </row>
    <row r="34" spans="1:8" x14ac:dyDescent="0.15">
      <c r="A34" s="100"/>
      <c r="B34" s="42">
        <v>26</v>
      </c>
      <c r="C34" s="3"/>
      <c r="D34" s="92"/>
      <c r="E34" s="95"/>
      <c r="F34" s="43">
        <f t="shared" si="4"/>
        <v>0</v>
      </c>
      <c r="G34" s="43">
        <f t="shared" si="1"/>
        <v>0</v>
      </c>
      <c r="H34" s="44">
        <f t="shared" si="3"/>
        <v>0</v>
      </c>
    </row>
    <row r="35" spans="1:8" x14ac:dyDescent="0.15">
      <c r="A35" s="100"/>
      <c r="B35" s="42">
        <v>27</v>
      </c>
      <c r="C35" s="3"/>
      <c r="D35" s="92"/>
      <c r="E35" s="95"/>
      <c r="F35" s="43">
        <f t="shared" si="4"/>
        <v>0</v>
      </c>
      <c r="G35" s="43">
        <f t="shared" si="1"/>
        <v>0</v>
      </c>
      <c r="H35" s="44">
        <f t="shared" si="3"/>
        <v>0</v>
      </c>
    </row>
    <row r="36" spans="1:8" x14ac:dyDescent="0.15">
      <c r="A36" s="100"/>
      <c r="B36" s="42">
        <v>28</v>
      </c>
      <c r="C36" s="3"/>
      <c r="D36" s="92"/>
      <c r="E36" s="95"/>
      <c r="F36" s="43">
        <f t="shared" si="4"/>
        <v>0</v>
      </c>
      <c r="G36" s="43">
        <f t="shared" si="1"/>
        <v>0</v>
      </c>
      <c r="H36" s="44">
        <f t="shared" si="3"/>
        <v>0</v>
      </c>
    </row>
    <row r="37" spans="1:8" x14ac:dyDescent="0.15">
      <c r="A37" s="100"/>
      <c r="B37" s="42">
        <v>29</v>
      </c>
      <c r="C37" s="3"/>
      <c r="D37" s="92"/>
      <c r="E37" s="95"/>
      <c r="F37" s="43">
        <f t="shared" si="4"/>
        <v>0</v>
      </c>
      <c r="G37" s="43">
        <f t="shared" si="1"/>
        <v>0</v>
      </c>
      <c r="H37" s="44">
        <f t="shared" si="3"/>
        <v>0</v>
      </c>
    </row>
    <row r="38" spans="1:8" x14ac:dyDescent="0.15">
      <c r="A38" s="100"/>
      <c r="B38" s="42">
        <v>30</v>
      </c>
      <c r="C38" s="3"/>
      <c r="D38" s="92"/>
      <c r="E38" s="95"/>
      <c r="F38" s="43">
        <f t="shared" si="4"/>
        <v>0</v>
      </c>
      <c r="G38" s="43">
        <f t="shared" si="1"/>
        <v>0</v>
      </c>
      <c r="H38" s="44">
        <f t="shared" si="3"/>
        <v>0</v>
      </c>
    </row>
    <row r="39" spans="1:8" x14ac:dyDescent="0.15">
      <c r="A39" s="100"/>
      <c r="B39" s="42">
        <v>31</v>
      </c>
      <c r="C39" s="3"/>
      <c r="D39" s="92"/>
      <c r="E39" s="95"/>
      <c r="F39" s="43">
        <f t="shared" si="4"/>
        <v>0</v>
      </c>
      <c r="G39" s="43">
        <f t="shared" si="1"/>
        <v>0</v>
      </c>
      <c r="H39" s="44">
        <f t="shared" si="3"/>
        <v>0</v>
      </c>
    </row>
    <row r="40" spans="1:8" x14ac:dyDescent="0.15">
      <c r="A40" s="100"/>
      <c r="B40" s="42">
        <v>32</v>
      </c>
      <c r="C40" s="3"/>
      <c r="D40" s="92"/>
      <c r="E40" s="95"/>
      <c r="F40" s="43">
        <f t="shared" si="4"/>
        <v>0</v>
      </c>
      <c r="G40" s="43">
        <f t="shared" si="1"/>
        <v>0</v>
      </c>
      <c r="H40" s="44">
        <f t="shared" si="3"/>
        <v>0</v>
      </c>
    </row>
    <row r="41" spans="1:8" x14ac:dyDescent="0.15">
      <c r="A41" s="100"/>
      <c r="B41" s="42">
        <v>33</v>
      </c>
      <c r="C41" s="3"/>
      <c r="D41" s="92"/>
      <c r="E41" s="95"/>
      <c r="F41" s="43">
        <f t="shared" si="4"/>
        <v>0</v>
      </c>
      <c r="G41" s="43">
        <f t="shared" si="1"/>
        <v>0</v>
      </c>
      <c r="H41" s="44">
        <f t="shared" si="3"/>
        <v>0</v>
      </c>
    </row>
    <row r="42" spans="1:8" x14ac:dyDescent="0.15">
      <c r="A42" s="100"/>
      <c r="B42" s="42">
        <v>34</v>
      </c>
      <c r="C42" s="3"/>
      <c r="D42" s="92"/>
      <c r="E42" s="95"/>
      <c r="F42" s="43">
        <f t="shared" si="4"/>
        <v>0</v>
      </c>
      <c r="G42" s="43">
        <f t="shared" si="1"/>
        <v>0</v>
      </c>
      <c r="H42" s="44">
        <f t="shared" si="3"/>
        <v>0</v>
      </c>
    </row>
    <row r="43" spans="1:8" x14ac:dyDescent="0.15">
      <c r="A43" s="100"/>
      <c r="B43" s="42">
        <v>35</v>
      </c>
      <c r="C43" s="3"/>
      <c r="D43" s="92"/>
      <c r="E43" s="95"/>
      <c r="F43" s="43">
        <f t="shared" si="4"/>
        <v>0</v>
      </c>
      <c r="G43" s="43">
        <f t="shared" si="1"/>
        <v>0</v>
      </c>
      <c r="H43" s="44">
        <f t="shared" si="3"/>
        <v>0</v>
      </c>
    </row>
    <row r="44" spans="1:8" x14ac:dyDescent="0.15">
      <c r="A44" s="100"/>
      <c r="B44" s="42">
        <v>36</v>
      </c>
      <c r="C44" s="3"/>
      <c r="D44" s="92"/>
      <c r="E44" s="95"/>
      <c r="F44" s="43">
        <f t="shared" si="4"/>
        <v>0</v>
      </c>
      <c r="G44" s="43">
        <f t="shared" si="1"/>
        <v>0</v>
      </c>
      <c r="H44" s="44">
        <f t="shared" si="3"/>
        <v>0</v>
      </c>
    </row>
    <row r="45" spans="1:8" x14ac:dyDescent="0.15">
      <c r="A45" s="100"/>
      <c r="B45" s="42">
        <v>37</v>
      </c>
      <c r="C45" s="3"/>
      <c r="D45" s="92"/>
      <c r="E45" s="95"/>
      <c r="F45" s="43">
        <f t="shared" si="4"/>
        <v>0</v>
      </c>
      <c r="G45" s="43">
        <f t="shared" si="1"/>
        <v>0</v>
      </c>
      <c r="H45" s="44">
        <f t="shared" si="3"/>
        <v>0</v>
      </c>
    </row>
    <row r="46" spans="1:8" x14ac:dyDescent="0.15">
      <c r="A46" s="100"/>
      <c r="B46" s="42">
        <v>38</v>
      </c>
      <c r="C46" s="3"/>
      <c r="D46" s="92"/>
      <c r="E46" s="95"/>
      <c r="F46" s="43">
        <f t="shared" si="4"/>
        <v>0</v>
      </c>
      <c r="G46" s="43">
        <f t="shared" si="1"/>
        <v>0</v>
      </c>
      <c r="H46" s="44">
        <f t="shared" si="3"/>
        <v>0</v>
      </c>
    </row>
    <row r="47" spans="1:8" x14ac:dyDescent="0.15">
      <c r="A47" s="100"/>
      <c r="B47" s="42">
        <v>39</v>
      </c>
      <c r="C47" s="3"/>
      <c r="D47" s="92"/>
      <c r="E47" s="95"/>
      <c r="F47" s="43">
        <f t="shared" si="4"/>
        <v>0</v>
      </c>
      <c r="G47" s="43">
        <f t="shared" si="1"/>
        <v>0</v>
      </c>
      <c r="H47" s="44">
        <f t="shared" si="3"/>
        <v>0</v>
      </c>
    </row>
    <row r="48" spans="1:8" x14ac:dyDescent="0.15">
      <c r="A48" s="100"/>
      <c r="B48" s="42">
        <v>40</v>
      </c>
      <c r="C48" s="3"/>
      <c r="D48" s="93"/>
      <c r="E48" s="96"/>
      <c r="F48" s="43">
        <f t="shared" si="4"/>
        <v>0</v>
      </c>
      <c r="G48" s="43">
        <f t="shared" si="1"/>
        <v>0</v>
      </c>
      <c r="H48" s="44">
        <f t="shared" si="3"/>
        <v>0</v>
      </c>
    </row>
    <row r="49" spans="1:8" ht="14.25" customHeight="1" x14ac:dyDescent="0.15">
      <c r="A49" s="101"/>
      <c r="B49" s="22" t="s">
        <v>54</v>
      </c>
      <c r="C49" s="45">
        <f>SUM(C9:C48)</f>
        <v>0</v>
      </c>
      <c r="D49" s="38" t="s">
        <v>54</v>
      </c>
      <c r="E49" s="38" t="s">
        <v>54</v>
      </c>
      <c r="F49" s="43">
        <f>SUM(F9:F48)</f>
        <v>0</v>
      </c>
      <c r="G49" s="46">
        <f>SUM(G9:G48)</f>
        <v>0</v>
      </c>
      <c r="H49" s="43">
        <f>SUM(H9:H48)</f>
        <v>0</v>
      </c>
    </row>
  </sheetData>
  <sheetProtection algorithmName="SHA-512" hashValue="fZ58sQ86pOK+1mqcVqYx2sVkoLh+X1SByVCkD7N/kYnZ+eG5MTA4GJEWZ6Fm5TjjwVy34k0eGrs2rcRTwE0VfQ==" saltValue="neFxYq09DWNgSyPEV5jvgw==" spinCount="100000" sheet="1" objects="1" scenarios="1" formatCells="0" formatRows="0"/>
  <mergeCells count="5">
    <mergeCell ref="D9:D48"/>
    <mergeCell ref="E9:E48"/>
    <mergeCell ref="D5:E5"/>
    <mergeCell ref="F5:H5"/>
    <mergeCell ref="A9:A49"/>
  </mergeCells>
  <phoneticPr fontId="15"/>
  <pageMargins left="0.70866141732283472" right="0.70866141732283472" top="0.74803149606299213" bottom="0.74803149606299213" header="0.31496062992125984" footer="0.31496062992125984"/>
  <pageSetup paperSize="9" scale="55" orientation="landscape" r:id="rId1"/>
  <ignoredErrors>
    <ignoredError sqref="D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4"/>
  <sheetViews>
    <sheetView showGridLines="0" view="pageBreakPreview" zoomScale="70" zoomScaleNormal="100" zoomScaleSheetLayoutView="70" workbookViewId="0"/>
  </sheetViews>
  <sheetFormatPr defaultColWidth="9" defaultRowHeight="14.25" x14ac:dyDescent="0.15"/>
  <cols>
    <col min="1" max="4" width="3.625" style="13" customWidth="1"/>
    <col min="5" max="5" width="47.125" style="13" customWidth="1"/>
    <col min="6" max="7" width="12.625" style="13" customWidth="1"/>
    <col min="8" max="8" width="14.625" style="13" customWidth="1"/>
    <col min="9" max="9" width="9" style="48"/>
    <col min="10" max="16384" width="9" style="13"/>
  </cols>
  <sheetData>
    <row r="1" spans="1:9" ht="18" customHeight="1" x14ac:dyDescent="0.15">
      <c r="I1" s="47" t="str">
        <f>'MPS(input)'!K1</f>
        <v>Monitoring Spreadsheet: JCM_ID_AM025_ver01.0</v>
      </c>
    </row>
    <row r="2" spans="1:9" ht="18" customHeight="1" x14ac:dyDescent="0.15">
      <c r="I2" s="47" t="str">
        <f>'MPS(input)'!K2</f>
        <v>Reference Number:</v>
      </c>
    </row>
    <row r="3" spans="1:9" ht="27.75" customHeight="1" x14ac:dyDescent="0.15">
      <c r="A3" s="102" t="s">
        <v>85</v>
      </c>
      <c r="B3" s="102"/>
      <c r="C3" s="102"/>
      <c r="D3" s="102"/>
      <c r="E3" s="102"/>
      <c r="F3" s="102"/>
      <c r="G3" s="102"/>
      <c r="H3" s="102"/>
      <c r="I3" s="102"/>
    </row>
    <row r="4" spans="1:9" ht="11.25" customHeight="1" x14ac:dyDescent="0.15"/>
    <row r="5" spans="1:9" ht="18.75" customHeight="1" thickBot="1" x14ac:dyDescent="0.2">
      <c r="A5" s="49" t="s">
        <v>2</v>
      </c>
      <c r="B5" s="50"/>
      <c r="C5" s="50"/>
      <c r="D5" s="50"/>
      <c r="E5" s="51"/>
      <c r="F5" s="52" t="s">
        <v>3</v>
      </c>
      <c r="G5" s="53" t="s">
        <v>0</v>
      </c>
      <c r="H5" s="52" t="s">
        <v>1</v>
      </c>
      <c r="I5" s="54" t="s">
        <v>4</v>
      </c>
    </row>
    <row r="6" spans="1:9" ht="18.75" customHeight="1" thickBot="1" x14ac:dyDescent="0.2">
      <c r="A6" s="55"/>
      <c r="B6" s="56" t="s">
        <v>35</v>
      </c>
      <c r="C6" s="57"/>
      <c r="D6" s="57"/>
      <c r="E6" s="56"/>
      <c r="F6" s="58" t="s">
        <v>40</v>
      </c>
      <c r="G6" s="59">
        <f>G8-G10</f>
        <v>0</v>
      </c>
      <c r="H6" s="60" t="s">
        <v>33</v>
      </c>
      <c r="I6" s="61" t="s">
        <v>34</v>
      </c>
    </row>
    <row r="7" spans="1:9" ht="18.75" customHeight="1" thickBot="1" x14ac:dyDescent="0.2">
      <c r="A7" s="49" t="s">
        <v>57</v>
      </c>
      <c r="B7" s="51"/>
      <c r="C7" s="50"/>
      <c r="D7" s="52"/>
      <c r="E7" s="52"/>
      <c r="F7" s="52"/>
      <c r="G7" s="49"/>
      <c r="H7" s="51"/>
      <c r="I7" s="52"/>
    </row>
    <row r="8" spans="1:9" ht="18.75" customHeight="1" thickBot="1" x14ac:dyDescent="0.2">
      <c r="A8" s="62"/>
      <c r="B8" s="63" t="s">
        <v>41</v>
      </c>
      <c r="C8" s="57"/>
      <c r="D8" s="57"/>
      <c r="E8" s="56"/>
      <c r="F8" s="58" t="s">
        <v>40</v>
      </c>
      <c r="G8" s="64">
        <f>'MPS(input_separate)'!F49</f>
        <v>0</v>
      </c>
      <c r="H8" s="60" t="s">
        <v>42</v>
      </c>
      <c r="I8" s="65" t="s">
        <v>43</v>
      </c>
    </row>
    <row r="9" spans="1:9" ht="18.75" customHeight="1" thickBot="1" x14ac:dyDescent="0.2">
      <c r="A9" s="49" t="s">
        <v>58</v>
      </c>
      <c r="B9" s="50"/>
      <c r="C9" s="50"/>
      <c r="D9" s="50"/>
      <c r="E9" s="51"/>
      <c r="F9" s="52"/>
      <c r="G9" s="49"/>
      <c r="H9" s="51"/>
      <c r="I9" s="52"/>
    </row>
    <row r="10" spans="1:9" ht="18.75" customHeight="1" thickBot="1" x14ac:dyDescent="0.2">
      <c r="A10" s="62"/>
      <c r="B10" s="66" t="s">
        <v>44</v>
      </c>
      <c r="C10" s="67"/>
      <c r="D10" s="67"/>
      <c r="E10" s="68"/>
      <c r="F10" s="58" t="s">
        <v>46</v>
      </c>
      <c r="G10" s="59">
        <f>'MPS(input_separate)'!G49</f>
        <v>0</v>
      </c>
      <c r="H10" s="60" t="s">
        <v>42</v>
      </c>
      <c r="I10" s="65" t="s">
        <v>45</v>
      </c>
    </row>
    <row r="11" spans="1:9" x14ac:dyDescent="0.15">
      <c r="A11" s="69"/>
      <c r="B11" s="69"/>
      <c r="C11" s="70"/>
      <c r="D11" s="69"/>
      <c r="E11" s="70"/>
      <c r="F11" s="71"/>
      <c r="G11" s="72"/>
      <c r="H11" s="72"/>
      <c r="I11" s="73"/>
    </row>
    <row r="12" spans="1:9" ht="21.75" customHeight="1" x14ac:dyDescent="0.15">
      <c r="E12" s="69" t="s">
        <v>5</v>
      </c>
      <c r="F12" s="27"/>
    </row>
    <row r="13" spans="1:9" x14ac:dyDescent="0.15">
      <c r="E13" s="74" t="s">
        <v>69</v>
      </c>
      <c r="F13" s="75">
        <v>0.53200000000000003</v>
      </c>
      <c r="G13" s="75" t="s">
        <v>38</v>
      </c>
      <c r="H13" s="76"/>
    </row>
    <row r="14" spans="1:9" s="48" customFormat="1" x14ac:dyDescent="0.15">
      <c r="E14" s="69"/>
      <c r="F14" s="69"/>
      <c r="G14" s="69"/>
      <c r="H14" s="69"/>
    </row>
  </sheetData>
  <sheetProtection algorithmName="SHA-512" hashValue="/AnMv/Ci7iGlDfR1r5pULA7DNiiDDTfZpjRY12UTKVSbEiR8PdwlEbNoiKQBUcqW1sVUDE7FQrJl1PcSlgpZBQ==" saltValue="In79h24Ejw7HKQOXt2Bqf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F833-697E-4248-B768-98ACD5C19280}">
  <sheetPr>
    <tabColor theme="3" tint="0.39997558519241921"/>
  </sheetPr>
  <dimension ref="A1:C12"/>
  <sheetViews>
    <sheetView showGridLines="0" view="pageBreakPreview" zoomScale="70" zoomScaleNormal="80" zoomScaleSheetLayoutView="70" workbookViewId="0"/>
  </sheetViews>
  <sheetFormatPr defaultColWidth="9" defaultRowHeight="13.5" x14ac:dyDescent="0.15"/>
  <cols>
    <col min="1" max="1" width="3.625" style="5" customWidth="1"/>
    <col min="2" max="2" width="36.375" style="5" customWidth="1"/>
    <col min="3" max="3" width="49.125" style="5" customWidth="1"/>
    <col min="4" max="16384" width="9" style="5"/>
  </cols>
  <sheetData>
    <row r="1" spans="1:3" ht="18" customHeight="1" x14ac:dyDescent="0.15">
      <c r="C1" s="6" t="str">
        <f>'MPS(input)'!K1</f>
        <v>Monitoring Spreadsheet: JCM_ID_AM025_ver01.0</v>
      </c>
    </row>
    <row r="2" spans="1:3" ht="18" customHeight="1" x14ac:dyDescent="0.15">
      <c r="C2" s="6" t="str">
        <f>'MPS(input)'!K2</f>
        <v>Reference Number:</v>
      </c>
    </row>
    <row r="3" spans="1:3" ht="24.75" customHeight="1" x14ac:dyDescent="0.15">
      <c r="A3" s="103" t="s">
        <v>86</v>
      </c>
      <c r="B3" s="103"/>
      <c r="C3" s="103"/>
    </row>
    <row r="5" spans="1:3" ht="21" customHeight="1" x14ac:dyDescent="0.15">
      <c r="B5" s="7" t="s">
        <v>87</v>
      </c>
      <c r="C5" s="7" t="s">
        <v>88</v>
      </c>
    </row>
    <row r="6" spans="1:3" ht="54.75" customHeight="1" x14ac:dyDescent="0.15">
      <c r="B6" s="8"/>
      <c r="C6" s="8"/>
    </row>
    <row r="7" spans="1:3" ht="54.75" customHeight="1" x14ac:dyDescent="0.15">
      <c r="B7" s="8"/>
      <c r="C7" s="8"/>
    </row>
    <row r="8" spans="1:3" ht="54.75" customHeight="1" x14ac:dyDescent="0.15">
      <c r="B8" s="8"/>
      <c r="C8" s="8"/>
    </row>
    <row r="9" spans="1:3" ht="54.75" customHeight="1" x14ac:dyDescent="0.15">
      <c r="B9" s="8"/>
      <c r="C9" s="8"/>
    </row>
    <row r="10" spans="1:3" ht="54.75" customHeight="1" x14ac:dyDescent="0.15">
      <c r="B10" s="8"/>
      <c r="C10" s="8"/>
    </row>
    <row r="11" spans="1:3" ht="54.75" customHeight="1" x14ac:dyDescent="0.15">
      <c r="B11" s="8"/>
      <c r="C11" s="8"/>
    </row>
    <row r="12" spans="1:3" ht="54.75" customHeight="1" x14ac:dyDescent="0.15">
      <c r="B12" s="8"/>
      <c r="C12" s="8"/>
    </row>
  </sheetData>
  <sheetProtection algorithmName="SHA-512" hashValue="uIP0l/uszxfoXc9fGx2FngPqE/4IakTpn8EeosI4sQZD9BCSVn/kAWTnGUbeW6Ym0dv4xzXcoZ4tLBmtNsk8Dg==" saltValue="EU3RZWsfVHudGEX1OUU+mg==" spinCount="100000" sheet="1" formatCells="0" formatRows="0" insertRows="0"/>
  <mergeCells count="1">
    <mergeCell ref="A3:C3"/>
  </mergeCells>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55D1-C588-40F2-8BCE-1EEA33CB5028}">
  <sheetPr>
    <tabColor theme="5" tint="0.39997558519241921"/>
    <pageSetUpPr fitToPage="1"/>
  </sheetPr>
  <dimension ref="A1:L23"/>
  <sheetViews>
    <sheetView showGridLines="0" view="pageBreakPreview" zoomScale="74" zoomScaleNormal="55" zoomScaleSheetLayoutView="74" workbookViewId="0"/>
  </sheetViews>
  <sheetFormatPr defaultColWidth="9" defaultRowHeight="14.25" x14ac:dyDescent="0.15"/>
  <cols>
    <col min="1" max="1" width="3.625" style="13" customWidth="1"/>
    <col min="2" max="2" width="19.875" style="13" customWidth="1"/>
    <col min="3" max="3" width="15.625" style="13" customWidth="1"/>
    <col min="4" max="4" width="16.875" style="13" customWidth="1"/>
    <col min="5" max="5" width="32.125" style="13" customWidth="1"/>
    <col min="6" max="6" width="14.125" style="13" customWidth="1"/>
    <col min="7" max="7" width="13.125" style="13" customWidth="1"/>
    <col min="8" max="8" width="15.5" style="13" customWidth="1"/>
    <col min="9" max="9" width="21.375" style="13" customWidth="1"/>
    <col min="10" max="10" width="63.125" style="13" bestFit="1" customWidth="1"/>
    <col min="11" max="11" width="15.875" style="13" customWidth="1"/>
    <col min="12" max="12" width="14.625" style="13" customWidth="1"/>
    <col min="13" max="16384" width="9" style="13"/>
  </cols>
  <sheetData>
    <row r="1" spans="1:12" ht="18" customHeight="1" x14ac:dyDescent="0.15">
      <c r="L1" s="6" t="str">
        <f>'MPS(input)'!K1</f>
        <v>Monitoring Spreadsheet: JCM_ID_AM025_ver01.0</v>
      </c>
    </row>
    <row r="2" spans="1:12" ht="18" customHeight="1" x14ac:dyDescent="0.15">
      <c r="L2" s="6" t="str">
        <f>'MPS(input)'!K2</f>
        <v>Reference Number:</v>
      </c>
    </row>
    <row r="3" spans="1:12" ht="27.75" customHeight="1" x14ac:dyDescent="0.15">
      <c r="A3" s="77" t="s">
        <v>89</v>
      </c>
      <c r="B3" s="77"/>
      <c r="C3" s="15"/>
      <c r="D3" s="15"/>
      <c r="E3" s="15"/>
      <c r="F3" s="15"/>
      <c r="G3" s="15"/>
      <c r="H3" s="15"/>
      <c r="I3" s="15"/>
      <c r="J3" s="15"/>
      <c r="K3" s="15"/>
      <c r="L3" s="16"/>
    </row>
    <row r="5" spans="1:12" ht="18.75" customHeight="1" x14ac:dyDescent="0.15">
      <c r="A5" s="17" t="s">
        <v>90</v>
      </c>
      <c r="B5" s="17"/>
      <c r="C5" s="17"/>
    </row>
    <row r="6" spans="1:12" ht="18.75" customHeight="1" x14ac:dyDescent="0.15">
      <c r="A6" s="17"/>
      <c r="B6" s="79" t="s">
        <v>7</v>
      </c>
      <c r="C6" s="79" t="s">
        <v>8</v>
      </c>
      <c r="D6" s="79" t="s">
        <v>9</v>
      </c>
      <c r="E6" s="79" t="s">
        <v>10</v>
      </c>
      <c r="F6" s="79" t="s">
        <v>11</v>
      </c>
      <c r="G6" s="79" t="s">
        <v>12</v>
      </c>
      <c r="H6" s="79" t="s">
        <v>13</v>
      </c>
      <c r="I6" s="79" t="s">
        <v>14</v>
      </c>
      <c r="J6" s="79" t="s">
        <v>15</v>
      </c>
      <c r="K6" s="79" t="s">
        <v>16</v>
      </c>
      <c r="L6" s="18" t="s">
        <v>105</v>
      </c>
    </row>
    <row r="7" spans="1:12" s="19" customFormat="1" ht="39" customHeight="1" x14ac:dyDescent="0.15">
      <c r="B7" s="9" t="s">
        <v>103</v>
      </c>
      <c r="C7" s="18" t="s">
        <v>17</v>
      </c>
      <c r="D7" s="18" t="s">
        <v>18</v>
      </c>
      <c r="E7" s="18" t="s">
        <v>19</v>
      </c>
      <c r="F7" s="18" t="s">
        <v>92</v>
      </c>
      <c r="G7" s="18" t="s">
        <v>1</v>
      </c>
      <c r="H7" s="18" t="s">
        <v>22</v>
      </c>
      <c r="I7" s="18" t="s">
        <v>23</v>
      </c>
      <c r="J7" s="18" t="s">
        <v>24</v>
      </c>
      <c r="K7" s="18" t="s">
        <v>25</v>
      </c>
      <c r="L7" s="18" t="s">
        <v>26</v>
      </c>
    </row>
    <row r="8" spans="1:12" ht="147.6" customHeight="1" x14ac:dyDescent="0.15">
      <c r="B8" s="4"/>
      <c r="C8" s="20">
        <v>1</v>
      </c>
      <c r="D8" s="21" t="s">
        <v>59</v>
      </c>
      <c r="E8" s="12" t="s">
        <v>75</v>
      </c>
      <c r="F8" s="21" t="s">
        <v>38</v>
      </c>
      <c r="G8" s="22" t="s">
        <v>74</v>
      </c>
      <c r="H8" s="10" t="s">
        <v>31</v>
      </c>
      <c r="I8" s="10" t="s">
        <v>37</v>
      </c>
      <c r="J8" s="2" t="s">
        <v>72</v>
      </c>
      <c r="K8" s="4" t="s">
        <v>73</v>
      </c>
      <c r="L8" s="1" t="s">
        <v>95</v>
      </c>
    </row>
    <row r="10" spans="1:12" ht="15" x14ac:dyDescent="0.15">
      <c r="A10" s="17" t="s">
        <v>91</v>
      </c>
      <c r="B10" s="17"/>
    </row>
    <row r="11" spans="1:12" ht="20.100000000000001" customHeight="1" x14ac:dyDescent="0.15">
      <c r="B11" s="108" t="s">
        <v>7</v>
      </c>
      <c r="C11" s="109"/>
      <c r="D11" s="89" t="s">
        <v>8</v>
      </c>
      <c r="E11" s="89"/>
      <c r="F11" s="18" t="s">
        <v>9</v>
      </c>
      <c r="G11" s="18" t="s">
        <v>10</v>
      </c>
      <c r="H11" s="89" t="s">
        <v>11</v>
      </c>
      <c r="I11" s="89"/>
      <c r="J11" s="89"/>
      <c r="K11" s="89" t="s">
        <v>12</v>
      </c>
      <c r="L11" s="89"/>
    </row>
    <row r="12" spans="1:12" ht="39" customHeight="1" x14ac:dyDescent="0.15">
      <c r="B12" s="110" t="s">
        <v>18</v>
      </c>
      <c r="C12" s="111"/>
      <c r="D12" s="89" t="s">
        <v>19</v>
      </c>
      <c r="E12" s="89"/>
      <c r="F12" s="18" t="s">
        <v>20</v>
      </c>
      <c r="G12" s="18" t="s">
        <v>1</v>
      </c>
      <c r="H12" s="89" t="s">
        <v>23</v>
      </c>
      <c r="I12" s="89"/>
      <c r="J12" s="89"/>
      <c r="K12" s="89" t="s">
        <v>26</v>
      </c>
      <c r="L12" s="89"/>
    </row>
    <row r="13" spans="1:12" ht="103.5" customHeight="1" x14ac:dyDescent="0.15">
      <c r="B13" s="112" t="s">
        <v>61</v>
      </c>
      <c r="C13" s="113"/>
      <c r="D13" s="87" t="s">
        <v>60</v>
      </c>
      <c r="E13" s="88"/>
      <c r="F13" s="21" t="s">
        <v>38</v>
      </c>
      <c r="G13" s="21" t="s">
        <v>39</v>
      </c>
      <c r="H13" s="116" t="str">
        <f>IF('MPS(input)'!G13="","",'MPS(input)'!G13)</f>
        <v>[Grid electricity]
Latest version of “Emission Factors of Electricity Interconnection Systems”, National Committee on Clean Development Mechanism (Indonesian DNA for CDM), based on data obtained by Directorate General of Electricity, Ministry of Energy and Mineral Resources, Indonesia
[Captive electricity]
CDM approved small scale methodology: AMS-I.A</v>
      </c>
      <c r="I13" s="117"/>
      <c r="J13" s="118"/>
      <c r="K13" s="104" t="str">
        <f>IF('MPS(input)'!J13="","",'MPS(input)'!J13)</f>
        <v>Input on "MPS(input_separate)" sheet</v>
      </c>
      <c r="L13" s="104"/>
    </row>
    <row r="14" spans="1:12" ht="54.95" customHeight="1" x14ac:dyDescent="0.15">
      <c r="B14" s="112" t="s">
        <v>62</v>
      </c>
      <c r="C14" s="113"/>
      <c r="D14" s="87" t="s">
        <v>63</v>
      </c>
      <c r="E14" s="88"/>
      <c r="F14" s="21">
        <f>'MRS(calc_process)'!F13</f>
        <v>0.53200000000000003</v>
      </c>
      <c r="G14" s="23" t="s">
        <v>82</v>
      </c>
      <c r="H14" s="104" t="str">
        <f>IF('MPS(input)'!G14="","",'MPS(input)'!G14)</f>
        <v>Data collected from the manufacturer of injection molding machine.
The default value of RR is set at the maximum value in a conservative manner, as follows;
RR=0.532
The default value should be revised if necessary.</v>
      </c>
      <c r="I14" s="104"/>
      <c r="J14" s="104"/>
      <c r="K14" s="104" t="str">
        <f>IF('MPS(input)'!J14="","",'MPS(input)'!J14)</f>
        <v/>
      </c>
      <c r="L14" s="104"/>
    </row>
    <row r="15" spans="1:12" ht="6.75" customHeight="1" x14ac:dyDescent="0.15"/>
    <row r="16" spans="1:12" ht="18.75" customHeight="1" x14ac:dyDescent="0.15">
      <c r="A16" s="24" t="s">
        <v>99</v>
      </c>
      <c r="B16" s="24"/>
      <c r="C16" s="24"/>
    </row>
    <row r="17" spans="1:11" ht="17.25" thickBot="1" x14ac:dyDescent="0.2">
      <c r="B17" s="9" t="s">
        <v>103</v>
      </c>
      <c r="C17" s="84" t="s">
        <v>84</v>
      </c>
      <c r="D17" s="84"/>
      <c r="E17" s="25" t="s">
        <v>1</v>
      </c>
    </row>
    <row r="18" spans="1:11" ht="19.5" thickBot="1" x14ac:dyDescent="0.2">
      <c r="B18" s="78"/>
      <c r="C18" s="85">
        <f>ROUNDDOWN('MRS(calc_process)'!G6, 0)</f>
        <v>0</v>
      </c>
      <c r="D18" s="86"/>
      <c r="E18" s="26" t="s">
        <v>33</v>
      </c>
    </row>
    <row r="19" spans="1:11" ht="20.100000000000001" customHeight="1" x14ac:dyDescent="0.15">
      <c r="C19" s="27"/>
      <c r="D19" s="27"/>
      <c r="G19" s="28"/>
      <c r="H19" s="28"/>
    </row>
    <row r="20" spans="1:11" ht="18.75" customHeight="1" x14ac:dyDescent="0.15">
      <c r="A20" s="17" t="s">
        <v>6</v>
      </c>
      <c r="B20" s="17"/>
    </row>
    <row r="21" spans="1:11" ht="18" customHeight="1" x14ac:dyDescent="0.15">
      <c r="B21" s="29" t="s">
        <v>28</v>
      </c>
      <c r="C21" s="105" t="s">
        <v>29</v>
      </c>
      <c r="D21" s="114"/>
      <c r="E21" s="114"/>
      <c r="F21" s="114"/>
      <c r="G21" s="114"/>
      <c r="H21" s="114"/>
      <c r="I21" s="114"/>
      <c r="J21" s="115"/>
      <c r="K21" s="30"/>
    </row>
    <row r="22" spans="1:11" ht="18" customHeight="1" x14ac:dyDescent="0.15">
      <c r="B22" s="29" t="s">
        <v>27</v>
      </c>
      <c r="C22" s="105" t="s">
        <v>30</v>
      </c>
      <c r="D22" s="106"/>
      <c r="E22" s="106"/>
      <c r="F22" s="106"/>
      <c r="G22" s="106"/>
      <c r="H22" s="106"/>
      <c r="I22" s="106"/>
      <c r="J22" s="107"/>
      <c r="K22" s="30"/>
    </row>
    <row r="23" spans="1:11" ht="18" customHeight="1" x14ac:dyDescent="0.15">
      <c r="B23" s="29" t="s">
        <v>31</v>
      </c>
      <c r="C23" s="105" t="s">
        <v>32</v>
      </c>
      <c r="D23" s="106"/>
      <c r="E23" s="106"/>
      <c r="F23" s="106"/>
      <c r="G23" s="106"/>
      <c r="H23" s="106"/>
      <c r="I23" s="106"/>
      <c r="J23" s="107"/>
      <c r="K23" s="30"/>
    </row>
  </sheetData>
  <sheetProtection algorithmName="SHA-512" hashValue="sZZjwzxjabY0HIiMo6T05W+k8VW0FVdiFIV4oJ+ocCAcWP3/95dtq8WZr6gdudvusJdxBFweAmWjAz5G1tkZSw==" saltValue="QVNVLZbOLeayDPBPoW5lHg==" spinCount="100000" sheet="1" objects="1" scenarios="1" formatCells="0" formatRows="0"/>
  <mergeCells count="21">
    <mergeCell ref="C23:J23"/>
    <mergeCell ref="B11:C11"/>
    <mergeCell ref="B12:C12"/>
    <mergeCell ref="B13:C13"/>
    <mergeCell ref="B14:C14"/>
    <mergeCell ref="C17:D17"/>
    <mergeCell ref="C18:D18"/>
    <mergeCell ref="C21:J21"/>
    <mergeCell ref="C22:J22"/>
    <mergeCell ref="D13:E13"/>
    <mergeCell ref="H13:J13"/>
    <mergeCell ref="K13:L13"/>
    <mergeCell ref="D14:E14"/>
    <mergeCell ref="H14:J14"/>
    <mergeCell ref="K14:L14"/>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F908-AE06-43B9-8FC1-F0DAF532FC91}">
  <sheetPr>
    <tabColor theme="5" tint="0.39997558519241921"/>
  </sheetPr>
  <dimension ref="A1:H49"/>
  <sheetViews>
    <sheetView showGridLines="0" view="pageBreakPreview" zoomScale="70" zoomScaleNormal="60" zoomScaleSheetLayoutView="70" workbookViewId="0"/>
  </sheetViews>
  <sheetFormatPr defaultColWidth="14.375" defaultRowHeight="14.25" x14ac:dyDescent="0.15"/>
  <cols>
    <col min="1" max="8" width="21" style="31" customWidth="1"/>
    <col min="9" max="16384" width="14.375" style="31"/>
  </cols>
  <sheetData>
    <row r="1" spans="1:8" ht="18" customHeight="1" x14ac:dyDescent="0.15">
      <c r="H1" s="6" t="str">
        <f>'MPS(input)'!K1</f>
        <v>Monitoring Spreadsheet: JCM_ID_AM025_ver01.0</v>
      </c>
    </row>
    <row r="2" spans="1:8" ht="18" customHeight="1" x14ac:dyDescent="0.15">
      <c r="H2" s="6" t="str">
        <f>'MPS(input)'!K2</f>
        <v>Reference Number:</v>
      </c>
    </row>
    <row r="3" spans="1:8" ht="18" customHeight="1" x14ac:dyDescent="0.15">
      <c r="A3" s="11" t="s">
        <v>96</v>
      </c>
      <c r="B3" s="11"/>
      <c r="C3" s="11"/>
      <c r="D3" s="11"/>
      <c r="E3" s="11"/>
      <c r="F3" s="11"/>
      <c r="G3" s="11"/>
      <c r="H3" s="11"/>
    </row>
    <row r="4" spans="1:8" ht="18" customHeight="1" x14ac:dyDescent="0.15">
      <c r="H4" s="6"/>
    </row>
    <row r="5" spans="1:8" s="34" customFormat="1" ht="63.6" customHeight="1" x14ac:dyDescent="0.15">
      <c r="A5" s="32"/>
      <c r="B5" s="33"/>
      <c r="C5" s="7" t="s">
        <v>100</v>
      </c>
      <c r="D5" s="97" t="s">
        <v>101</v>
      </c>
      <c r="E5" s="97"/>
      <c r="F5" s="98" t="s">
        <v>102</v>
      </c>
      <c r="G5" s="98"/>
      <c r="H5" s="98"/>
    </row>
    <row r="6" spans="1:8" ht="18.95" customHeight="1" x14ac:dyDescent="0.15">
      <c r="A6" s="35" t="s">
        <v>50</v>
      </c>
      <c r="B6" s="21" t="s">
        <v>51</v>
      </c>
      <c r="C6" s="21" t="s">
        <v>59</v>
      </c>
      <c r="D6" s="21" t="s">
        <v>62</v>
      </c>
      <c r="E6" s="21" t="s">
        <v>61</v>
      </c>
      <c r="F6" s="21" t="s">
        <v>64</v>
      </c>
      <c r="G6" s="21" t="s">
        <v>65</v>
      </c>
      <c r="H6" s="21" t="s">
        <v>66</v>
      </c>
    </row>
    <row r="7" spans="1:8" ht="162.75" customHeight="1" x14ac:dyDescent="0.15">
      <c r="A7" s="35" t="s">
        <v>52</v>
      </c>
      <c r="B7" s="36" t="s">
        <v>71</v>
      </c>
      <c r="C7" s="12" t="s">
        <v>70</v>
      </c>
      <c r="D7" s="37" t="s">
        <v>63</v>
      </c>
      <c r="E7" s="36" t="s">
        <v>60</v>
      </c>
      <c r="F7" s="12" t="s">
        <v>77</v>
      </c>
      <c r="G7" s="12" t="s">
        <v>76</v>
      </c>
      <c r="H7" s="12" t="s">
        <v>78</v>
      </c>
    </row>
    <row r="8" spans="1:8" ht="18.75" x14ac:dyDescent="0.15">
      <c r="A8" s="35" t="s">
        <v>53</v>
      </c>
      <c r="B8" s="23" t="s">
        <v>54</v>
      </c>
      <c r="C8" s="38" t="s">
        <v>74</v>
      </c>
      <c r="D8" s="39" t="s">
        <v>38</v>
      </c>
      <c r="E8" s="40" t="s">
        <v>39</v>
      </c>
      <c r="F8" s="41" t="s">
        <v>55</v>
      </c>
      <c r="G8" s="41" t="s">
        <v>55</v>
      </c>
      <c r="H8" s="41" t="s">
        <v>55</v>
      </c>
    </row>
    <row r="9" spans="1:8" ht="14.25" customHeight="1" x14ac:dyDescent="0.15">
      <c r="A9" s="99" t="s">
        <v>106</v>
      </c>
      <c r="B9" s="42">
        <v>1</v>
      </c>
      <c r="C9" s="3"/>
      <c r="D9" s="91">
        <f>'MRS(calc_process)'!F13</f>
        <v>0.53200000000000003</v>
      </c>
      <c r="E9" s="119">
        <f>'MPS(input_separate)'!E9</f>
        <v>0</v>
      </c>
      <c r="F9" s="43">
        <f t="shared" ref="F9:F48" si="0">C9/$D$9*$E$9</f>
        <v>0</v>
      </c>
      <c r="G9" s="43">
        <f>C9*$E$9</f>
        <v>0</v>
      </c>
      <c r="H9" s="44">
        <f>F9-G9</f>
        <v>0</v>
      </c>
    </row>
    <row r="10" spans="1:8" x14ac:dyDescent="0.15">
      <c r="A10" s="100"/>
      <c r="B10" s="42">
        <v>2</v>
      </c>
      <c r="C10" s="3"/>
      <c r="D10" s="92"/>
      <c r="E10" s="120"/>
      <c r="F10" s="43">
        <f t="shared" si="0"/>
        <v>0</v>
      </c>
      <c r="G10" s="43">
        <f t="shared" ref="G10:G48" si="1">C10*$E$9</f>
        <v>0</v>
      </c>
      <c r="H10" s="44">
        <f t="shared" ref="H10:H48" si="2">F10-G10</f>
        <v>0</v>
      </c>
    </row>
    <row r="11" spans="1:8" x14ac:dyDescent="0.15">
      <c r="A11" s="100"/>
      <c r="B11" s="42">
        <v>3</v>
      </c>
      <c r="C11" s="3"/>
      <c r="D11" s="92"/>
      <c r="E11" s="120"/>
      <c r="F11" s="43">
        <f t="shared" si="0"/>
        <v>0</v>
      </c>
      <c r="G11" s="43">
        <f t="shared" si="1"/>
        <v>0</v>
      </c>
      <c r="H11" s="44">
        <f t="shared" si="2"/>
        <v>0</v>
      </c>
    </row>
    <row r="12" spans="1:8" x14ac:dyDescent="0.15">
      <c r="A12" s="100"/>
      <c r="B12" s="42">
        <v>4</v>
      </c>
      <c r="C12" s="3"/>
      <c r="D12" s="92"/>
      <c r="E12" s="120"/>
      <c r="F12" s="43">
        <f t="shared" si="0"/>
        <v>0</v>
      </c>
      <c r="G12" s="43">
        <f t="shared" si="1"/>
        <v>0</v>
      </c>
      <c r="H12" s="44">
        <f t="shared" si="2"/>
        <v>0</v>
      </c>
    </row>
    <row r="13" spans="1:8" x14ac:dyDescent="0.15">
      <c r="A13" s="100"/>
      <c r="B13" s="42">
        <v>5</v>
      </c>
      <c r="C13" s="3"/>
      <c r="D13" s="92"/>
      <c r="E13" s="120"/>
      <c r="F13" s="43">
        <f t="shared" si="0"/>
        <v>0</v>
      </c>
      <c r="G13" s="43">
        <f t="shared" si="1"/>
        <v>0</v>
      </c>
      <c r="H13" s="44">
        <f t="shared" si="2"/>
        <v>0</v>
      </c>
    </row>
    <row r="14" spans="1:8" x14ac:dyDescent="0.15">
      <c r="A14" s="100"/>
      <c r="B14" s="42">
        <v>6</v>
      </c>
      <c r="C14" s="3"/>
      <c r="D14" s="92"/>
      <c r="E14" s="120"/>
      <c r="F14" s="43">
        <f t="shared" si="0"/>
        <v>0</v>
      </c>
      <c r="G14" s="43">
        <f t="shared" si="1"/>
        <v>0</v>
      </c>
      <c r="H14" s="44">
        <f t="shared" si="2"/>
        <v>0</v>
      </c>
    </row>
    <row r="15" spans="1:8" x14ac:dyDescent="0.15">
      <c r="A15" s="100"/>
      <c r="B15" s="42">
        <v>7</v>
      </c>
      <c r="C15" s="3"/>
      <c r="D15" s="92"/>
      <c r="E15" s="120"/>
      <c r="F15" s="43">
        <f t="shared" si="0"/>
        <v>0</v>
      </c>
      <c r="G15" s="43">
        <f t="shared" si="1"/>
        <v>0</v>
      </c>
      <c r="H15" s="44">
        <f t="shared" si="2"/>
        <v>0</v>
      </c>
    </row>
    <row r="16" spans="1:8" x14ac:dyDescent="0.15">
      <c r="A16" s="100"/>
      <c r="B16" s="42">
        <v>8</v>
      </c>
      <c r="C16" s="3"/>
      <c r="D16" s="92"/>
      <c r="E16" s="120"/>
      <c r="F16" s="43">
        <f t="shared" si="0"/>
        <v>0</v>
      </c>
      <c r="G16" s="43">
        <f t="shared" si="1"/>
        <v>0</v>
      </c>
      <c r="H16" s="44">
        <f t="shared" si="2"/>
        <v>0</v>
      </c>
    </row>
    <row r="17" spans="1:8" x14ac:dyDescent="0.15">
      <c r="A17" s="100"/>
      <c r="B17" s="42">
        <v>9</v>
      </c>
      <c r="C17" s="3"/>
      <c r="D17" s="92"/>
      <c r="E17" s="120"/>
      <c r="F17" s="43">
        <f t="shared" si="0"/>
        <v>0</v>
      </c>
      <c r="G17" s="43">
        <f t="shared" si="1"/>
        <v>0</v>
      </c>
      <c r="H17" s="44">
        <f t="shared" si="2"/>
        <v>0</v>
      </c>
    </row>
    <row r="18" spans="1:8" x14ac:dyDescent="0.15">
      <c r="A18" s="100"/>
      <c r="B18" s="42">
        <v>10</v>
      </c>
      <c r="C18" s="3"/>
      <c r="D18" s="92"/>
      <c r="E18" s="120"/>
      <c r="F18" s="43">
        <f t="shared" si="0"/>
        <v>0</v>
      </c>
      <c r="G18" s="43">
        <f t="shared" si="1"/>
        <v>0</v>
      </c>
      <c r="H18" s="44">
        <f t="shared" si="2"/>
        <v>0</v>
      </c>
    </row>
    <row r="19" spans="1:8" x14ac:dyDescent="0.15">
      <c r="A19" s="100"/>
      <c r="B19" s="42">
        <v>11</v>
      </c>
      <c r="C19" s="3"/>
      <c r="D19" s="92"/>
      <c r="E19" s="120"/>
      <c r="F19" s="43">
        <f t="shared" si="0"/>
        <v>0</v>
      </c>
      <c r="G19" s="43">
        <f t="shared" si="1"/>
        <v>0</v>
      </c>
      <c r="H19" s="44">
        <f t="shared" si="2"/>
        <v>0</v>
      </c>
    </row>
    <row r="20" spans="1:8" x14ac:dyDescent="0.15">
      <c r="A20" s="100"/>
      <c r="B20" s="42">
        <v>12</v>
      </c>
      <c r="C20" s="3"/>
      <c r="D20" s="92"/>
      <c r="E20" s="120"/>
      <c r="F20" s="43">
        <f t="shared" si="0"/>
        <v>0</v>
      </c>
      <c r="G20" s="43">
        <f t="shared" si="1"/>
        <v>0</v>
      </c>
      <c r="H20" s="44">
        <f t="shared" si="2"/>
        <v>0</v>
      </c>
    </row>
    <row r="21" spans="1:8" x14ac:dyDescent="0.15">
      <c r="A21" s="100"/>
      <c r="B21" s="42">
        <v>13</v>
      </c>
      <c r="C21" s="3"/>
      <c r="D21" s="92"/>
      <c r="E21" s="120"/>
      <c r="F21" s="43">
        <f t="shared" si="0"/>
        <v>0</v>
      </c>
      <c r="G21" s="43">
        <f t="shared" si="1"/>
        <v>0</v>
      </c>
      <c r="H21" s="44">
        <f t="shared" si="2"/>
        <v>0</v>
      </c>
    </row>
    <row r="22" spans="1:8" x14ac:dyDescent="0.15">
      <c r="A22" s="100"/>
      <c r="B22" s="42">
        <v>14</v>
      </c>
      <c r="C22" s="3"/>
      <c r="D22" s="92"/>
      <c r="E22" s="120"/>
      <c r="F22" s="43">
        <f t="shared" si="0"/>
        <v>0</v>
      </c>
      <c r="G22" s="43">
        <f t="shared" si="1"/>
        <v>0</v>
      </c>
      <c r="H22" s="44">
        <f t="shared" si="2"/>
        <v>0</v>
      </c>
    </row>
    <row r="23" spans="1:8" x14ac:dyDescent="0.15">
      <c r="A23" s="100"/>
      <c r="B23" s="42">
        <v>15</v>
      </c>
      <c r="C23" s="3"/>
      <c r="D23" s="92"/>
      <c r="E23" s="120"/>
      <c r="F23" s="43">
        <f t="shared" si="0"/>
        <v>0</v>
      </c>
      <c r="G23" s="43">
        <f t="shared" si="1"/>
        <v>0</v>
      </c>
      <c r="H23" s="44">
        <f t="shared" si="2"/>
        <v>0</v>
      </c>
    </row>
    <row r="24" spans="1:8" x14ac:dyDescent="0.15">
      <c r="A24" s="100"/>
      <c r="B24" s="42">
        <v>16</v>
      </c>
      <c r="C24" s="3"/>
      <c r="D24" s="92"/>
      <c r="E24" s="120"/>
      <c r="F24" s="43">
        <f t="shared" si="0"/>
        <v>0</v>
      </c>
      <c r="G24" s="43">
        <f t="shared" si="1"/>
        <v>0</v>
      </c>
      <c r="H24" s="44">
        <f t="shared" si="2"/>
        <v>0</v>
      </c>
    </row>
    <row r="25" spans="1:8" x14ac:dyDescent="0.15">
      <c r="A25" s="100"/>
      <c r="B25" s="42">
        <v>17</v>
      </c>
      <c r="C25" s="3"/>
      <c r="D25" s="92"/>
      <c r="E25" s="120"/>
      <c r="F25" s="43">
        <f t="shared" si="0"/>
        <v>0</v>
      </c>
      <c r="G25" s="43">
        <f t="shared" si="1"/>
        <v>0</v>
      </c>
      <c r="H25" s="44">
        <f t="shared" si="2"/>
        <v>0</v>
      </c>
    </row>
    <row r="26" spans="1:8" x14ac:dyDescent="0.15">
      <c r="A26" s="100"/>
      <c r="B26" s="42">
        <v>18</v>
      </c>
      <c r="C26" s="3"/>
      <c r="D26" s="92"/>
      <c r="E26" s="120"/>
      <c r="F26" s="43">
        <f t="shared" si="0"/>
        <v>0</v>
      </c>
      <c r="G26" s="43">
        <f t="shared" si="1"/>
        <v>0</v>
      </c>
      <c r="H26" s="44">
        <f t="shared" si="2"/>
        <v>0</v>
      </c>
    </row>
    <row r="27" spans="1:8" x14ac:dyDescent="0.15">
      <c r="A27" s="100"/>
      <c r="B27" s="42">
        <v>19</v>
      </c>
      <c r="C27" s="3"/>
      <c r="D27" s="92"/>
      <c r="E27" s="120"/>
      <c r="F27" s="43">
        <f t="shared" si="0"/>
        <v>0</v>
      </c>
      <c r="G27" s="43">
        <f t="shared" si="1"/>
        <v>0</v>
      </c>
      <c r="H27" s="44">
        <f t="shared" si="2"/>
        <v>0</v>
      </c>
    </row>
    <row r="28" spans="1:8" x14ac:dyDescent="0.15">
      <c r="A28" s="100"/>
      <c r="B28" s="42">
        <v>20</v>
      </c>
      <c r="C28" s="3"/>
      <c r="D28" s="92"/>
      <c r="E28" s="120"/>
      <c r="F28" s="43">
        <f t="shared" si="0"/>
        <v>0</v>
      </c>
      <c r="G28" s="43">
        <f t="shared" si="1"/>
        <v>0</v>
      </c>
      <c r="H28" s="44">
        <f t="shared" si="2"/>
        <v>0</v>
      </c>
    </row>
    <row r="29" spans="1:8" x14ac:dyDescent="0.15">
      <c r="A29" s="100"/>
      <c r="B29" s="42">
        <v>21</v>
      </c>
      <c r="C29" s="3"/>
      <c r="D29" s="92"/>
      <c r="E29" s="120"/>
      <c r="F29" s="43">
        <f t="shared" si="0"/>
        <v>0</v>
      </c>
      <c r="G29" s="43">
        <f t="shared" si="1"/>
        <v>0</v>
      </c>
      <c r="H29" s="44">
        <f t="shared" si="2"/>
        <v>0</v>
      </c>
    </row>
    <row r="30" spans="1:8" x14ac:dyDescent="0.15">
      <c r="A30" s="100"/>
      <c r="B30" s="42">
        <v>22</v>
      </c>
      <c r="C30" s="3"/>
      <c r="D30" s="92"/>
      <c r="E30" s="120"/>
      <c r="F30" s="43">
        <f t="shared" si="0"/>
        <v>0</v>
      </c>
      <c r="G30" s="43">
        <f t="shared" si="1"/>
        <v>0</v>
      </c>
      <c r="H30" s="44">
        <f t="shared" si="2"/>
        <v>0</v>
      </c>
    </row>
    <row r="31" spans="1:8" x14ac:dyDescent="0.15">
      <c r="A31" s="100"/>
      <c r="B31" s="42">
        <v>23</v>
      </c>
      <c r="C31" s="3"/>
      <c r="D31" s="92"/>
      <c r="E31" s="120"/>
      <c r="F31" s="43">
        <f t="shared" si="0"/>
        <v>0</v>
      </c>
      <c r="G31" s="43">
        <f t="shared" si="1"/>
        <v>0</v>
      </c>
      <c r="H31" s="44">
        <f t="shared" si="2"/>
        <v>0</v>
      </c>
    </row>
    <row r="32" spans="1:8" x14ac:dyDescent="0.15">
      <c r="A32" s="100"/>
      <c r="B32" s="42">
        <v>24</v>
      </c>
      <c r="C32" s="3"/>
      <c r="D32" s="92"/>
      <c r="E32" s="120"/>
      <c r="F32" s="43">
        <f t="shared" si="0"/>
        <v>0</v>
      </c>
      <c r="G32" s="43">
        <f t="shared" si="1"/>
        <v>0</v>
      </c>
      <c r="H32" s="44">
        <f t="shared" si="2"/>
        <v>0</v>
      </c>
    </row>
    <row r="33" spans="1:8" x14ac:dyDescent="0.15">
      <c r="A33" s="100"/>
      <c r="B33" s="42">
        <v>25</v>
      </c>
      <c r="C33" s="3"/>
      <c r="D33" s="92"/>
      <c r="E33" s="120"/>
      <c r="F33" s="43">
        <f t="shared" si="0"/>
        <v>0</v>
      </c>
      <c r="G33" s="43">
        <f t="shared" si="1"/>
        <v>0</v>
      </c>
      <c r="H33" s="44">
        <f t="shared" si="2"/>
        <v>0</v>
      </c>
    </row>
    <row r="34" spans="1:8" x14ac:dyDescent="0.15">
      <c r="A34" s="100"/>
      <c r="B34" s="42">
        <v>26</v>
      </c>
      <c r="C34" s="3"/>
      <c r="D34" s="92"/>
      <c r="E34" s="120"/>
      <c r="F34" s="43">
        <f t="shared" si="0"/>
        <v>0</v>
      </c>
      <c r="G34" s="43">
        <f t="shared" si="1"/>
        <v>0</v>
      </c>
      <c r="H34" s="44">
        <f t="shared" si="2"/>
        <v>0</v>
      </c>
    </row>
    <row r="35" spans="1:8" x14ac:dyDescent="0.15">
      <c r="A35" s="100"/>
      <c r="B35" s="42">
        <v>27</v>
      </c>
      <c r="C35" s="3"/>
      <c r="D35" s="92"/>
      <c r="E35" s="120"/>
      <c r="F35" s="43">
        <f t="shared" si="0"/>
        <v>0</v>
      </c>
      <c r="G35" s="43">
        <f t="shared" si="1"/>
        <v>0</v>
      </c>
      <c r="H35" s="44">
        <f t="shared" si="2"/>
        <v>0</v>
      </c>
    </row>
    <row r="36" spans="1:8" x14ac:dyDescent="0.15">
      <c r="A36" s="100"/>
      <c r="B36" s="42">
        <v>28</v>
      </c>
      <c r="C36" s="3"/>
      <c r="D36" s="92"/>
      <c r="E36" s="120"/>
      <c r="F36" s="43">
        <f t="shared" si="0"/>
        <v>0</v>
      </c>
      <c r="G36" s="43">
        <f t="shared" si="1"/>
        <v>0</v>
      </c>
      <c r="H36" s="44">
        <f t="shared" si="2"/>
        <v>0</v>
      </c>
    </row>
    <row r="37" spans="1:8" x14ac:dyDescent="0.15">
      <c r="A37" s="100"/>
      <c r="B37" s="42">
        <v>29</v>
      </c>
      <c r="C37" s="3"/>
      <c r="D37" s="92"/>
      <c r="E37" s="120"/>
      <c r="F37" s="43">
        <f t="shared" si="0"/>
        <v>0</v>
      </c>
      <c r="G37" s="43">
        <f t="shared" si="1"/>
        <v>0</v>
      </c>
      <c r="H37" s="44">
        <f t="shared" si="2"/>
        <v>0</v>
      </c>
    </row>
    <row r="38" spans="1:8" x14ac:dyDescent="0.15">
      <c r="A38" s="100"/>
      <c r="B38" s="42">
        <v>30</v>
      </c>
      <c r="C38" s="3"/>
      <c r="D38" s="92"/>
      <c r="E38" s="120"/>
      <c r="F38" s="43">
        <f t="shared" si="0"/>
        <v>0</v>
      </c>
      <c r="G38" s="43">
        <f t="shared" si="1"/>
        <v>0</v>
      </c>
      <c r="H38" s="44">
        <f t="shared" si="2"/>
        <v>0</v>
      </c>
    </row>
    <row r="39" spans="1:8" x14ac:dyDescent="0.15">
      <c r="A39" s="100"/>
      <c r="B39" s="42">
        <v>31</v>
      </c>
      <c r="C39" s="3"/>
      <c r="D39" s="92"/>
      <c r="E39" s="120"/>
      <c r="F39" s="43">
        <f t="shared" si="0"/>
        <v>0</v>
      </c>
      <c r="G39" s="43">
        <f t="shared" si="1"/>
        <v>0</v>
      </c>
      <c r="H39" s="44">
        <f t="shared" si="2"/>
        <v>0</v>
      </c>
    </row>
    <row r="40" spans="1:8" x14ac:dyDescent="0.15">
      <c r="A40" s="100"/>
      <c r="B40" s="42">
        <v>32</v>
      </c>
      <c r="C40" s="3"/>
      <c r="D40" s="92"/>
      <c r="E40" s="120"/>
      <c r="F40" s="43">
        <f t="shared" si="0"/>
        <v>0</v>
      </c>
      <c r="G40" s="43">
        <f t="shared" si="1"/>
        <v>0</v>
      </c>
      <c r="H40" s="44">
        <f t="shared" si="2"/>
        <v>0</v>
      </c>
    </row>
    <row r="41" spans="1:8" x14ac:dyDescent="0.15">
      <c r="A41" s="100"/>
      <c r="B41" s="42">
        <v>33</v>
      </c>
      <c r="C41" s="3"/>
      <c r="D41" s="92"/>
      <c r="E41" s="120"/>
      <c r="F41" s="43">
        <f t="shared" si="0"/>
        <v>0</v>
      </c>
      <c r="G41" s="43">
        <f t="shared" si="1"/>
        <v>0</v>
      </c>
      <c r="H41" s="44">
        <f t="shared" si="2"/>
        <v>0</v>
      </c>
    </row>
    <row r="42" spans="1:8" x14ac:dyDescent="0.15">
      <c r="A42" s="100"/>
      <c r="B42" s="42">
        <v>34</v>
      </c>
      <c r="C42" s="3"/>
      <c r="D42" s="92"/>
      <c r="E42" s="120"/>
      <c r="F42" s="43">
        <f t="shared" si="0"/>
        <v>0</v>
      </c>
      <c r="G42" s="43">
        <f t="shared" si="1"/>
        <v>0</v>
      </c>
      <c r="H42" s="44">
        <f t="shared" si="2"/>
        <v>0</v>
      </c>
    </row>
    <row r="43" spans="1:8" x14ac:dyDescent="0.15">
      <c r="A43" s="100"/>
      <c r="B43" s="42">
        <v>35</v>
      </c>
      <c r="C43" s="3"/>
      <c r="D43" s="92"/>
      <c r="E43" s="120"/>
      <c r="F43" s="43">
        <f t="shared" si="0"/>
        <v>0</v>
      </c>
      <c r="G43" s="43">
        <f t="shared" si="1"/>
        <v>0</v>
      </c>
      <c r="H43" s="44">
        <f t="shared" si="2"/>
        <v>0</v>
      </c>
    </row>
    <row r="44" spans="1:8" x14ac:dyDescent="0.15">
      <c r="A44" s="100"/>
      <c r="B44" s="42">
        <v>36</v>
      </c>
      <c r="C44" s="3"/>
      <c r="D44" s="92"/>
      <c r="E44" s="120"/>
      <c r="F44" s="43">
        <f t="shared" si="0"/>
        <v>0</v>
      </c>
      <c r="G44" s="43">
        <f t="shared" si="1"/>
        <v>0</v>
      </c>
      <c r="H44" s="44">
        <f t="shared" si="2"/>
        <v>0</v>
      </c>
    </row>
    <row r="45" spans="1:8" x14ac:dyDescent="0.15">
      <c r="A45" s="100"/>
      <c r="B45" s="42">
        <v>37</v>
      </c>
      <c r="C45" s="3"/>
      <c r="D45" s="92"/>
      <c r="E45" s="120"/>
      <c r="F45" s="43">
        <f t="shared" si="0"/>
        <v>0</v>
      </c>
      <c r="G45" s="43">
        <f t="shared" si="1"/>
        <v>0</v>
      </c>
      <c r="H45" s="44">
        <f t="shared" si="2"/>
        <v>0</v>
      </c>
    </row>
    <row r="46" spans="1:8" x14ac:dyDescent="0.15">
      <c r="A46" s="100"/>
      <c r="B46" s="42">
        <v>38</v>
      </c>
      <c r="C46" s="3"/>
      <c r="D46" s="92"/>
      <c r="E46" s="120"/>
      <c r="F46" s="43">
        <f t="shared" si="0"/>
        <v>0</v>
      </c>
      <c r="G46" s="43">
        <f t="shared" si="1"/>
        <v>0</v>
      </c>
      <c r="H46" s="44">
        <f t="shared" si="2"/>
        <v>0</v>
      </c>
    </row>
    <row r="47" spans="1:8" x14ac:dyDescent="0.15">
      <c r="A47" s="100"/>
      <c r="B47" s="42">
        <v>39</v>
      </c>
      <c r="C47" s="3"/>
      <c r="D47" s="92"/>
      <c r="E47" s="120"/>
      <c r="F47" s="43">
        <f t="shared" si="0"/>
        <v>0</v>
      </c>
      <c r="G47" s="43">
        <f t="shared" si="1"/>
        <v>0</v>
      </c>
      <c r="H47" s="44">
        <f t="shared" si="2"/>
        <v>0</v>
      </c>
    </row>
    <row r="48" spans="1:8" x14ac:dyDescent="0.15">
      <c r="A48" s="100"/>
      <c r="B48" s="42">
        <v>40</v>
      </c>
      <c r="C48" s="3"/>
      <c r="D48" s="93"/>
      <c r="E48" s="121"/>
      <c r="F48" s="43">
        <f t="shared" si="0"/>
        <v>0</v>
      </c>
      <c r="G48" s="43">
        <f t="shared" si="1"/>
        <v>0</v>
      </c>
      <c r="H48" s="44">
        <f t="shared" si="2"/>
        <v>0</v>
      </c>
    </row>
    <row r="49" spans="1:8" ht="14.25" customHeight="1" x14ac:dyDescent="0.15">
      <c r="A49" s="101"/>
      <c r="B49" s="22" t="s">
        <v>54</v>
      </c>
      <c r="C49" s="45">
        <f>SUM(C9:C48)</f>
        <v>0</v>
      </c>
      <c r="D49" s="38" t="s">
        <v>54</v>
      </c>
      <c r="E49" s="38" t="s">
        <v>54</v>
      </c>
      <c r="F49" s="43">
        <f>SUM(F9:F48)</f>
        <v>0</v>
      </c>
      <c r="G49" s="46">
        <f>SUM(G9:G48)</f>
        <v>0</v>
      </c>
      <c r="H49" s="43">
        <f>SUM(H9:H48)</f>
        <v>0</v>
      </c>
    </row>
  </sheetData>
  <sheetProtection algorithmName="SHA-512" hashValue="3UA1NptDVfLJhOJ3GefeS0Ms+CJ8NZEeMM3huWlteO3UWOTlJEEqzeGEi5Y9kd13+Q0o1GhT+kKfRwpx5cfx9Q==" saltValue="RuZUFVo60gZdlNeKAExopA==" spinCount="100000" sheet="1" objects="1" scenarios="1" formatCells="0" formatRows="0"/>
  <mergeCells count="5">
    <mergeCell ref="D5:E5"/>
    <mergeCell ref="F5:H5"/>
    <mergeCell ref="A9:A49"/>
    <mergeCell ref="D9:D48"/>
    <mergeCell ref="E9:E48"/>
  </mergeCells>
  <phoneticPr fontId="15"/>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29E6-5555-42AD-A301-86710482FB21}">
  <sheetPr>
    <tabColor theme="5" tint="0.39997558519241921"/>
  </sheetPr>
  <dimension ref="A1:I14"/>
  <sheetViews>
    <sheetView showGridLines="0" view="pageBreakPreview" zoomScale="70" zoomScaleNormal="100" zoomScaleSheetLayoutView="70" workbookViewId="0"/>
  </sheetViews>
  <sheetFormatPr defaultColWidth="9" defaultRowHeight="14.25" x14ac:dyDescent="0.15"/>
  <cols>
    <col min="1" max="4" width="3.625" style="13" customWidth="1"/>
    <col min="5" max="5" width="47.125" style="13" customWidth="1"/>
    <col min="6" max="7" width="12.625" style="13" customWidth="1"/>
    <col min="8" max="8" width="14.625" style="13" customWidth="1"/>
    <col min="9" max="9" width="9" style="48"/>
    <col min="10" max="16384" width="9" style="13"/>
  </cols>
  <sheetData>
    <row r="1" spans="1:9" ht="18" customHeight="1" x14ac:dyDescent="0.15">
      <c r="I1" s="47" t="str">
        <f>'MPS(input)'!K1</f>
        <v>Monitoring Spreadsheet: JCM_ID_AM025_ver01.0</v>
      </c>
    </row>
    <row r="2" spans="1:9" ht="18" customHeight="1" x14ac:dyDescent="0.15">
      <c r="I2" s="47" t="str">
        <f>'MPS(input)'!K2</f>
        <v>Reference Number:</v>
      </c>
    </row>
    <row r="3" spans="1:9" ht="27.75" customHeight="1" x14ac:dyDescent="0.15">
      <c r="A3" s="122" t="s">
        <v>98</v>
      </c>
      <c r="B3" s="122"/>
      <c r="C3" s="122"/>
      <c r="D3" s="122"/>
      <c r="E3" s="122"/>
      <c r="F3" s="122"/>
      <c r="G3" s="122"/>
      <c r="H3" s="122"/>
      <c r="I3" s="122"/>
    </row>
    <row r="4" spans="1:9" ht="11.25" customHeight="1" x14ac:dyDescent="0.15"/>
    <row r="5" spans="1:9" ht="18.75" customHeight="1" thickBot="1" x14ac:dyDescent="0.2">
      <c r="A5" s="49" t="s">
        <v>2</v>
      </c>
      <c r="B5" s="50"/>
      <c r="C5" s="50"/>
      <c r="D5" s="50"/>
      <c r="E5" s="51"/>
      <c r="F5" s="52" t="s">
        <v>3</v>
      </c>
      <c r="G5" s="53" t="s">
        <v>0</v>
      </c>
      <c r="H5" s="52" t="s">
        <v>1</v>
      </c>
      <c r="I5" s="54" t="s">
        <v>4</v>
      </c>
    </row>
    <row r="6" spans="1:9" ht="18.75" customHeight="1" thickBot="1" x14ac:dyDescent="0.2">
      <c r="A6" s="55"/>
      <c r="B6" s="56" t="s">
        <v>35</v>
      </c>
      <c r="C6" s="57"/>
      <c r="D6" s="57"/>
      <c r="E6" s="56"/>
      <c r="F6" s="58" t="s">
        <v>40</v>
      </c>
      <c r="G6" s="59">
        <f>G8-G10</f>
        <v>0</v>
      </c>
      <c r="H6" s="60" t="s">
        <v>33</v>
      </c>
      <c r="I6" s="61" t="s">
        <v>34</v>
      </c>
    </row>
    <row r="7" spans="1:9" ht="18.75" customHeight="1" thickBot="1" x14ac:dyDescent="0.2">
      <c r="A7" s="49" t="s">
        <v>57</v>
      </c>
      <c r="B7" s="51"/>
      <c r="C7" s="50"/>
      <c r="D7" s="52"/>
      <c r="E7" s="52"/>
      <c r="F7" s="52"/>
      <c r="G7" s="49"/>
      <c r="H7" s="51"/>
      <c r="I7" s="52"/>
    </row>
    <row r="8" spans="1:9" ht="18.75" customHeight="1" thickBot="1" x14ac:dyDescent="0.2">
      <c r="A8" s="62"/>
      <c r="B8" s="63" t="s">
        <v>41</v>
      </c>
      <c r="C8" s="57"/>
      <c r="D8" s="57"/>
      <c r="E8" s="56"/>
      <c r="F8" s="58" t="s">
        <v>40</v>
      </c>
      <c r="G8" s="64">
        <f>'MRS(input_separate)'!F49</f>
        <v>0</v>
      </c>
      <c r="H8" s="60" t="s">
        <v>42</v>
      </c>
      <c r="I8" s="65" t="s">
        <v>43</v>
      </c>
    </row>
    <row r="9" spans="1:9" ht="18.75" customHeight="1" thickBot="1" x14ac:dyDescent="0.2">
      <c r="A9" s="49" t="s">
        <v>58</v>
      </c>
      <c r="B9" s="50"/>
      <c r="C9" s="50"/>
      <c r="D9" s="50"/>
      <c r="E9" s="51"/>
      <c r="F9" s="52"/>
      <c r="G9" s="49"/>
      <c r="H9" s="51"/>
      <c r="I9" s="52"/>
    </row>
    <row r="10" spans="1:9" ht="18.75" customHeight="1" thickBot="1" x14ac:dyDescent="0.2">
      <c r="A10" s="62"/>
      <c r="B10" s="66" t="s">
        <v>44</v>
      </c>
      <c r="C10" s="67"/>
      <c r="D10" s="67"/>
      <c r="E10" s="68"/>
      <c r="F10" s="58" t="s">
        <v>40</v>
      </c>
      <c r="G10" s="59">
        <f>'MRS(input_separate)'!G49</f>
        <v>0</v>
      </c>
      <c r="H10" s="60" t="s">
        <v>42</v>
      </c>
      <c r="I10" s="65" t="s">
        <v>45</v>
      </c>
    </row>
    <row r="11" spans="1:9" x14ac:dyDescent="0.15">
      <c r="A11" s="69"/>
      <c r="B11" s="69"/>
      <c r="C11" s="70"/>
      <c r="D11" s="69"/>
      <c r="E11" s="70"/>
      <c r="F11" s="71"/>
      <c r="G11" s="72"/>
      <c r="H11" s="72"/>
      <c r="I11" s="73"/>
    </row>
    <row r="12" spans="1:9" ht="21.75" customHeight="1" x14ac:dyDescent="0.15">
      <c r="E12" s="69" t="s">
        <v>5</v>
      </c>
      <c r="F12" s="27"/>
    </row>
    <row r="13" spans="1:9" x14ac:dyDescent="0.15">
      <c r="E13" s="74" t="s">
        <v>69</v>
      </c>
      <c r="F13" s="75">
        <v>0.53200000000000003</v>
      </c>
      <c r="G13" s="75" t="s">
        <v>38</v>
      </c>
      <c r="H13" s="76"/>
    </row>
    <row r="14" spans="1:9" s="48" customFormat="1" x14ac:dyDescent="0.15">
      <c r="E14" s="69"/>
      <c r="F14" s="69"/>
      <c r="G14" s="69"/>
      <c r="H14" s="69"/>
    </row>
  </sheetData>
  <sheetProtection algorithmName="SHA-512" hashValue="0m7n+FIOwdx5Htm4DTj+P258yROwibSgtVnhWlEdAQHck4VtZc5NrhI8JFY4uheW0rMmp854apxwM8OsjVWOFg==" saltValue="8H3HExz7B1U148LkRMLz2Q==" spinCount="100000" sheet="1" objects="1" scenarios="1"/>
  <mergeCells count="1">
    <mergeCell ref="A3:I3"/>
  </mergeCells>
  <phoneticPr fontId="15"/>
  <pageMargins left="0.70866141732283472" right="0.70866141732283472" top="0.74803149606299213" bottom="0.74803149606299213" header="0.31496062992125984" footer="0.31496062992125984"/>
  <pageSetup paperSize="9"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'MPS(input_separate)'!Print_Titles</vt:lpstr>
      <vt:lpstr>'MRS(input_separate)'!Print_Titles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2020-09-01T04:12:37Z</dcterms:created>
  <dcterms:modified xsi:type="dcterms:W3CDTF">2022-11-21T08:38:57Z</dcterms:modified>
</cp:coreProperties>
</file>