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675" yWindow="1890" windowWidth="17850" windowHeight="12645" tabRatio="587"/>
  </bookViews>
  <sheets>
    <sheet name="MPS(input)" sheetId="30" r:id="rId1"/>
    <sheet name="MPS(calc_process)" sheetId="31" r:id="rId2"/>
    <sheet name="MSS" sheetId="32" r:id="rId3"/>
    <sheet name="MRS(input)" sheetId="33" r:id="rId4"/>
    <sheet name="MRS(calc_process)" sheetId="34" r:id="rId5"/>
  </sheets>
  <definedNames>
    <definedName name="_xlnm.Print_Area" localSheetId="1">'MPS(calc_process)'!$A$1:$I$38</definedName>
    <definedName name="_xlnm.Print_Area" localSheetId="0">'MPS(input)'!$A$1:$K$33</definedName>
    <definedName name="_xlnm.Print_Area" localSheetId="4">'MRS(calc_process)'!$A$1:$I$38</definedName>
    <definedName name="_xlnm.Print_Area" localSheetId="3">'MRS(input)'!$A$1:$L$33</definedName>
  </definedNames>
  <calcPr calcId="145621"/>
</workbook>
</file>

<file path=xl/calcChain.xml><?xml version="1.0" encoding="utf-8"?>
<calcChain xmlns="http://schemas.openxmlformats.org/spreadsheetml/2006/main">
  <c r="K17" i="33" l="1"/>
  <c r="K18" i="33"/>
  <c r="K19" i="33"/>
  <c r="K20" i="33"/>
  <c r="K21" i="33"/>
  <c r="K22" i="33"/>
  <c r="K23" i="33"/>
  <c r="K24" i="33"/>
  <c r="K16" i="33"/>
  <c r="H17" i="33"/>
  <c r="H18" i="33"/>
  <c r="H19" i="33"/>
  <c r="H20" i="33"/>
  <c r="H21" i="33"/>
  <c r="H22" i="33"/>
  <c r="H23" i="33"/>
  <c r="H24" i="33"/>
  <c r="H16" i="33"/>
  <c r="F20" i="33"/>
  <c r="F19" i="33"/>
  <c r="F18" i="33"/>
  <c r="F17" i="33"/>
  <c r="G18" i="34" s="1"/>
  <c r="F16" i="33"/>
  <c r="G26" i="34" s="1"/>
  <c r="I2" i="34"/>
  <c r="I1" i="34"/>
  <c r="L2" i="33"/>
  <c r="L1" i="33"/>
  <c r="G29" i="34"/>
  <c r="G25" i="34"/>
  <c r="G24" i="34"/>
  <c r="G23" i="34"/>
  <c r="G22" i="34"/>
  <c r="G21" i="34"/>
  <c r="G20" i="34"/>
  <c r="G19" i="34"/>
  <c r="G17" i="34"/>
  <c r="G16" i="34"/>
  <c r="G15" i="34"/>
  <c r="G14" i="34"/>
  <c r="G11" i="34"/>
  <c r="G10" i="34"/>
  <c r="G9" i="34"/>
  <c r="G8" i="34"/>
  <c r="C2" i="32"/>
  <c r="C1" i="32"/>
  <c r="G30" i="34" l="1"/>
  <c r="G28" i="34"/>
  <c r="G13" i="34"/>
  <c r="G6" i="34" l="1"/>
  <c r="D28" i="33" s="1"/>
  <c r="I2" i="31"/>
  <c r="I1" i="31"/>
  <c r="E24" i="30"/>
  <c r="F24" i="33" s="1"/>
  <c r="E23" i="30"/>
  <c r="F23" i="33" s="1"/>
  <c r="E22" i="30"/>
  <c r="F22" i="33" s="1"/>
  <c r="E21" i="30"/>
  <c r="F21" i="33" s="1"/>
  <c r="G25" i="31"/>
  <c r="G23" i="31"/>
  <c r="G11" i="31"/>
  <c r="G10" i="31"/>
  <c r="G9" i="31"/>
  <c r="G8" i="31"/>
  <c r="G29" i="31"/>
  <c r="G17" i="31"/>
  <c r="G16" i="31"/>
  <c r="G14" i="31"/>
  <c r="G15" i="31"/>
  <c r="G24" i="31"/>
  <c r="G22" i="31"/>
  <c r="G20" i="31"/>
  <c r="G19" i="31"/>
  <c r="G18" i="31"/>
  <c r="G21" i="31"/>
  <c r="G30" i="31" l="1"/>
  <c r="G28" i="31" s="1"/>
  <c r="G26" i="31"/>
  <c r="G13" i="31" s="1"/>
  <c r="G6" i="31" l="1"/>
  <c r="B28" i="30" s="1"/>
</calcChain>
</file>

<file path=xl/sharedStrings.xml><?xml version="1.0" encoding="utf-8"?>
<sst xmlns="http://schemas.openxmlformats.org/spreadsheetml/2006/main" count="460" uniqueCount="158">
  <si>
    <t>Parameter</t>
  </si>
  <si>
    <t>(b)</t>
    <phoneticPr fontId="2"/>
  </si>
  <si>
    <t>Monitoring Spreadsheet: JCM_ID_AM004_ver01.0</t>
    <phoneticPr fontId="2"/>
  </si>
  <si>
    <t>Monitoring Plan Sheet (Input Sheet) [Attachment to Project Design Document]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</si>
  <si>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</si>
  <si>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</si>
  <si>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</si>
  <si>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</si>
  <si>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</si>
  <si>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</si>
  <si>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</si>
  <si>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</si>
  <si>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</si>
  <si>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</si>
  <si>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</si>
  <si>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</si>
  <si>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</si>
  <si>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</si>
  <si>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</si>
  <si>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</si>
  <si>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</si>
  <si>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</si>
  <si>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</si>
  <si>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</si>
  <si>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(1)</t>
    <phoneticPr fontId="2"/>
  </si>
  <si>
    <t>MWh/p</t>
    <phoneticPr fontId="2"/>
  </si>
  <si>
    <t>Option C</t>
    <phoneticPr fontId="2"/>
  </si>
  <si>
    <t>Monitored data</t>
    <phoneticPr fontId="2"/>
  </si>
  <si>
    <t>Measuring equipment is installed in each air conditioning system. Data accumulated from the equipment is recorded by grocery store staff and double-checked by another staff on a monthly basis, to prevent missing data.</t>
    <phoneticPr fontId="2"/>
  </si>
  <si>
    <t>Monthly</t>
    <phoneticPr fontId="2"/>
  </si>
  <si>
    <t>n/a</t>
    <phoneticPr fontId="2"/>
  </si>
  <si>
    <t>(2)</t>
    <phoneticPr fontId="2"/>
  </si>
  <si>
    <t>(3)</t>
    <phoneticPr fontId="2"/>
  </si>
  <si>
    <t>(4)</t>
    <phoneticPr fontId="2"/>
  </si>
  <si>
    <t>[grid electricity]
The most recent value available at the time of validation is applied and fixed for the monitoring period thereafter. The data is sourced from Updates on Grid Electricity Emission Factors (calculated in year 2013), National Committee on Clean Development Mechanism, Indonesia, unless otherwise instructed by the Joint Committee.
[captive electricity]
CDM approved small scale methodology AMS-I.A</t>
    <phoneticPr fontId="2"/>
  </si>
  <si>
    <t>COP of project air conditioning system 1</t>
    <phoneticPr fontId="2"/>
  </si>
  <si>
    <t>-</t>
    <phoneticPr fontId="2"/>
  </si>
  <si>
    <t>Specifications of project air conditioning system prepared for the quotation or factory acceptance test data by manufacturer.</t>
    <phoneticPr fontId="2"/>
  </si>
  <si>
    <t>COP of project air conditioning system 2</t>
    <phoneticPr fontId="2"/>
  </si>
  <si>
    <t>COP of project air conditioning system 3</t>
    <phoneticPr fontId="2"/>
  </si>
  <si>
    <r>
      <t xml:space="preserve">Table 1: Parameters to be monitored </t>
    </r>
    <r>
      <rPr>
        <b/>
        <i/>
        <sz val="11"/>
        <color indexed="8"/>
        <rFont val="Arial"/>
        <family val="2"/>
      </rPr>
      <t>ex post</t>
    </r>
    <phoneticPr fontId="2"/>
  </si>
  <si>
    <r>
      <t>EC</t>
    </r>
    <r>
      <rPr>
        <vertAlign val="subscript"/>
        <sz val="11"/>
        <rFont val="Arial"/>
        <family val="2"/>
      </rPr>
      <t>PJ,1,</t>
    </r>
    <r>
      <rPr>
        <i/>
        <vertAlign val="subscript"/>
        <sz val="11"/>
        <color theme="1"/>
        <rFont val="Arial"/>
        <family val="2"/>
      </rPr>
      <t>p</t>
    </r>
    <phoneticPr fontId="2"/>
  </si>
  <si>
    <r>
      <t>EC</t>
    </r>
    <r>
      <rPr>
        <vertAlign val="subscript"/>
        <sz val="11"/>
        <rFont val="Arial"/>
        <family val="2"/>
      </rPr>
      <t>PJ,2,</t>
    </r>
    <r>
      <rPr>
        <i/>
        <vertAlign val="subscript"/>
        <sz val="11"/>
        <color theme="1"/>
        <rFont val="Arial"/>
        <family val="2"/>
      </rPr>
      <t>p</t>
    </r>
    <phoneticPr fontId="2"/>
  </si>
  <si>
    <r>
      <t>EC</t>
    </r>
    <r>
      <rPr>
        <vertAlign val="subscript"/>
        <sz val="11"/>
        <rFont val="Arial"/>
        <family val="2"/>
      </rPr>
      <t>PJ,3,</t>
    </r>
    <r>
      <rPr>
        <i/>
        <vertAlign val="subscript"/>
        <sz val="11"/>
        <color theme="1"/>
        <rFont val="Arial"/>
        <family val="2"/>
      </rPr>
      <t>p</t>
    </r>
    <phoneticPr fontId="2"/>
  </si>
  <si>
    <r>
      <t>EC</t>
    </r>
    <r>
      <rPr>
        <vertAlign val="subscript"/>
        <sz val="11"/>
        <rFont val="Arial"/>
        <family val="2"/>
      </rPr>
      <t>PJ,4,</t>
    </r>
    <r>
      <rPr>
        <i/>
        <vertAlign val="subscript"/>
        <sz val="11"/>
        <color theme="1"/>
        <rFont val="Arial"/>
        <family val="2"/>
      </rPr>
      <t>p</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</si>
  <si>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</si>
  <si>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elec</t>
    </r>
    <phoneticPr fontId="2"/>
  </si>
  <si>
    <r>
      <t>CO</t>
    </r>
    <r>
      <rPr>
        <vertAlign val="subscript"/>
        <sz val="11"/>
        <rFont val="Arial"/>
        <family val="2"/>
      </rPr>
      <t>2</t>
    </r>
    <r>
      <rPr>
        <sz val="11"/>
        <rFont val="Arial"/>
        <family val="2"/>
      </rPr>
      <t xml:space="preserve"> emission factor for consumed electricity</t>
    </r>
    <phoneticPr fontId="2"/>
  </si>
  <si>
    <r>
      <t>tCO</t>
    </r>
    <r>
      <rPr>
        <vertAlign val="subscript"/>
        <sz val="11"/>
        <rFont val="Arial"/>
        <family val="2"/>
      </rPr>
      <t>2</t>
    </r>
    <r>
      <rPr>
        <sz val="11"/>
        <rFont val="Arial"/>
        <family val="2"/>
      </rPr>
      <t>/MWh</t>
    </r>
    <phoneticPr fontId="2"/>
  </si>
  <si>
    <r>
      <t>COP</t>
    </r>
    <r>
      <rPr>
        <b/>
        <i/>
        <vertAlign val="subscript"/>
        <sz val="11"/>
        <rFont val="Arial"/>
        <family val="2"/>
      </rPr>
      <t>PJ,1</t>
    </r>
    <phoneticPr fontId="2"/>
  </si>
  <si>
    <r>
      <t>COP</t>
    </r>
    <r>
      <rPr>
        <b/>
        <i/>
        <vertAlign val="subscript"/>
        <sz val="11"/>
        <rFont val="Arial"/>
        <family val="2"/>
      </rPr>
      <t>PJ,2</t>
    </r>
    <phoneticPr fontId="2"/>
  </si>
  <si>
    <r>
      <t>COP</t>
    </r>
    <r>
      <rPr>
        <b/>
        <i/>
        <vertAlign val="subscript"/>
        <sz val="11"/>
        <rFont val="Arial"/>
        <family val="2"/>
      </rPr>
      <t>PJ,3</t>
    </r>
    <phoneticPr fontId="2"/>
  </si>
  <si>
    <r>
      <t>COP</t>
    </r>
    <r>
      <rPr>
        <b/>
        <i/>
        <vertAlign val="subscript"/>
        <sz val="11"/>
        <rFont val="Arial"/>
        <family val="2"/>
      </rPr>
      <t>PJ,4</t>
    </r>
    <phoneticPr fontId="2"/>
  </si>
  <si>
    <t>COP of project air conditioning system 4</t>
    <phoneticPr fontId="2"/>
  </si>
  <si>
    <r>
      <t>COP</t>
    </r>
    <r>
      <rPr>
        <b/>
        <i/>
        <vertAlign val="subscript"/>
        <sz val="11"/>
        <rFont val="Arial"/>
        <family val="2"/>
      </rPr>
      <t>RE,1</t>
    </r>
    <phoneticPr fontId="2"/>
  </si>
  <si>
    <t>COP of reference air conditioning system 1</t>
    <phoneticPr fontId="2"/>
  </si>
  <si>
    <t>Nominal value available on product catalogs, specification documents or websites.</t>
    <phoneticPr fontId="2"/>
  </si>
  <si>
    <r>
      <t>COP</t>
    </r>
    <r>
      <rPr>
        <b/>
        <i/>
        <vertAlign val="subscript"/>
        <sz val="11"/>
        <rFont val="Arial"/>
        <family val="2"/>
      </rPr>
      <t>RE,2</t>
    </r>
    <phoneticPr fontId="2"/>
  </si>
  <si>
    <t>COP of reference air conditioning system 2</t>
    <phoneticPr fontId="2"/>
  </si>
  <si>
    <r>
      <t>COP</t>
    </r>
    <r>
      <rPr>
        <b/>
        <i/>
        <vertAlign val="subscript"/>
        <sz val="11"/>
        <rFont val="Arial"/>
        <family val="2"/>
      </rPr>
      <t>RE,3</t>
    </r>
    <phoneticPr fontId="2"/>
  </si>
  <si>
    <t>COP of reference air conditioning system 3</t>
    <phoneticPr fontId="2"/>
  </si>
  <si>
    <r>
      <t>COP</t>
    </r>
    <r>
      <rPr>
        <b/>
        <i/>
        <vertAlign val="subscript"/>
        <sz val="11"/>
        <rFont val="Arial"/>
        <family val="2"/>
      </rPr>
      <t>RE,4</t>
    </r>
    <phoneticPr fontId="2"/>
  </si>
  <si>
    <t>COP of reference air conditioning system 4</t>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</si>
  <si>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</si>
  <si>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</si>
  <si>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</si>
  <si>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</si>
  <si>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</si>
  <si>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</si>
  <si>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</si>
  <si>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</si>
  <si>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</si>
  <si>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1. Calculations for emission reductions</t>
    <phoneticPr fontId="2"/>
  </si>
  <si>
    <t>Fuel type</t>
    <phoneticPr fontId="2"/>
  </si>
  <si>
    <t>Value</t>
    <phoneticPr fontId="2"/>
  </si>
  <si>
    <t>Units</t>
    <phoneticPr fontId="2"/>
  </si>
  <si>
    <r>
      <t>tCO</t>
    </r>
    <r>
      <rPr>
        <vertAlign val="subscript"/>
        <sz val="11"/>
        <color indexed="8"/>
        <rFont val="Arial"/>
        <family val="2"/>
      </rPr>
      <t>2</t>
    </r>
    <r>
      <rPr>
        <sz val="11"/>
        <color indexed="8"/>
        <rFont val="Arial"/>
        <family val="2"/>
      </rPr>
      <t>/p</t>
    </r>
    <phoneticPr fontId="2"/>
  </si>
  <si>
    <r>
      <t>ER</t>
    </r>
    <r>
      <rPr>
        <b/>
        <i/>
        <vertAlign val="subscript"/>
        <sz val="11"/>
        <color theme="1"/>
        <rFont val="Arial"/>
        <family val="2"/>
      </rPr>
      <t>p</t>
    </r>
    <phoneticPr fontId="2"/>
  </si>
  <si>
    <t>2. Selected default values, etc.</t>
    <phoneticPr fontId="2"/>
  </si>
  <si>
    <t>COP of reference air conditioning system 1</t>
    <phoneticPr fontId="2"/>
  </si>
  <si>
    <t>-</t>
    <phoneticPr fontId="2"/>
  </si>
  <si>
    <r>
      <t>COP</t>
    </r>
    <r>
      <rPr>
        <b/>
        <vertAlign val="subscript"/>
        <sz val="11"/>
        <rFont val="Arial"/>
        <family val="2"/>
      </rPr>
      <t>RE,1</t>
    </r>
    <phoneticPr fontId="2"/>
  </si>
  <si>
    <t>COP of reference air conditioning system 2</t>
    <phoneticPr fontId="2"/>
  </si>
  <si>
    <r>
      <t>COP</t>
    </r>
    <r>
      <rPr>
        <b/>
        <vertAlign val="subscript"/>
        <sz val="11"/>
        <rFont val="Arial"/>
        <family val="2"/>
      </rPr>
      <t>RE,2</t>
    </r>
    <phoneticPr fontId="2"/>
  </si>
  <si>
    <t>COP of reference air conditioning system 3</t>
    <phoneticPr fontId="2"/>
  </si>
  <si>
    <t>-</t>
    <phoneticPr fontId="2"/>
  </si>
  <si>
    <r>
      <t>COP</t>
    </r>
    <r>
      <rPr>
        <b/>
        <vertAlign val="subscript"/>
        <sz val="11"/>
        <rFont val="Arial"/>
        <family val="2"/>
      </rPr>
      <t>RE,3</t>
    </r>
    <phoneticPr fontId="2"/>
  </si>
  <si>
    <t>COP of reference air conditioning system 4</t>
    <phoneticPr fontId="2"/>
  </si>
  <si>
    <r>
      <t>COP</t>
    </r>
    <r>
      <rPr>
        <b/>
        <vertAlign val="subscript"/>
        <sz val="11"/>
        <rFont val="Arial"/>
        <family val="2"/>
      </rPr>
      <t>RE,4</t>
    </r>
    <phoneticPr fontId="2"/>
  </si>
  <si>
    <t>3. Calculations for reference emissions</t>
    <phoneticPr fontId="2"/>
  </si>
  <si>
    <r>
      <t>tCO</t>
    </r>
    <r>
      <rPr>
        <vertAlign val="subscript"/>
        <sz val="11"/>
        <color indexed="8"/>
        <rFont val="Arial"/>
        <family val="2"/>
      </rPr>
      <t>2</t>
    </r>
    <r>
      <rPr>
        <sz val="11"/>
        <color indexed="8"/>
        <rFont val="Arial"/>
        <family val="2"/>
      </rPr>
      <t>/p</t>
    </r>
    <phoneticPr fontId="2"/>
  </si>
  <si>
    <r>
      <t>RE</t>
    </r>
    <r>
      <rPr>
        <vertAlign val="subscript"/>
        <sz val="11"/>
        <color indexed="8"/>
        <rFont val="Arial"/>
        <family val="2"/>
      </rPr>
      <t>p</t>
    </r>
    <phoneticPr fontId="2"/>
  </si>
  <si>
    <t>Electricity</t>
    <phoneticPr fontId="2"/>
  </si>
  <si>
    <t>MWh/p</t>
    <phoneticPr fontId="2"/>
  </si>
  <si>
    <r>
      <t>EC</t>
    </r>
    <r>
      <rPr>
        <vertAlign val="subscript"/>
        <sz val="11"/>
        <color indexed="8"/>
        <rFont val="Arial"/>
        <family val="2"/>
      </rPr>
      <t>PJ,1,</t>
    </r>
    <r>
      <rPr>
        <i/>
        <vertAlign val="subscript"/>
        <sz val="11"/>
        <color theme="1"/>
        <rFont val="Arial"/>
        <family val="2"/>
      </rPr>
      <t>p</t>
    </r>
    <phoneticPr fontId="2"/>
  </si>
  <si>
    <t>MWh/p</t>
    <phoneticPr fontId="2"/>
  </si>
  <si>
    <r>
      <t>EC</t>
    </r>
    <r>
      <rPr>
        <vertAlign val="subscript"/>
        <sz val="11"/>
        <color indexed="8"/>
        <rFont val="Arial"/>
        <family val="2"/>
      </rPr>
      <t>PJ,2,</t>
    </r>
    <r>
      <rPr>
        <i/>
        <vertAlign val="subscript"/>
        <sz val="11"/>
        <color theme="1"/>
        <rFont val="Arial"/>
        <family val="2"/>
      </rPr>
      <t>p</t>
    </r>
    <phoneticPr fontId="2"/>
  </si>
  <si>
    <r>
      <t>EC</t>
    </r>
    <r>
      <rPr>
        <vertAlign val="subscript"/>
        <sz val="11"/>
        <color indexed="8"/>
        <rFont val="Arial"/>
        <family val="2"/>
      </rPr>
      <t>PJ,3,</t>
    </r>
    <r>
      <rPr>
        <i/>
        <vertAlign val="subscript"/>
        <sz val="11"/>
        <color theme="1"/>
        <rFont val="Arial"/>
        <family val="2"/>
      </rPr>
      <t>p</t>
    </r>
    <phoneticPr fontId="2"/>
  </si>
  <si>
    <r>
      <t>EC</t>
    </r>
    <r>
      <rPr>
        <vertAlign val="subscript"/>
        <sz val="11"/>
        <color indexed="8"/>
        <rFont val="Arial"/>
        <family val="2"/>
      </rPr>
      <t>PJ,4,</t>
    </r>
    <r>
      <rPr>
        <i/>
        <vertAlign val="subscript"/>
        <sz val="11"/>
        <color theme="1"/>
        <rFont val="Arial"/>
        <family val="2"/>
      </rPr>
      <t>p</t>
    </r>
    <phoneticPr fontId="2"/>
  </si>
  <si>
    <t>COP of project air conditioning system 1</t>
    <phoneticPr fontId="2"/>
  </si>
  <si>
    <r>
      <t>COP</t>
    </r>
    <r>
      <rPr>
        <b/>
        <vertAlign val="subscript"/>
        <sz val="11"/>
        <rFont val="Arial"/>
        <family val="2"/>
      </rPr>
      <t>PJ,1</t>
    </r>
    <phoneticPr fontId="2"/>
  </si>
  <si>
    <t>COP of reference air conditioning system 1</t>
    <phoneticPr fontId="2"/>
  </si>
  <si>
    <t>COP of project air conditioning system 2</t>
    <phoneticPr fontId="2"/>
  </si>
  <si>
    <r>
      <t>COP</t>
    </r>
    <r>
      <rPr>
        <b/>
        <vertAlign val="subscript"/>
        <sz val="11"/>
        <rFont val="Arial"/>
        <family val="2"/>
      </rPr>
      <t>PJ,2</t>
    </r>
    <phoneticPr fontId="2"/>
  </si>
  <si>
    <t>COP of reference air conditioning system 2</t>
    <phoneticPr fontId="2"/>
  </si>
  <si>
    <t>COP of project air conditioning system 3</t>
    <phoneticPr fontId="2"/>
  </si>
  <si>
    <r>
      <t>COP</t>
    </r>
    <r>
      <rPr>
        <b/>
        <vertAlign val="subscript"/>
        <sz val="11"/>
        <rFont val="Arial"/>
        <family val="2"/>
      </rPr>
      <t>PJ,3</t>
    </r>
    <phoneticPr fontId="2"/>
  </si>
  <si>
    <t>COP of project air conditioning system 4</t>
    <phoneticPr fontId="2"/>
  </si>
  <si>
    <r>
      <t>COP</t>
    </r>
    <r>
      <rPr>
        <b/>
        <vertAlign val="subscript"/>
        <sz val="11"/>
        <rFont val="Arial"/>
        <family val="2"/>
      </rPr>
      <t>PJ,4</t>
    </r>
    <phoneticPr fontId="2"/>
  </si>
  <si>
    <r>
      <t>CO</t>
    </r>
    <r>
      <rPr>
        <vertAlign val="subscript"/>
        <sz val="11"/>
        <color indexed="8"/>
        <rFont val="Arial"/>
        <family val="2"/>
      </rPr>
      <t>2</t>
    </r>
    <r>
      <rPr>
        <sz val="11"/>
        <color indexed="8"/>
        <rFont val="Arial"/>
        <family val="2"/>
      </rPr>
      <t xml:space="preserve"> emission factor for consumed electricity</t>
    </r>
    <phoneticPr fontId="2"/>
  </si>
  <si>
    <r>
      <t>tCO</t>
    </r>
    <r>
      <rPr>
        <vertAlign val="subscript"/>
        <sz val="11"/>
        <color indexed="8"/>
        <rFont val="Arial"/>
        <family val="2"/>
      </rPr>
      <t>2</t>
    </r>
    <r>
      <rPr>
        <sz val="11"/>
        <color indexed="8"/>
        <rFont val="Arial"/>
        <family val="2"/>
      </rPr>
      <t>/MWh</t>
    </r>
    <phoneticPr fontId="2"/>
  </si>
  <si>
    <r>
      <t>EF</t>
    </r>
    <r>
      <rPr>
        <vertAlign val="subscript"/>
        <sz val="11"/>
        <rFont val="Arial"/>
        <family val="2"/>
      </rPr>
      <t>elec</t>
    </r>
    <phoneticPr fontId="2"/>
  </si>
  <si>
    <t>4. Calculations of the project emissions</t>
    <phoneticPr fontId="2"/>
  </si>
  <si>
    <r>
      <t>PE</t>
    </r>
    <r>
      <rPr>
        <vertAlign val="subscript"/>
        <sz val="11"/>
        <color indexed="8"/>
        <rFont val="Arial"/>
        <family val="2"/>
      </rPr>
      <t>p</t>
    </r>
    <phoneticPr fontId="2"/>
  </si>
  <si>
    <r>
      <t>ΣEC</t>
    </r>
    <r>
      <rPr>
        <vertAlign val="subscript"/>
        <sz val="11"/>
        <color indexed="8"/>
        <rFont val="Arial"/>
        <family val="2"/>
      </rPr>
      <t>PJ,i,</t>
    </r>
    <r>
      <rPr>
        <i/>
        <vertAlign val="subscript"/>
        <sz val="11"/>
        <color theme="1"/>
        <rFont val="Arial"/>
        <family val="2"/>
      </rPr>
      <t>p</t>
    </r>
    <phoneticPr fontId="2"/>
  </si>
  <si>
    <t>[List of Default Values]</t>
    <phoneticPr fontId="2"/>
  </si>
  <si>
    <t>Monitoring Plan Sheet (Calculation Process Sheet) [Attachment to Project Design Document]</t>
    <phoneticPr fontId="2"/>
  </si>
  <si>
    <r>
      <t xml:space="preserve">Power consumption of project air conditioning system 1 during the period </t>
    </r>
    <r>
      <rPr>
        <i/>
        <sz val="11"/>
        <rFont val="Arial"/>
        <family val="2"/>
      </rPr>
      <t>p</t>
    </r>
    <phoneticPr fontId="2"/>
  </si>
  <si>
    <r>
      <t xml:space="preserve">Power consumption of project air conditioning system 2 during the period </t>
    </r>
    <r>
      <rPr>
        <i/>
        <sz val="11"/>
        <rFont val="Arial"/>
        <family val="2"/>
      </rPr>
      <t>p</t>
    </r>
    <phoneticPr fontId="2"/>
  </si>
  <si>
    <r>
      <t xml:space="preserve">Power consumption of project air conditioning system 3 during the period </t>
    </r>
    <r>
      <rPr>
        <i/>
        <sz val="11"/>
        <rFont val="Arial"/>
        <family val="2"/>
      </rPr>
      <t>p</t>
    </r>
    <phoneticPr fontId="2"/>
  </si>
  <si>
    <r>
      <t xml:space="preserve">Power consumption of project air conditioning system 4 during the period </t>
    </r>
    <r>
      <rPr>
        <i/>
        <sz val="11"/>
        <rFont val="Arial"/>
        <family val="2"/>
      </rPr>
      <t>p</t>
    </r>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</si>
  <si>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</si>
  <si>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</si>
  <si>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Power consumption of project air conditioning system 1 during the period </t>
    </r>
    <r>
      <rPr>
        <i/>
        <sz val="11"/>
        <color indexed="8"/>
        <rFont val="Arial"/>
        <family val="2"/>
      </rPr>
      <t>p</t>
    </r>
    <phoneticPr fontId="2"/>
  </si>
  <si>
    <r>
      <t xml:space="preserve">Power consumption of project air conditioning system 2 during the period </t>
    </r>
    <r>
      <rPr>
        <i/>
        <sz val="11"/>
        <color indexed="8"/>
        <rFont val="Arial"/>
        <family val="2"/>
      </rPr>
      <t>p</t>
    </r>
    <phoneticPr fontId="2"/>
  </si>
  <si>
    <r>
      <t xml:space="preserve">Power consumption of project air conditioning system 3 during the period </t>
    </r>
    <r>
      <rPr>
        <i/>
        <sz val="11"/>
        <color indexed="8"/>
        <rFont val="Arial"/>
        <family val="2"/>
      </rPr>
      <t>p</t>
    </r>
    <phoneticPr fontId="2"/>
  </si>
  <si>
    <r>
      <t xml:space="preserve">Power consumption of project air conditioning system 4 during the period </t>
    </r>
    <r>
      <rPr>
        <i/>
        <sz val="11"/>
        <color indexed="8"/>
        <rFont val="Arial"/>
        <family val="2"/>
      </rPr>
      <t>p</t>
    </r>
    <phoneticPr fontId="2"/>
  </si>
  <si>
    <r>
      <t xml:space="preserve">Project emissions during the period </t>
    </r>
    <r>
      <rPr>
        <i/>
        <sz val="11"/>
        <color indexed="8"/>
        <rFont val="Arial"/>
        <family val="2"/>
      </rPr>
      <t>p</t>
    </r>
    <phoneticPr fontId="2"/>
  </si>
  <si>
    <r>
      <t xml:space="preserve">Sum of power consumption of project air conditioning system </t>
    </r>
    <r>
      <rPr>
        <i/>
        <sz val="11"/>
        <color indexed="8"/>
        <rFont val="Arial"/>
        <family val="2"/>
      </rPr>
      <t>i</t>
    </r>
    <r>
      <rPr>
        <sz val="11"/>
        <color indexed="8"/>
        <rFont val="Arial"/>
        <family val="2"/>
      </rPr>
      <t xml:space="preserve"> during the period </t>
    </r>
    <r>
      <rPr>
        <i/>
        <sz val="11"/>
        <color indexed="8"/>
        <rFont val="Arial"/>
        <family val="2"/>
      </rPr>
      <t>p</t>
    </r>
    <phoneticPr fontId="2"/>
  </si>
  <si>
    <r>
      <t xml:space="preserve">Project-specific parameters to be fixed </t>
    </r>
    <r>
      <rPr>
        <i/>
        <sz val="11"/>
        <color indexed="8"/>
        <rFont val="Arial"/>
        <family val="2"/>
      </rPr>
      <t xml:space="preserve">ex ante </t>
    </r>
    <phoneticPr fontId="2"/>
  </si>
  <si>
    <t>N/A</t>
    <phoneticPr fontId="2"/>
  </si>
  <si>
    <t>i</t>
    <phoneticPr fontId="2"/>
  </si>
  <si>
    <t>Monitoring Structure Sheet [Attachment to Project Design Document]</t>
    <phoneticPr fontId="2"/>
  </si>
  <si>
    <t>Responsible personnel</t>
  </si>
  <si>
    <t>Role</t>
    <phoneticPr fontId="2"/>
  </si>
  <si>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</si>
  <si>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</si>
  <si>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</si>
  <si>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</si>
  <si>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</si>
  <si>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(a)</t>
    <phoneticPr fontId="2"/>
  </si>
  <si>
    <t>Monitoring period</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</si>
  <si>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</si>
  <si>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</si>
  <si>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</si>
  <si>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</si>
  <si>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</si>
  <si>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</si>
  <si>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</si>
  <si>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</si>
  <si>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</si>
  <si>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Monitoring Period</t>
    <phoneticPr fontId="23"/>
  </si>
  <si>
    <t>Reference Number:</t>
    <phoneticPr fontId="2"/>
  </si>
  <si>
    <t>Monitored Values</t>
    <phoneticPr fontId="2"/>
  </si>
  <si>
    <r>
      <t xml:space="preserve">COP of reference air conditioning system
(Cooling capacity 7.1kW &lt; x </t>
    </r>
    <r>
      <rPr>
        <sz val="11"/>
        <color indexed="8"/>
        <rFont val="Arial Unicode MS"/>
        <family val="3"/>
        <charset val="128"/>
      </rPr>
      <t xml:space="preserve">≤ </t>
    </r>
    <r>
      <rPr>
        <sz val="11"/>
        <color indexed="8"/>
        <rFont val="Arial"/>
        <family val="2"/>
      </rPr>
      <t>14.2kW)</t>
    </r>
    <phoneticPr fontId="2"/>
  </si>
  <si>
    <r>
      <t xml:space="preserve">COP of reference air conditioning system
(Cooling capacity 5.3kW &lt; x </t>
    </r>
    <r>
      <rPr>
        <sz val="11"/>
        <color indexed="8"/>
        <rFont val="Arial Unicode MS"/>
        <family val="3"/>
        <charset val="128"/>
      </rPr>
      <t>≤</t>
    </r>
    <r>
      <rPr>
        <sz val="11"/>
        <color indexed="8"/>
        <rFont val="Arial"/>
        <family val="2"/>
      </rPr>
      <t xml:space="preserve"> 7.1kW)</t>
    </r>
    <phoneticPr fontId="2"/>
  </si>
  <si>
    <r>
      <t xml:space="preserve">COP of reference air conditioning system
(Cooling capacity 4.1kW &lt; x </t>
    </r>
    <r>
      <rPr>
        <sz val="11"/>
        <color indexed="8"/>
        <rFont val="Arial Unicode MS"/>
        <family val="3"/>
        <charset val="128"/>
      </rPr>
      <t>≤</t>
    </r>
    <r>
      <rPr>
        <sz val="11"/>
        <color indexed="8"/>
        <rFont val="Arial"/>
        <family val="2"/>
      </rPr>
      <t xml:space="preserve"> 5.3kW)</t>
    </r>
    <phoneticPr fontId="2"/>
  </si>
  <si>
    <r>
      <t xml:space="preserve">COP of reference air conditioning system
(Cooling capacity 2.5kW &lt; x </t>
    </r>
    <r>
      <rPr>
        <sz val="11"/>
        <color indexed="8"/>
        <rFont val="Arial Unicode MS"/>
        <family val="3"/>
        <charset val="128"/>
      </rPr>
      <t>≤</t>
    </r>
    <r>
      <rPr>
        <sz val="11"/>
        <color indexed="8"/>
        <rFont val="Arial"/>
        <family val="2"/>
      </rPr>
      <t xml:space="preserve"> 4.1kW)</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</si>
</sst>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 "/>
    <numFmt numFmtId="177" formatCode="#,##0_ ;[Red]\-#,##0\ "/>
    <numFmt numFmtId="178" formatCode="0.00_ "/>
    <numFmt numFmtId="179" formatCode="#,##0.00_ ;[Red]\-#,##0.00\ "/>
    <numFmt numFmtId="180" formatCode="0.000_ "/>
    <numFmt numFmtId="181" formatCode="#,##0.000_);[Red]\(#,##0.000\)"/>
    <numFmt numFmtId="182" formatCode="#,##0.0_ "/>
  </numFmts>
  <fonts count="25"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vertAlign val="subscript"/>
      <sz val="11"/>
      <name val="Arial"/>
      <family val="2"/>
    </font>
    <font>
      <i/>
      <vertAlign val="subscript"/>
      <sz val="11"/>
      <color theme="1"/>
      <name val="Arial"/>
      <family val="2"/>
    </font>
    <font>
      <b/>
      <vertAlign val="subscript"/>
      <sz val="11"/>
      <name val="Arial"/>
      <family val="2"/>
    </font>
    <font>
      <b/>
      <i/>
      <sz val="11"/>
      <color indexed="8"/>
      <name val="Arial"/>
      <family val="2"/>
    </font>
    <font>
      <b/>
      <i/>
      <vertAlign val="subscript"/>
      <sz val="11"/>
      <name val="Arial"/>
      <family val="2"/>
    </font>
    <font>
      <b/>
      <vertAlign val="subscript"/>
      <sz val="11"/>
      <color indexed="8"/>
      <name val="Arial"/>
      <family val="2"/>
    </font>
    <font>
      <b/>
      <vertAlign val="subscript"/>
      <sz val="11"/>
      <color indexed="9"/>
      <name val="Arial"/>
      <family val="2"/>
    </font>
    <font>
      <sz val="11"/>
      <color indexed="10"/>
      <name val="Arial"/>
      <family val="2"/>
    </font>
    <font>
      <b/>
      <i/>
      <vertAlign val="subscript"/>
      <sz val="11"/>
      <color theme="1"/>
      <name val="Arial"/>
      <family val="2"/>
    </font>
    <font>
      <sz val="11"/>
      <color theme="1"/>
      <name val="Arial"/>
      <family val="2"/>
    </font>
    <font>
      <i/>
      <sz val="11"/>
      <name val="Arial"/>
      <family val="2"/>
    </font>
    <font>
      <i/>
      <sz val="11"/>
      <color indexed="8"/>
      <name val="Arial"/>
      <family val="2"/>
    </font>
    <font>
      <sz val="6"/>
      <name val="ＭＳ Ｐゴシック"/>
      <family val="3"/>
      <charset val="128"/>
      <scheme val="minor"/>
    </font>
    <font>
      <b/>
      <sz val="11"/>
      <color theme="0"/>
      <name val="Arial"/>
      <family val="2"/>
    </font>
    <font>
      <sz val="6"/>
      <name val="ＭＳ Ｐゴシック"/>
      <family val="2"/>
      <charset val="128"/>
      <scheme val="minor"/>
    </font>
    <font>
      <sz val="11"/>
      <color indexed="8"/>
      <name val="Arial Unicode MS"/>
      <family val="3"/>
      <charset val="128"/>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249977111117893"/>
        <bgColor indexed="64"/>
      </patternFill>
    </fill>
  </fills>
  <borders count="16">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right style="thin">
        <color theme="1" tint="0.34998626667073579"/>
      </right>
      <top style="thin">
        <color theme="1" tint="0.34998626667073579"/>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right style="medium">
        <color rgb="FFFF0000"/>
      </right>
      <top style="thin">
        <color theme="1" tint="0.34998626667073579"/>
      </top>
      <bottom style="thin">
        <color theme="1" tint="0.34998626667073579"/>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6">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5" fillId="4" borderId="0" xfId="0" applyFont="1" applyFill="1" applyAlignment="1">
      <alignment vertical="center"/>
    </xf>
    <xf numFmtId="0" fontId="5" fillId="4" borderId="0" xfId="0" applyFont="1" applyFill="1" applyAlignment="1">
      <alignment horizontal="right" vertical="center"/>
    </xf>
    <xf numFmtId="0" fontId="8" fillId="4" borderId="0" xfId="0" applyFont="1" applyFill="1" applyAlignment="1">
      <alignmen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pplyAlignment="1">
      <alignment vertical="center"/>
    </xf>
    <xf numFmtId="0" fontId="7" fillId="6" borderId="1" xfId="0" applyFont="1" applyFill="1" applyBorder="1" applyAlignment="1">
      <alignment horizontal="left" vertical="center" wrapText="1"/>
    </xf>
    <xf numFmtId="0" fontId="7" fillId="6" borderId="1" xfId="0" applyFont="1" applyFill="1" applyBorder="1" applyAlignment="1">
      <alignment horizontal="center" vertical="center"/>
    </xf>
    <xf numFmtId="0" fontId="5" fillId="5" borderId="1" xfId="0" applyFont="1" applyFill="1" applyBorder="1" applyAlignment="1">
      <alignment horizontal="center" vertical="center"/>
    </xf>
    <xf numFmtId="0" fontId="3" fillId="6" borderId="3" xfId="0" applyFont="1" applyFill="1" applyBorder="1">
      <alignment vertical="center"/>
    </xf>
    <xf numFmtId="0" fontId="3" fillId="0" borderId="1" xfId="0" applyFont="1" applyFill="1" applyBorder="1">
      <alignment vertical="center"/>
    </xf>
    <xf numFmtId="0" fontId="5" fillId="0" borderId="0" xfId="0" applyFont="1">
      <alignment vertical="center"/>
    </xf>
    <xf numFmtId="0" fontId="18" fillId="0" borderId="0" xfId="0" applyFont="1">
      <alignment vertical="center"/>
    </xf>
    <xf numFmtId="0" fontId="3" fillId="0" borderId="0" xfId="0" applyFont="1" applyFill="1" applyBorder="1" applyAlignment="1">
      <alignment horizontal="center" vertical="center"/>
    </xf>
    <xf numFmtId="0" fontId="5" fillId="5" borderId="1" xfId="0" applyFont="1" applyFill="1" applyBorder="1">
      <alignment vertical="center"/>
    </xf>
    <xf numFmtId="0" fontId="3" fillId="5" borderId="1" xfId="0" applyFont="1" applyFill="1" applyBorder="1">
      <alignment vertical="center"/>
    </xf>
    <xf numFmtId="0" fontId="5" fillId="5" borderId="1" xfId="0" applyFont="1" applyFill="1" applyBorder="1" applyAlignment="1">
      <alignment horizontal="center" vertical="center" shrinkToFit="1"/>
    </xf>
    <xf numFmtId="0" fontId="3" fillId="7" borderId="1" xfId="0" applyFont="1" applyFill="1" applyBorder="1">
      <alignment vertical="center"/>
    </xf>
    <xf numFmtId="0" fontId="3" fillId="0" borderId="1" xfId="0" applyFont="1" applyBorder="1" applyAlignment="1">
      <alignment horizontal="center" vertical="center"/>
    </xf>
    <xf numFmtId="0" fontId="7" fillId="0" borderId="1" xfId="0" applyFont="1" applyBorder="1" applyAlignment="1">
      <alignment horizontal="center" vertical="center"/>
    </xf>
    <xf numFmtId="0" fontId="7" fillId="7" borderId="1" xfId="0" applyFont="1" applyFill="1" applyBorder="1" applyAlignment="1">
      <alignment horizontal="left" vertical="center"/>
    </xf>
    <xf numFmtId="0" fontId="3" fillId="0" borderId="1" xfId="0" applyFont="1" applyFill="1" applyBorder="1" applyAlignment="1">
      <alignment horizontal="center" vertical="center"/>
    </xf>
    <xf numFmtId="0" fontId="3" fillId="6" borderId="1" xfId="0" applyFont="1" applyFill="1" applyBorder="1">
      <alignment vertical="center"/>
    </xf>
    <xf numFmtId="0" fontId="7" fillId="0" borderId="1" xfId="0" applyFont="1" applyFill="1" applyBorder="1" applyAlignment="1">
      <alignment horizontal="center" vertical="center"/>
    </xf>
    <xf numFmtId="0" fontId="3" fillId="7" borderId="1" xfId="0" applyFont="1" applyFill="1" applyBorder="1" applyAlignment="1">
      <alignment vertical="center"/>
    </xf>
    <xf numFmtId="0" fontId="3" fillId="6" borderId="1" xfId="0" applyFont="1" applyFill="1" applyBorder="1" applyAlignment="1">
      <alignment horizontal="left" vertical="center"/>
    </xf>
    <xf numFmtId="0" fontId="3" fillId="6" borderId="1" xfId="0" applyFont="1" applyFill="1" applyBorder="1" applyAlignment="1">
      <alignment vertical="center"/>
    </xf>
    <xf numFmtId="0" fontId="3" fillId="8" borderId="1" xfId="0" applyFont="1" applyFill="1" applyBorder="1" applyAlignment="1">
      <alignment horizontal="center" vertical="center"/>
    </xf>
    <xf numFmtId="0" fontId="3" fillId="8" borderId="1" xfId="0" applyFont="1" applyFill="1" applyBorder="1">
      <alignment vertical="center"/>
    </xf>
    <xf numFmtId="0" fontId="3" fillId="8" borderId="1" xfId="0" applyFont="1" applyFill="1" applyBorder="1" applyAlignment="1">
      <alignment vertical="center" wrapText="1" shrinkToFit="1"/>
    </xf>
    <xf numFmtId="0" fontId="3" fillId="8" borderId="1" xfId="0" applyFont="1" applyFill="1" applyBorder="1" applyAlignment="1">
      <alignment vertical="center" wrapText="1"/>
    </xf>
    <xf numFmtId="178" fontId="3" fillId="8" borderId="1" xfId="0" applyNumberFormat="1" applyFont="1" applyFill="1" applyBorder="1">
      <alignment vertical="center"/>
    </xf>
    <xf numFmtId="0" fontId="3" fillId="6" borderId="1" xfId="0" applyFont="1" applyFill="1" applyBorder="1" applyAlignment="1">
      <alignment horizontal="center" vertical="center"/>
    </xf>
    <xf numFmtId="0" fontId="5" fillId="5" borderId="4" xfId="0" applyFont="1" applyFill="1" applyBorder="1">
      <alignment vertical="center"/>
    </xf>
    <xf numFmtId="0" fontId="3" fillId="5" borderId="10" xfId="0" applyFont="1" applyFill="1" applyBorder="1">
      <alignment vertical="center"/>
    </xf>
    <xf numFmtId="0" fontId="3" fillId="5" borderId="11" xfId="0" applyFont="1" applyFill="1" applyBorder="1">
      <alignment vertical="center"/>
    </xf>
    <xf numFmtId="0" fontId="3" fillId="7" borderId="4"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3" fillId="7" borderId="4" xfId="0" applyFont="1" applyFill="1" applyBorder="1" applyAlignment="1">
      <alignment vertical="center"/>
    </xf>
    <xf numFmtId="0" fontId="3" fillId="0" borderId="8" xfId="0" applyFont="1" applyFill="1" applyBorder="1" applyAlignment="1">
      <alignment horizontal="center" vertical="center"/>
    </xf>
    <xf numFmtId="0" fontId="3" fillId="0" borderId="3" xfId="0" applyFont="1" applyBorder="1" applyAlignment="1">
      <alignment horizontal="center" vertical="center"/>
    </xf>
    <xf numFmtId="0" fontId="5" fillId="5" borderId="4" xfId="0" applyFont="1" applyFill="1" applyBorder="1" applyAlignment="1">
      <alignment horizontal="center" vertical="center"/>
    </xf>
    <xf numFmtId="0" fontId="5" fillId="5" borderId="10" xfId="0" applyFont="1" applyFill="1" applyBorder="1">
      <alignment vertical="center"/>
    </xf>
    <xf numFmtId="177" fontId="3" fillId="3" borderId="10" xfId="0" applyNumberFormat="1" applyFont="1" applyFill="1" applyBorder="1">
      <alignment vertical="center"/>
    </xf>
    <xf numFmtId="0" fontId="3" fillId="0" borderId="8" xfId="0" applyFont="1" applyBorder="1" applyAlignment="1">
      <alignment horizontal="center" vertical="center"/>
    </xf>
    <xf numFmtId="0" fontId="7" fillId="0" borderId="1" xfId="0" applyFont="1" applyFill="1" applyBorder="1" applyAlignment="1">
      <alignment vertical="center"/>
    </xf>
    <xf numFmtId="0" fontId="3" fillId="0" borderId="1" xfId="0" applyFont="1" applyFill="1" applyBorder="1" applyAlignment="1">
      <alignment vertical="center"/>
    </xf>
    <xf numFmtId="0" fontId="20" fillId="8" borderId="1" xfId="0" applyFont="1" applyFill="1" applyBorder="1" applyAlignment="1">
      <alignment horizontal="center" vertical="center"/>
    </xf>
    <xf numFmtId="178" fontId="7" fillId="8" borderId="1" xfId="0" applyNumberFormat="1" applyFont="1" applyFill="1" applyBorder="1">
      <alignment vertical="center"/>
    </xf>
    <xf numFmtId="177" fontId="3" fillId="6" borderId="10" xfId="0" applyNumberFormat="1" applyFont="1" applyFill="1" applyBorder="1">
      <alignment vertical="center"/>
    </xf>
    <xf numFmtId="177" fontId="3" fillId="6" borderId="1" xfId="0" applyNumberFormat="1" applyFont="1" applyFill="1" applyBorder="1">
      <alignment vertical="center"/>
    </xf>
    <xf numFmtId="179" fontId="7" fillId="9" borderId="1" xfId="0" applyNumberFormat="1" applyFont="1" applyFill="1" applyBorder="1">
      <alignment vertical="center"/>
    </xf>
    <xf numFmtId="0" fontId="3" fillId="9" borderId="1" xfId="0" applyFont="1" applyFill="1" applyBorder="1" applyAlignment="1">
      <alignment horizontal="center" vertical="center"/>
    </xf>
    <xf numFmtId="181" fontId="3" fillId="9" borderId="1" xfId="0" applyNumberFormat="1" applyFont="1" applyFill="1" applyBorder="1">
      <alignment vertical="center"/>
    </xf>
    <xf numFmtId="181" fontId="7" fillId="9" borderId="1" xfId="1" applyNumberFormat="1" applyFont="1" applyFill="1" applyBorder="1">
      <alignment vertical="center"/>
    </xf>
    <xf numFmtId="179" fontId="3" fillId="8" borderId="1" xfId="0" applyNumberFormat="1" applyFont="1" applyFill="1" applyBorder="1">
      <alignment vertical="center"/>
    </xf>
    <xf numFmtId="179" fontId="7" fillId="8" borderId="1" xfId="0" applyNumberFormat="1" applyFont="1" applyFill="1" applyBorder="1">
      <alignment vertical="center"/>
    </xf>
    <xf numFmtId="178" fontId="7" fillId="6" borderId="1" xfId="1" applyNumberFormat="1" applyFont="1" applyFill="1" applyBorder="1" applyAlignment="1">
      <alignment horizontal="right" vertical="center"/>
    </xf>
    <xf numFmtId="176" fontId="7" fillId="2" borderId="1" xfId="1" applyNumberFormat="1" applyFont="1" applyFill="1" applyBorder="1" applyAlignment="1" applyProtection="1">
      <alignment horizontal="right" vertical="center"/>
      <protection locked="0"/>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7" fillId="2" borderId="1" xfId="0" applyFont="1" applyFill="1" applyBorder="1" applyAlignment="1" applyProtection="1">
      <alignment horizontal="center" vertical="center" shrinkToFit="1"/>
      <protection locked="0"/>
    </xf>
    <xf numFmtId="0" fontId="7" fillId="2" borderId="1" xfId="0" applyFont="1" applyFill="1" applyBorder="1" applyAlignment="1" applyProtection="1">
      <alignment horizontal="center" vertical="center" wrapText="1"/>
      <protection locked="0"/>
    </xf>
    <xf numFmtId="180" fontId="7" fillId="2" borderId="1" xfId="1" applyNumberFormat="1" applyFont="1" applyFill="1" applyBorder="1" applyAlignment="1" applyProtection="1">
      <alignment horizontal="right" vertical="center"/>
      <protection locked="0"/>
    </xf>
    <xf numFmtId="178" fontId="7" fillId="2" borderId="1" xfId="1" applyNumberFormat="1" applyFont="1" applyFill="1" applyBorder="1" applyAlignment="1" applyProtection="1">
      <alignment horizontal="right" vertical="center"/>
      <protection locked="0"/>
    </xf>
    <xf numFmtId="0" fontId="0" fillId="0" borderId="0" xfId="0" applyFont="1">
      <alignment vertical="center"/>
    </xf>
    <xf numFmtId="0" fontId="7" fillId="0" borderId="1" xfId="0" applyFont="1" applyFill="1" applyBorder="1" applyAlignment="1" applyProtection="1">
      <alignment vertical="center" wrapText="1"/>
      <protection locked="0"/>
    </xf>
    <xf numFmtId="0" fontId="5" fillId="10" borderId="1" xfId="0" applyFont="1" applyFill="1" applyBorder="1" applyAlignment="1">
      <alignment horizontal="center" vertical="center" wrapText="1"/>
    </xf>
    <xf numFmtId="180" fontId="7" fillId="6" borderId="1" xfId="1" applyNumberFormat="1" applyFont="1" applyFill="1" applyBorder="1" applyAlignment="1" applyProtection="1">
      <alignment horizontal="right" vertical="center"/>
    </xf>
    <xf numFmtId="178" fontId="7" fillId="6" borderId="1" xfId="1" applyNumberFormat="1" applyFont="1" applyFill="1" applyBorder="1" applyAlignment="1" applyProtection="1">
      <alignment horizontal="right" vertical="center"/>
    </xf>
    <xf numFmtId="0" fontId="3" fillId="0" borderId="1" xfId="0" applyFont="1" applyBorder="1" applyAlignment="1" applyProtection="1">
      <alignment vertical="center" wrapText="1"/>
      <protection locked="0"/>
    </xf>
    <xf numFmtId="182" fontId="3" fillId="0" borderId="2" xfId="0" applyNumberFormat="1" applyFont="1" applyBorder="1">
      <alignment vertical="center"/>
    </xf>
    <xf numFmtId="0" fontId="7" fillId="6" borderId="1" xfId="0" applyFont="1" applyFill="1" applyBorder="1" applyAlignment="1">
      <alignment horizontal="center" vertical="center"/>
    </xf>
    <xf numFmtId="0" fontId="7" fillId="0" borderId="1" xfId="0" applyFont="1" applyBorder="1" applyAlignment="1" applyProtection="1">
      <alignment horizontal="left" vertical="center" wrapText="1"/>
      <protection locked="0"/>
    </xf>
    <xf numFmtId="0" fontId="7" fillId="0" borderId="1" xfId="0" applyFont="1" applyFill="1" applyBorder="1" applyAlignment="1" applyProtection="1">
      <alignment horizontal="center" vertical="center"/>
      <protection locked="0"/>
    </xf>
    <xf numFmtId="0" fontId="5" fillId="5" borderId="1" xfId="0" applyFont="1" applyFill="1" applyBorder="1" applyAlignment="1">
      <alignment horizontal="center" vertical="center" wrapText="1"/>
    </xf>
    <xf numFmtId="0" fontId="3" fillId="0" borderId="1" xfId="0" applyFont="1" applyFill="1" applyBorder="1" applyAlignment="1">
      <alignment vertical="center" wrapText="1"/>
    </xf>
    <xf numFmtId="0" fontId="7" fillId="6" borderId="1" xfId="0" applyFont="1" applyFill="1" applyBorder="1" applyAlignment="1">
      <alignment horizontal="left" vertical="center" wrapText="1"/>
    </xf>
    <xf numFmtId="177" fontId="16" fillId="2" borderId="5" xfId="1" applyNumberFormat="1" applyFont="1" applyFill="1" applyBorder="1" applyAlignment="1">
      <alignment horizontal="right" vertical="center"/>
    </xf>
    <xf numFmtId="177" fontId="16" fillId="2" borderId="6" xfId="1" applyNumberFormat="1" applyFont="1" applyFill="1" applyBorder="1" applyAlignment="1">
      <alignment horizontal="right" vertical="center"/>
    </xf>
    <xf numFmtId="0" fontId="5" fillId="5" borderId="4" xfId="0" applyFont="1" applyFill="1" applyBorder="1" applyAlignment="1">
      <alignment horizontal="center" vertical="center"/>
    </xf>
    <xf numFmtId="0" fontId="3" fillId="6" borderId="8" xfId="0" applyFont="1" applyFill="1" applyBorder="1" applyAlignment="1">
      <alignment vertical="center" wrapText="1"/>
    </xf>
    <xf numFmtId="0" fontId="3" fillId="6" borderId="9" xfId="0" applyFont="1" applyFill="1" applyBorder="1" applyAlignment="1">
      <alignment vertical="center" wrapText="1"/>
    </xf>
    <xf numFmtId="0" fontId="3" fillId="6" borderId="3" xfId="0" applyFont="1" applyFill="1" applyBorder="1" applyAlignment="1">
      <alignment vertical="center" wrapText="1"/>
    </xf>
    <xf numFmtId="0" fontId="8" fillId="4" borderId="0" xfId="0" applyFont="1" applyFill="1" applyAlignment="1">
      <alignment vertical="center"/>
    </xf>
    <xf numFmtId="0" fontId="7" fillId="7" borderId="1" xfId="0" applyFont="1" applyFill="1" applyBorder="1" applyAlignment="1">
      <alignment horizontal="left" vertical="center"/>
    </xf>
    <xf numFmtId="0" fontId="8" fillId="4" borderId="0" xfId="0" applyFont="1" applyFill="1" applyAlignment="1">
      <alignment horizontal="left" vertical="center"/>
    </xf>
    <xf numFmtId="0" fontId="7" fillId="6" borderId="1" xfId="0" applyFont="1" applyFill="1" applyBorder="1" applyAlignment="1" applyProtection="1">
      <alignment horizontal="center" vertical="center"/>
    </xf>
    <xf numFmtId="0" fontId="7" fillId="6" borderId="1" xfId="0" applyFont="1" applyFill="1" applyBorder="1" applyAlignment="1" applyProtection="1">
      <alignment horizontal="left" vertical="center" wrapText="1"/>
    </xf>
    <xf numFmtId="0" fontId="5" fillId="5" borderId="12" xfId="0" applyFont="1" applyFill="1" applyBorder="1" applyAlignment="1">
      <alignment horizontal="center" vertical="center"/>
    </xf>
    <xf numFmtId="0" fontId="5" fillId="5" borderId="7" xfId="0" applyFont="1" applyFill="1" applyBorder="1" applyAlignment="1">
      <alignment horizontal="center" vertical="center"/>
    </xf>
    <xf numFmtId="177" fontId="16" fillId="2" borderId="14" xfId="1" applyNumberFormat="1" applyFont="1" applyFill="1" applyBorder="1" applyAlignment="1">
      <alignment vertical="center"/>
    </xf>
    <xf numFmtId="177" fontId="16" fillId="2" borderId="15" xfId="1" applyNumberFormat="1" applyFont="1" applyFill="1" applyBorder="1" applyAlignment="1">
      <alignment vertical="center"/>
    </xf>
    <xf numFmtId="0" fontId="3" fillId="0" borderId="8" xfId="0" applyFont="1" applyFill="1" applyBorder="1" applyAlignment="1">
      <alignment vertical="center"/>
    </xf>
    <xf numFmtId="0" fontId="3" fillId="0" borderId="3" xfId="0" applyFont="1" applyFill="1" applyBorder="1" applyAlignment="1">
      <alignment vertical="center"/>
    </xf>
    <xf numFmtId="0" fontId="5" fillId="5" borderId="8"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7" fillId="6" borderId="8" xfId="0" applyFont="1" applyFill="1" applyBorder="1" applyAlignment="1">
      <alignment vertical="center"/>
    </xf>
    <xf numFmtId="0" fontId="7" fillId="6" borderId="3" xfId="0" applyFont="1" applyFill="1" applyBorder="1" applyAlignment="1">
      <alignment vertical="center"/>
    </xf>
    <xf numFmtId="0" fontId="22" fillId="5" borderId="1" xfId="0" applyFont="1" applyFill="1" applyBorder="1" applyAlignment="1">
      <alignment horizontal="center" vertical="center"/>
    </xf>
    <xf numFmtId="49" fontId="7" fillId="0" borderId="8" xfId="0" applyNumberFormat="1" applyFont="1" applyBorder="1" applyAlignment="1" applyProtection="1">
      <alignment horizontal="center" vertical="center" shrinkToFit="1"/>
      <protection locked="0"/>
    </xf>
    <xf numFmtId="49" fontId="7" fillId="0" borderId="13" xfId="0" applyNumberFormat="1" applyFont="1" applyBorder="1" applyAlignment="1" applyProtection="1">
      <alignment horizontal="center" vertical="center" shrinkToFit="1"/>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3"/>
  <sheetViews>
    <sheetView showGridLines="0" tabSelected="1" view="pageBreakPreview" zoomScale="80" zoomScaleNormal="60" zoomScaleSheetLayoutView="80" workbookViewId="0"/>
  </sheetViews>
  <sheetFormatPr defaultColWidth="9" defaultRowHeight="14.25" x14ac:dyDescent="0.15"/>
  <cols>
    <col min="1" max="1" width="2.625" style="1" customWidth="1"/>
    <col min="2" max="2" width="11.75" style="1" customWidth="1"/>
    <col min="3" max="3" width="13.625" style="1" customWidth="1"/>
    <col min="4" max="4" width="21.625" style="1" customWidth="1"/>
    <col min="5" max="6" width="10.625" style="1" customWidth="1"/>
    <col min="7" max="7" width="11.625" style="1" customWidth="1"/>
    <col min="8" max="8" width="10.25" style="1" customWidth="1"/>
    <col min="9" max="9" width="63.5" style="1" customWidth="1"/>
    <col min="10" max="10" width="12.625" style="1" customWidth="1"/>
    <col min="11" max="11" width="11.5" style="1" customWidth="1"/>
    <col min="12" max="16384" width="9" style="1"/>
  </cols>
  <sheetData>
    <row r="1" spans="1:11" ht="18" customHeight="1" x14ac:dyDescent="0.15">
      <c r="K1" s="12" t="s">
        <v>2</v>
      </c>
    </row>
    <row r="2" spans="1:11" ht="18" customHeight="1" x14ac:dyDescent="0.15">
      <c r="K2" s="12" t="s">
        <v>152</v>
      </c>
    </row>
    <row r="3" spans="1:11" ht="27.75" customHeight="1" x14ac:dyDescent="0.15">
      <c r="A3" s="15" t="s">
        <v>3</v>
      </c>
      <c r="B3" s="13"/>
      <c r="C3" s="13"/>
      <c r="D3" s="13"/>
      <c r="E3" s="13"/>
      <c r="F3" s="13"/>
      <c r="G3" s="13"/>
      <c r="H3" s="13"/>
      <c r="I3" s="13"/>
      <c r="J3" s="13"/>
      <c r="K3" s="14"/>
    </row>
    <row r="4" spans="1:11" ht="14.25" customHeight="1" x14ac:dyDescent="0.15"/>
    <row r="5" spans="1:11" ht="15" customHeight="1" x14ac:dyDescent="0.15">
      <c r="A5" s="5" t="s">
        <v>40</v>
      </c>
      <c r="B5" s="5"/>
    </row>
    <row r="6" spans="1:11" ht="15" customHeight="1" x14ac:dyDescent="0.15">
      <c r="A6" s="5"/>
      <c r="B6" s="16" t="s">
        <v>4</v>
      </c>
      <c r="C6" s="16" t="s">
        <v>5</v>
      </c>
      <c r="D6" s="16" t="s">
        <v>6</v>
      </c>
      <c r="E6" s="16" t="s">
        <v>7</v>
      </c>
      <c r="F6" s="16" t="s">
        <v>8</v>
      </c>
      <c r="G6" s="16" t="s">
        <v>9</v>
      </c>
      <c r="H6" s="16" t="s">
        <v>10</v>
      </c>
      <c r="I6" s="16" t="s">
        <v>11</v>
      </c>
      <c r="J6" s="16" t="s">
        <v>12</v>
      </c>
      <c r="K6" s="16" t="s">
        <v>13</v>
      </c>
    </row>
    <row r="7" spans="1:11" s="9" customFormat="1" ht="30" customHeight="1" x14ac:dyDescent="0.15">
      <c r="B7" s="16" t="s">
        <v>14</v>
      </c>
      <c r="C7" s="16" t="s">
        <v>15</v>
      </c>
      <c r="D7" s="16" t="s">
        <v>16</v>
      </c>
      <c r="E7" s="16" t="s">
        <v>17</v>
      </c>
      <c r="F7" s="16" t="s">
        <v>18</v>
      </c>
      <c r="G7" s="16" t="s">
        <v>19</v>
      </c>
      <c r="H7" s="16" t="s">
        <v>20</v>
      </c>
      <c r="I7" s="16" t="s">
        <v>21</v>
      </c>
      <c r="J7" s="16" t="s">
        <v>22</v>
      </c>
      <c r="K7" s="16" t="s">
        <v>23</v>
      </c>
    </row>
    <row r="8" spans="1:11" ht="68.25" customHeight="1" x14ac:dyDescent="0.15">
      <c r="B8" s="17" t="s">
        <v>24</v>
      </c>
      <c r="C8" s="18" t="s">
        <v>41</v>
      </c>
      <c r="D8" s="19" t="s">
        <v>117</v>
      </c>
      <c r="E8" s="72">
        <v>0</v>
      </c>
      <c r="F8" s="20" t="s">
        <v>25</v>
      </c>
      <c r="G8" s="73" t="s">
        <v>26</v>
      </c>
      <c r="H8" s="73" t="s">
        <v>27</v>
      </c>
      <c r="I8" s="74" t="s">
        <v>28</v>
      </c>
      <c r="J8" s="75" t="s">
        <v>29</v>
      </c>
      <c r="K8" s="76" t="s">
        <v>30</v>
      </c>
    </row>
    <row r="9" spans="1:11" ht="68.25" customHeight="1" x14ac:dyDescent="0.15">
      <c r="B9" s="17" t="s">
        <v>31</v>
      </c>
      <c r="C9" s="18" t="s">
        <v>42</v>
      </c>
      <c r="D9" s="19" t="s">
        <v>118</v>
      </c>
      <c r="E9" s="72">
        <v>0</v>
      </c>
      <c r="F9" s="20" t="s">
        <v>25</v>
      </c>
      <c r="G9" s="73" t="s">
        <v>26</v>
      </c>
      <c r="H9" s="73" t="s">
        <v>27</v>
      </c>
      <c r="I9" s="74" t="s">
        <v>28</v>
      </c>
      <c r="J9" s="75" t="s">
        <v>29</v>
      </c>
      <c r="K9" s="76" t="s">
        <v>30</v>
      </c>
    </row>
    <row r="10" spans="1:11" ht="68.25" customHeight="1" x14ac:dyDescent="0.15">
      <c r="B10" s="17" t="s">
        <v>32</v>
      </c>
      <c r="C10" s="18" t="s">
        <v>43</v>
      </c>
      <c r="D10" s="19" t="s">
        <v>119</v>
      </c>
      <c r="E10" s="72">
        <v>0</v>
      </c>
      <c r="F10" s="20" t="s">
        <v>25</v>
      </c>
      <c r="G10" s="73" t="s">
        <v>26</v>
      </c>
      <c r="H10" s="73" t="s">
        <v>27</v>
      </c>
      <c r="I10" s="74" t="s">
        <v>28</v>
      </c>
      <c r="J10" s="75" t="s">
        <v>29</v>
      </c>
      <c r="K10" s="76" t="s">
        <v>30</v>
      </c>
    </row>
    <row r="11" spans="1:11" ht="68.25" customHeight="1" x14ac:dyDescent="0.15">
      <c r="B11" s="17" t="s">
        <v>33</v>
      </c>
      <c r="C11" s="18" t="s">
        <v>44</v>
      </c>
      <c r="D11" s="19" t="s">
        <v>120</v>
      </c>
      <c r="E11" s="72">
        <v>0</v>
      </c>
      <c r="F11" s="20" t="s">
        <v>25</v>
      </c>
      <c r="G11" s="73" t="s">
        <v>26</v>
      </c>
      <c r="H11" s="73" t="s">
        <v>27</v>
      </c>
      <c r="I11" s="74" t="s">
        <v>28</v>
      </c>
      <c r="J11" s="75" t="s">
        <v>29</v>
      </c>
      <c r="K11" s="76" t="s">
        <v>30</v>
      </c>
    </row>
    <row r="12" spans="1:11" ht="8.25" customHeight="1" x14ac:dyDescent="0.15"/>
    <row r="13" spans="1:11" ht="15" customHeight="1" x14ac:dyDescent="0.15">
      <c r="A13" s="5" t="s">
        <v>45</v>
      </c>
    </row>
    <row r="14" spans="1:11" ht="15" customHeight="1" x14ac:dyDescent="0.15">
      <c r="B14" s="16" t="s">
        <v>4</v>
      </c>
      <c r="C14" s="89" t="s">
        <v>5</v>
      </c>
      <c r="D14" s="89"/>
      <c r="E14" s="16" t="s">
        <v>6</v>
      </c>
      <c r="F14" s="16" t="s">
        <v>7</v>
      </c>
      <c r="G14" s="89" t="s">
        <v>8</v>
      </c>
      <c r="H14" s="89"/>
      <c r="I14" s="89"/>
      <c r="J14" s="89" t="s">
        <v>9</v>
      </c>
      <c r="K14" s="89"/>
    </row>
    <row r="15" spans="1:11" ht="30" customHeight="1" x14ac:dyDescent="0.15">
      <c r="B15" s="16" t="s">
        <v>15</v>
      </c>
      <c r="C15" s="89" t="s">
        <v>16</v>
      </c>
      <c r="D15" s="89"/>
      <c r="E15" s="16" t="s">
        <v>17</v>
      </c>
      <c r="F15" s="16" t="s">
        <v>18</v>
      </c>
      <c r="G15" s="89" t="s">
        <v>20</v>
      </c>
      <c r="H15" s="89"/>
      <c r="I15" s="89"/>
      <c r="J15" s="89" t="s">
        <v>23</v>
      </c>
      <c r="K15" s="89"/>
    </row>
    <row r="16" spans="1:11" ht="120.75" customHeight="1" x14ac:dyDescent="0.15">
      <c r="B16" s="18" t="s">
        <v>46</v>
      </c>
      <c r="C16" s="91" t="s">
        <v>47</v>
      </c>
      <c r="D16" s="91"/>
      <c r="E16" s="77">
        <v>0</v>
      </c>
      <c r="F16" s="20" t="s">
        <v>48</v>
      </c>
      <c r="G16" s="87" t="s">
        <v>34</v>
      </c>
      <c r="H16" s="87"/>
      <c r="I16" s="87"/>
      <c r="J16" s="88" t="s">
        <v>30</v>
      </c>
      <c r="K16" s="88"/>
    </row>
    <row r="17" spans="1:11" ht="36" customHeight="1" x14ac:dyDescent="0.15">
      <c r="B17" s="18" t="s">
        <v>49</v>
      </c>
      <c r="C17" s="91" t="s">
        <v>35</v>
      </c>
      <c r="D17" s="91"/>
      <c r="E17" s="78">
        <v>0</v>
      </c>
      <c r="F17" s="20" t="s">
        <v>36</v>
      </c>
      <c r="G17" s="87" t="s">
        <v>37</v>
      </c>
      <c r="H17" s="87"/>
      <c r="I17" s="87"/>
      <c r="J17" s="88" t="s">
        <v>30</v>
      </c>
      <c r="K17" s="88"/>
    </row>
    <row r="18" spans="1:11" ht="36" customHeight="1" x14ac:dyDescent="0.15">
      <c r="B18" s="18" t="s">
        <v>50</v>
      </c>
      <c r="C18" s="91" t="s">
        <v>38</v>
      </c>
      <c r="D18" s="91"/>
      <c r="E18" s="78">
        <v>0</v>
      </c>
      <c r="F18" s="20" t="s">
        <v>36</v>
      </c>
      <c r="G18" s="87" t="s">
        <v>37</v>
      </c>
      <c r="H18" s="87"/>
      <c r="I18" s="87"/>
      <c r="J18" s="88" t="s">
        <v>30</v>
      </c>
      <c r="K18" s="88"/>
    </row>
    <row r="19" spans="1:11" ht="36" customHeight="1" x14ac:dyDescent="0.15">
      <c r="B19" s="18" t="s">
        <v>51</v>
      </c>
      <c r="C19" s="91" t="s">
        <v>39</v>
      </c>
      <c r="D19" s="91"/>
      <c r="E19" s="78">
        <v>0</v>
      </c>
      <c r="F19" s="20" t="s">
        <v>36</v>
      </c>
      <c r="G19" s="87" t="s">
        <v>37</v>
      </c>
      <c r="H19" s="87"/>
      <c r="I19" s="87"/>
      <c r="J19" s="88" t="s">
        <v>30</v>
      </c>
      <c r="K19" s="88"/>
    </row>
    <row r="20" spans="1:11" ht="36" customHeight="1" x14ac:dyDescent="0.15">
      <c r="B20" s="18" t="s">
        <v>52</v>
      </c>
      <c r="C20" s="91" t="s">
        <v>53</v>
      </c>
      <c r="D20" s="91"/>
      <c r="E20" s="78">
        <v>0</v>
      </c>
      <c r="F20" s="20" t="s">
        <v>36</v>
      </c>
      <c r="G20" s="87" t="s">
        <v>37</v>
      </c>
      <c r="H20" s="87"/>
      <c r="I20" s="87"/>
      <c r="J20" s="88" t="s">
        <v>30</v>
      </c>
      <c r="K20" s="88"/>
    </row>
    <row r="21" spans="1:11" ht="36" customHeight="1" x14ac:dyDescent="0.15">
      <c r="B21" s="18" t="s">
        <v>54</v>
      </c>
      <c r="C21" s="91" t="s">
        <v>55</v>
      </c>
      <c r="D21" s="91"/>
      <c r="E21" s="71">
        <f>'MPS(calc_process)'!F34</f>
        <v>4</v>
      </c>
      <c r="F21" s="20" t="s">
        <v>36</v>
      </c>
      <c r="G21" s="91" t="s">
        <v>56</v>
      </c>
      <c r="H21" s="91"/>
      <c r="I21" s="91"/>
      <c r="J21" s="86" t="s">
        <v>30</v>
      </c>
      <c r="K21" s="86"/>
    </row>
    <row r="22" spans="1:11" ht="36" customHeight="1" x14ac:dyDescent="0.15">
      <c r="B22" s="18" t="s">
        <v>57</v>
      </c>
      <c r="C22" s="91" t="s">
        <v>58</v>
      </c>
      <c r="D22" s="91"/>
      <c r="E22" s="71">
        <f>'MPS(calc_process)'!F35</f>
        <v>3.59</v>
      </c>
      <c r="F22" s="20" t="s">
        <v>36</v>
      </c>
      <c r="G22" s="91" t="s">
        <v>56</v>
      </c>
      <c r="H22" s="91"/>
      <c r="I22" s="91"/>
      <c r="J22" s="86" t="s">
        <v>30</v>
      </c>
      <c r="K22" s="86"/>
    </row>
    <row r="23" spans="1:11" ht="36" customHeight="1" x14ac:dyDescent="0.15">
      <c r="B23" s="18" t="s">
        <v>59</v>
      </c>
      <c r="C23" s="91" t="s">
        <v>60</v>
      </c>
      <c r="D23" s="91"/>
      <c r="E23" s="71">
        <f>'MPS(calc_process)'!F36</f>
        <v>2.96</v>
      </c>
      <c r="F23" s="20" t="s">
        <v>36</v>
      </c>
      <c r="G23" s="91" t="s">
        <v>56</v>
      </c>
      <c r="H23" s="91"/>
      <c r="I23" s="91"/>
      <c r="J23" s="86" t="s">
        <v>30</v>
      </c>
      <c r="K23" s="86"/>
    </row>
    <row r="24" spans="1:11" ht="36" customHeight="1" x14ac:dyDescent="0.15">
      <c r="B24" s="18" t="s">
        <v>61</v>
      </c>
      <c r="C24" s="91" t="s">
        <v>62</v>
      </c>
      <c r="D24" s="91"/>
      <c r="E24" s="71">
        <f>'MPS(calc_process)'!F37</f>
        <v>2.85</v>
      </c>
      <c r="F24" s="20" t="s">
        <v>36</v>
      </c>
      <c r="G24" s="91" t="s">
        <v>56</v>
      </c>
      <c r="H24" s="91"/>
      <c r="I24" s="91"/>
      <c r="J24" s="86" t="s">
        <v>30</v>
      </c>
      <c r="K24" s="86"/>
    </row>
    <row r="25" spans="1:11" ht="6.75" customHeight="1" x14ac:dyDescent="0.15"/>
    <row r="26" spans="1:11" ht="17.25" customHeight="1" x14ac:dyDescent="0.15">
      <c r="A26" s="3" t="s">
        <v>63</v>
      </c>
      <c r="B26" s="3"/>
    </row>
    <row r="27" spans="1:11" ht="17.25" customHeight="1" thickBot="1" x14ac:dyDescent="0.2">
      <c r="B27" s="94" t="s">
        <v>64</v>
      </c>
      <c r="C27" s="94"/>
      <c r="D27" s="21" t="s">
        <v>18</v>
      </c>
    </row>
    <row r="28" spans="1:11" ht="19.5" customHeight="1" thickBot="1" x14ac:dyDescent="0.2">
      <c r="B28" s="92">
        <f>ROUNDDOWN('MPS(calc_process)'!G6,0)</f>
        <v>0</v>
      </c>
      <c r="C28" s="93"/>
      <c r="D28" s="22" t="s">
        <v>65</v>
      </c>
    </row>
    <row r="29" spans="1:11" ht="20.100000000000001" customHeight="1" x14ac:dyDescent="0.15">
      <c r="B29" s="4"/>
      <c r="C29" s="4"/>
      <c r="F29" s="10"/>
      <c r="G29" s="10"/>
    </row>
    <row r="30" spans="1:11" ht="15" customHeight="1" x14ac:dyDescent="0.15">
      <c r="A30" s="5" t="s">
        <v>66</v>
      </c>
    </row>
    <row r="31" spans="1:11" ht="15" customHeight="1" x14ac:dyDescent="0.15">
      <c r="B31" s="23" t="s">
        <v>67</v>
      </c>
      <c r="C31" s="90" t="s">
        <v>68</v>
      </c>
      <c r="D31" s="90"/>
      <c r="E31" s="90"/>
      <c r="F31" s="90"/>
      <c r="G31" s="90"/>
      <c r="H31" s="90"/>
      <c r="I31" s="90"/>
      <c r="J31" s="11"/>
    </row>
    <row r="32" spans="1:11" ht="15" customHeight="1" x14ac:dyDescent="0.15">
      <c r="B32" s="23" t="s">
        <v>69</v>
      </c>
      <c r="C32" s="90" t="s">
        <v>70</v>
      </c>
      <c r="D32" s="90"/>
      <c r="E32" s="90"/>
      <c r="F32" s="90"/>
      <c r="G32" s="90"/>
      <c r="H32" s="90"/>
      <c r="I32" s="90"/>
      <c r="J32" s="11"/>
    </row>
    <row r="33" spans="2:10" ht="15" customHeight="1" x14ac:dyDescent="0.15">
      <c r="B33" s="23" t="s">
        <v>26</v>
      </c>
      <c r="C33" s="90" t="s">
        <v>71</v>
      </c>
      <c r="D33" s="90"/>
      <c r="E33" s="90"/>
      <c r="F33" s="90"/>
      <c r="G33" s="90"/>
      <c r="H33" s="90"/>
      <c r="I33" s="90"/>
      <c r="J33" s="11"/>
    </row>
  </sheetData>
  <sheetProtection password="C7C3" sheet="1" objects="1" scenarios="1" formatCells="0" formatRows="0"/>
  <mergeCells count="38">
    <mergeCell ref="C33:I33"/>
    <mergeCell ref="C14:D14"/>
    <mergeCell ref="C15:D15"/>
    <mergeCell ref="B28:C28"/>
    <mergeCell ref="C31:I31"/>
    <mergeCell ref="C16:D16"/>
    <mergeCell ref="C17:D17"/>
    <mergeCell ref="C18:D18"/>
    <mergeCell ref="C19:D19"/>
    <mergeCell ref="C20:D20"/>
    <mergeCell ref="C21:D21"/>
    <mergeCell ref="C22:D22"/>
    <mergeCell ref="C23:D23"/>
    <mergeCell ref="C24:D24"/>
    <mergeCell ref="B27:C27"/>
    <mergeCell ref="J14:K14"/>
    <mergeCell ref="J15:K15"/>
    <mergeCell ref="G14:I14"/>
    <mergeCell ref="G15:I15"/>
    <mergeCell ref="C32:I32"/>
    <mergeCell ref="G16:I16"/>
    <mergeCell ref="J16:K16"/>
    <mergeCell ref="G24:I24"/>
    <mergeCell ref="J24:K24"/>
    <mergeCell ref="G23:I23"/>
    <mergeCell ref="J23:K23"/>
    <mergeCell ref="G17:I17"/>
    <mergeCell ref="J17:K17"/>
    <mergeCell ref="G21:I21"/>
    <mergeCell ref="J21:K21"/>
    <mergeCell ref="G22:I22"/>
    <mergeCell ref="J22:K22"/>
    <mergeCell ref="G18:I18"/>
    <mergeCell ref="J18:K18"/>
    <mergeCell ref="G19:I19"/>
    <mergeCell ref="J19:K19"/>
    <mergeCell ref="G20:I20"/>
    <mergeCell ref="J20:K20"/>
  </mergeCells>
  <phoneticPr fontId="2"/>
  <pageMargins left="0.70866141732283472" right="0.70866141732283472" top="0.74803149606299213" bottom="0.74803149606299213" header="0.31496062992125984" footer="0.31496062992125984"/>
  <pageSetup paperSize="9" scale="74"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8"/>
  <sheetViews>
    <sheetView showGridLines="0" view="pageBreakPreview" zoomScale="90" zoomScaleNormal="100" zoomScaleSheetLayoutView="90" workbookViewId="0"/>
  </sheetViews>
  <sheetFormatPr defaultColWidth="9" defaultRowHeight="14.25" x14ac:dyDescent="0.15"/>
  <cols>
    <col min="1" max="4" width="3.625" style="1" customWidth="1"/>
    <col min="5" max="5" width="47.125" style="1" customWidth="1"/>
    <col min="6" max="7" width="12.625" style="1" customWidth="1"/>
    <col min="8" max="8" width="10.875" style="1" customWidth="1"/>
    <col min="9" max="9" width="11.625" style="6" customWidth="1"/>
    <col min="10" max="16384" width="9" style="1"/>
  </cols>
  <sheetData>
    <row r="1" spans="1:11" ht="18" customHeight="1" x14ac:dyDescent="0.15">
      <c r="I1" s="12" t="str">
        <f>'MPS(input)'!K1</f>
        <v>Monitoring Spreadsheet: JCM_ID_AM004_ver01.0</v>
      </c>
    </row>
    <row r="2" spans="1:11" ht="18" customHeight="1" x14ac:dyDescent="0.15">
      <c r="I2" s="12" t="str">
        <f>'MPS(input)'!K2</f>
        <v>Reference Number:</v>
      </c>
    </row>
    <row r="3" spans="1:11" ht="27.75" customHeight="1" x14ac:dyDescent="0.15">
      <c r="A3" s="98" t="s">
        <v>116</v>
      </c>
      <c r="B3" s="98"/>
      <c r="C3" s="98"/>
      <c r="D3" s="98"/>
      <c r="E3" s="98"/>
      <c r="F3" s="98"/>
      <c r="G3" s="98"/>
      <c r="H3" s="98"/>
      <c r="I3" s="98"/>
    </row>
    <row r="4" spans="1:11" ht="11.25" customHeight="1" x14ac:dyDescent="0.15"/>
    <row r="5" spans="1:11" ht="18.75" customHeight="1" thickBot="1" x14ac:dyDescent="0.2">
      <c r="A5" s="46" t="s">
        <v>72</v>
      </c>
      <c r="B5" s="28"/>
      <c r="C5" s="28"/>
      <c r="D5" s="28"/>
      <c r="E5" s="27"/>
      <c r="F5" s="21" t="s">
        <v>73</v>
      </c>
      <c r="G5" s="55" t="s">
        <v>74</v>
      </c>
      <c r="H5" s="21" t="s">
        <v>75</v>
      </c>
      <c r="I5" s="29" t="s">
        <v>0</v>
      </c>
    </row>
    <row r="6" spans="1:11" ht="18.75" customHeight="1" thickBot="1" x14ac:dyDescent="0.2">
      <c r="A6" s="47"/>
      <c r="B6" s="30" t="s">
        <v>121</v>
      </c>
      <c r="C6" s="30"/>
      <c r="D6" s="30"/>
      <c r="E6" s="30"/>
      <c r="F6" s="58" t="s">
        <v>130</v>
      </c>
      <c r="G6" s="85">
        <f>G13-G28</f>
        <v>0</v>
      </c>
      <c r="H6" s="54" t="s">
        <v>76</v>
      </c>
      <c r="I6" s="31" t="s">
        <v>77</v>
      </c>
    </row>
    <row r="7" spans="1:11" ht="18.75" customHeight="1" x14ac:dyDescent="0.15">
      <c r="A7" s="46" t="s">
        <v>78</v>
      </c>
      <c r="B7" s="28"/>
      <c r="C7" s="28"/>
      <c r="D7" s="28"/>
      <c r="E7" s="27"/>
      <c r="F7" s="27"/>
      <c r="G7" s="56"/>
      <c r="H7" s="21"/>
      <c r="I7" s="21"/>
      <c r="J7" s="24"/>
      <c r="K7" s="24"/>
    </row>
    <row r="8" spans="1:11" ht="18.75" customHeight="1" x14ac:dyDescent="0.15">
      <c r="A8" s="48"/>
      <c r="B8" s="99" t="s">
        <v>79</v>
      </c>
      <c r="C8" s="99"/>
      <c r="D8" s="99"/>
      <c r="E8" s="99"/>
      <c r="F8" s="36" t="s">
        <v>130</v>
      </c>
      <c r="G8" s="62">
        <f>F34</f>
        <v>4</v>
      </c>
      <c r="H8" s="40" t="s">
        <v>80</v>
      </c>
      <c r="I8" s="32" t="s">
        <v>81</v>
      </c>
    </row>
    <row r="9" spans="1:11" ht="18.75" customHeight="1" x14ac:dyDescent="0.15">
      <c r="A9" s="48"/>
      <c r="B9" s="33" t="s">
        <v>82</v>
      </c>
      <c r="C9" s="33"/>
      <c r="D9" s="33"/>
      <c r="E9" s="33"/>
      <c r="F9" s="36" t="s">
        <v>130</v>
      </c>
      <c r="G9" s="62">
        <f>F35</f>
        <v>3.59</v>
      </c>
      <c r="H9" s="40" t="s">
        <v>80</v>
      </c>
      <c r="I9" s="32" t="s">
        <v>83</v>
      </c>
    </row>
    <row r="10" spans="1:11" ht="18.75" customHeight="1" x14ac:dyDescent="0.15">
      <c r="A10" s="48"/>
      <c r="B10" s="33" t="s">
        <v>84</v>
      </c>
      <c r="C10" s="33"/>
      <c r="D10" s="33"/>
      <c r="E10" s="33"/>
      <c r="F10" s="36" t="s">
        <v>130</v>
      </c>
      <c r="G10" s="62">
        <f>F36</f>
        <v>2.96</v>
      </c>
      <c r="H10" s="40" t="s">
        <v>85</v>
      </c>
      <c r="I10" s="32" t="s">
        <v>86</v>
      </c>
    </row>
    <row r="11" spans="1:11" ht="18.75" customHeight="1" x14ac:dyDescent="0.15">
      <c r="A11" s="47"/>
      <c r="B11" s="33" t="s">
        <v>87</v>
      </c>
      <c r="C11" s="33"/>
      <c r="D11" s="33"/>
      <c r="E11" s="33"/>
      <c r="F11" s="36" t="s">
        <v>130</v>
      </c>
      <c r="G11" s="62">
        <f>F37</f>
        <v>2.85</v>
      </c>
      <c r="H11" s="40" t="s">
        <v>85</v>
      </c>
      <c r="I11" s="32" t="s">
        <v>88</v>
      </c>
    </row>
    <row r="12" spans="1:11" ht="18.75" customHeight="1" thickBot="1" x14ac:dyDescent="0.2">
      <c r="A12" s="46" t="s">
        <v>89</v>
      </c>
      <c r="B12" s="27"/>
      <c r="C12" s="28"/>
      <c r="D12" s="21"/>
      <c r="E12" s="21"/>
      <c r="F12" s="21"/>
      <c r="G12" s="46"/>
      <c r="H12" s="21"/>
      <c r="I12" s="21"/>
    </row>
    <row r="13" spans="1:11" ht="18.75" customHeight="1" thickBot="1" x14ac:dyDescent="0.2">
      <c r="A13" s="48"/>
      <c r="B13" s="49" t="s">
        <v>122</v>
      </c>
      <c r="C13" s="30"/>
      <c r="D13" s="30"/>
      <c r="E13" s="30"/>
      <c r="F13" s="53" t="s">
        <v>130</v>
      </c>
      <c r="G13" s="85">
        <f>(G14*(G18/G19)*G26)+(G15*(G20/G21)*G26)+(G16*(G22/G23)*G26)+(G17*(G24/G25)*G26)</f>
        <v>0</v>
      </c>
      <c r="H13" s="54" t="s">
        <v>90</v>
      </c>
      <c r="I13" s="31" t="s">
        <v>91</v>
      </c>
    </row>
    <row r="14" spans="1:11" ht="33" customHeight="1" x14ac:dyDescent="0.15">
      <c r="A14" s="48"/>
      <c r="B14" s="50"/>
      <c r="C14" s="95" t="s">
        <v>123</v>
      </c>
      <c r="D14" s="96"/>
      <c r="E14" s="97"/>
      <c r="F14" s="59" t="s">
        <v>92</v>
      </c>
      <c r="G14" s="63">
        <f>'MPS(input)'!E8</f>
        <v>0</v>
      </c>
      <c r="H14" s="45" t="s">
        <v>93</v>
      </c>
      <c r="I14" s="31" t="s">
        <v>94</v>
      </c>
    </row>
    <row r="15" spans="1:11" ht="33" customHeight="1" x14ac:dyDescent="0.15">
      <c r="A15" s="48"/>
      <c r="B15" s="50"/>
      <c r="C15" s="95" t="s">
        <v>124</v>
      </c>
      <c r="D15" s="96"/>
      <c r="E15" s="97"/>
      <c r="F15" s="59" t="s">
        <v>92</v>
      </c>
      <c r="G15" s="64">
        <f>'MPS(input)'!E9</f>
        <v>0</v>
      </c>
      <c r="H15" s="45" t="s">
        <v>95</v>
      </c>
      <c r="I15" s="31" t="s">
        <v>96</v>
      </c>
    </row>
    <row r="16" spans="1:11" ht="33" customHeight="1" x14ac:dyDescent="0.15">
      <c r="A16" s="48"/>
      <c r="B16" s="50"/>
      <c r="C16" s="95" t="s">
        <v>125</v>
      </c>
      <c r="D16" s="96"/>
      <c r="E16" s="97"/>
      <c r="F16" s="59" t="s">
        <v>92</v>
      </c>
      <c r="G16" s="64">
        <f>'MPS(input)'!E10</f>
        <v>0</v>
      </c>
      <c r="H16" s="45" t="s">
        <v>93</v>
      </c>
      <c r="I16" s="31" t="s">
        <v>97</v>
      </c>
    </row>
    <row r="17" spans="1:9" ht="33" customHeight="1" x14ac:dyDescent="0.15">
      <c r="A17" s="48"/>
      <c r="B17" s="50"/>
      <c r="C17" s="95" t="s">
        <v>126</v>
      </c>
      <c r="D17" s="96"/>
      <c r="E17" s="97"/>
      <c r="F17" s="59" t="s">
        <v>92</v>
      </c>
      <c r="G17" s="64">
        <f>'MPS(input)'!E11</f>
        <v>0</v>
      </c>
      <c r="H17" s="45" t="s">
        <v>93</v>
      </c>
      <c r="I17" s="31" t="s">
        <v>98</v>
      </c>
    </row>
    <row r="18" spans="1:9" ht="18.75" customHeight="1" x14ac:dyDescent="0.15">
      <c r="A18" s="48"/>
      <c r="B18" s="50"/>
      <c r="C18" s="38" t="s">
        <v>99</v>
      </c>
      <c r="D18" s="38"/>
      <c r="E18" s="35"/>
      <c r="F18" s="36" t="s">
        <v>130</v>
      </c>
      <c r="G18" s="65">
        <f>'MPS(input)'!E17</f>
        <v>0</v>
      </c>
      <c r="H18" s="66" t="s">
        <v>85</v>
      </c>
      <c r="I18" s="32" t="s">
        <v>100</v>
      </c>
    </row>
    <row r="19" spans="1:9" ht="18.75" customHeight="1" x14ac:dyDescent="0.15">
      <c r="A19" s="48"/>
      <c r="B19" s="50"/>
      <c r="C19" s="38" t="s">
        <v>101</v>
      </c>
      <c r="D19" s="38"/>
      <c r="E19" s="35"/>
      <c r="F19" s="36" t="s">
        <v>130</v>
      </c>
      <c r="G19" s="70">
        <f>F34</f>
        <v>4</v>
      </c>
      <c r="H19" s="40" t="s">
        <v>85</v>
      </c>
      <c r="I19" s="32" t="s">
        <v>81</v>
      </c>
    </row>
    <row r="20" spans="1:9" ht="18.75" customHeight="1" x14ac:dyDescent="0.15">
      <c r="A20" s="48"/>
      <c r="B20" s="50"/>
      <c r="C20" s="38" t="s">
        <v>102</v>
      </c>
      <c r="D20" s="38"/>
      <c r="E20" s="35"/>
      <c r="F20" s="36" t="s">
        <v>130</v>
      </c>
      <c r="G20" s="65">
        <f>'MPS(input)'!E18</f>
        <v>0</v>
      </c>
      <c r="H20" s="66" t="s">
        <v>85</v>
      </c>
      <c r="I20" s="32" t="s">
        <v>103</v>
      </c>
    </row>
    <row r="21" spans="1:9" ht="18.75" customHeight="1" x14ac:dyDescent="0.15">
      <c r="A21" s="48"/>
      <c r="B21" s="50"/>
      <c r="C21" s="38" t="s">
        <v>104</v>
      </c>
      <c r="D21" s="38"/>
      <c r="E21" s="35"/>
      <c r="F21" s="36" t="s">
        <v>130</v>
      </c>
      <c r="G21" s="70">
        <f>F35</f>
        <v>3.59</v>
      </c>
      <c r="H21" s="40" t="s">
        <v>85</v>
      </c>
      <c r="I21" s="32" t="s">
        <v>83</v>
      </c>
    </row>
    <row r="22" spans="1:9" ht="18.75" customHeight="1" x14ac:dyDescent="0.15">
      <c r="A22" s="48"/>
      <c r="B22" s="50"/>
      <c r="C22" s="38" t="s">
        <v>105</v>
      </c>
      <c r="D22" s="38"/>
      <c r="E22" s="35"/>
      <c r="F22" s="36" t="s">
        <v>130</v>
      </c>
      <c r="G22" s="65">
        <f>'MPS(input)'!E19</f>
        <v>0</v>
      </c>
      <c r="H22" s="66" t="s">
        <v>85</v>
      </c>
      <c r="I22" s="32" t="s">
        <v>106</v>
      </c>
    </row>
    <row r="23" spans="1:9" ht="18.75" customHeight="1" x14ac:dyDescent="0.15">
      <c r="A23" s="48"/>
      <c r="B23" s="50"/>
      <c r="C23" s="38" t="s">
        <v>84</v>
      </c>
      <c r="D23" s="38"/>
      <c r="E23" s="35"/>
      <c r="F23" s="36" t="s">
        <v>130</v>
      </c>
      <c r="G23" s="70">
        <f>F36</f>
        <v>2.96</v>
      </c>
      <c r="H23" s="40" t="s">
        <v>85</v>
      </c>
      <c r="I23" s="32" t="s">
        <v>86</v>
      </c>
    </row>
    <row r="24" spans="1:9" ht="18.75" customHeight="1" x14ac:dyDescent="0.15">
      <c r="A24" s="48"/>
      <c r="B24" s="50"/>
      <c r="C24" s="38" t="s">
        <v>107</v>
      </c>
      <c r="D24" s="38"/>
      <c r="E24" s="35"/>
      <c r="F24" s="36" t="s">
        <v>130</v>
      </c>
      <c r="G24" s="65">
        <f>'MPS(input)'!E20</f>
        <v>0</v>
      </c>
      <c r="H24" s="66" t="s">
        <v>80</v>
      </c>
      <c r="I24" s="32" t="s">
        <v>108</v>
      </c>
    </row>
    <row r="25" spans="1:9" ht="18.75" customHeight="1" x14ac:dyDescent="0.15">
      <c r="A25" s="48"/>
      <c r="B25" s="50"/>
      <c r="C25" s="38" t="s">
        <v>87</v>
      </c>
      <c r="D25" s="38"/>
      <c r="E25" s="35"/>
      <c r="F25" s="36" t="s">
        <v>130</v>
      </c>
      <c r="G25" s="69">
        <f>F37</f>
        <v>2.85</v>
      </c>
      <c r="H25" s="40" t="s">
        <v>85</v>
      </c>
      <c r="I25" s="32" t="s">
        <v>88</v>
      </c>
    </row>
    <row r="26" spans="1:9" ht="18.75" customHeight="1" x14ac:dyDescent="0.15">
      <c r="A26" s="47"/>
      <c r="B26" s="51"/>
      <c r="C26" s="38" t="s">
        <v>109</v>
      </c>
      <c r="D26" s="38"/>
      <c r="E26" s="35"/>
      <c r="F26" s="59" t="s">
        <v>92</v>
      </c>
      <c r="G26" s="67">
        <f>'MPS(input)'!E16</f>
        <v>0</v>
      </c>
      <c r="H26" s="66" t="s">
        <v>110</v>
      </c>
      <c r="I26" s="31" t="s">
        <v>111</v>
      </c>
    </row>
    <row r="27" spans="1:9" ht="18.75" customHeight="1" thickBot="1" x14ac:dyDescent="0.2">
      <c r="A27" s="46" t="s">
        <v>112</v>
      </c>
      <c r="B27" s="28"/>
      <c r="C27" s="28"/>
      <c r="D27" s="28"/>
      <c r="E27" s="27"/>
      <c r="F27" s="21"/>
      <c r="G27" s="46"/>
      <c r="H27" s="21"/>
      <c r="I27" s="21"/>
    </row>
    <row r="28" spans="1:9" ht="18.75" customHeight="1" thickBot="1" x14ac:dyDescent="0.2">
      <c r="A28" s="48"/>
      <c r="B28" s="52" t="s">
        <v>127</v>
      </c>
      <c r="C28" s="37"/>
      <c r="D28" s="37"/>
      <c r="E28" s="37"/>
      <c r="F28" s="53" t="s">
        <v>130</v>
      </c>
      <c r="G28" s="85">
        <f>G29*G30</f>
        <v>0</v>
      </c>
      <c r="H28" s="54" t="s">
        <v>90</v>
      </c>
      <c r="I28" s="31" t="s">
        <v>113</v>
      </c>
    </row>
    <row r="29" spans="1:9" ht="33" customHeight="1" x14ac:dyDescent="0.15">
      <c r="A29" s="48"/>
      <c r="B29" s="50"/>
      <c r="C29" s="95" t="s">
        <v>128</v>
      </c>
      <c r="D29" s="96"/>
      <c r="E29" s="97"/>
      <c r="F29" s="59" t="s">
        <v>92</v>
      </c>
      <c r="G29" s="57">
        <f>SUM('MPS(input)'!E8:E11)</f>
        <v>0</v>
      </c>
      <c r="H29" s="34" t="s">
        <v>93</v>
      </c>
      <c r="I29" s="31" t="s">
        <v>114</v>
      </c>
    </row>
    <row r="30" spans="1:9" ht="18.75" customHeight="1" x14ac:dyDescent="0.15">
      <c r="A30" s="47"/>
      <c r="B30" s="51"/>
      <c r="C30" s="39" t="s">
        <v>109</v>
      </c>
      <c r="D30" s="35"/>
      <c r="E30" s="39"/>
      <c r="F30" s="60" t="s">
        <v>92</v>
      </c>
      <c r="G30" s="68">
        <f>'MPS(input)'!E16</f>
        <v>0</v>
      </c>
      <c r="H30" s="66" t="s">
        <v>110</v>
      </c>
      <c r="I30" s="31" t="s">
        <v>111</v>
      </c>
    </row>
    <row r="31" spans="1:9" x14ac:dyDescent="0.15">
      <c r="A31" s="2"/>
      <c r="B31" s="2"/>
      <c r="C31" s="2"/>
      <c r="D31" s="2"/>
      <c r="E31" s="25"/>
      <c r="F31" s="8"/>
      <c r="G31" s="7"/>
      <c r="H31" s="7"/>
      <c r="I31" s="26"/>
    </row>
    <row r="32" spans="1:9" ht="21.75" customHeight="1" x14ac:dyDescent="0.15">
      <c r="E32" s="2" t="s">
        <v>115</v>
      </c>
      <c r="F32" s="4"/>
    </row>
    <row r="33" spans="4:8" ht="21.75" customHeight="1" x14ac:dyDescent="0.15">
      <c r="D33" s="61" t="s">
        <v>131</v>
      </c>
      <c r="E33" s="41" t="s">
        <v>129</v>
      </c>
      <c r="F33" s="4"/>
      <c r="H33" s="2"/>
    </row>
    <row r="34" spans="4:8" ht="30.75" x14ac:dyDescent="0.15">
      <c r="D34" s="40">
        <v>1</v>
      </c>
      <c r="E34" s="42" t="s">
        <v>157</v>
      </c>
      <c r="F34" s="44">
        <v>4</v>
      </c>
      <c r="G34" s="40" t="s">
        <v>85</v>
      </c>
      <c r="H34" s="2"/>
    </row>
    <row r="35" spans="4:8" ht="30.75" x14ac:dyDescent="0.15">
      <c r="D35" s="40">
        <v>2</v>
      </c>
      <c r="E35" s="43" t="s">
        <v>156</v>
      </c>
      <c r="F35" s="44">
        <v>3.59</v>
      </c>
      <c r="G35" s="40" t="s">
        <v>85</v>
      </c>
      <c r="H35" s="2"/>
    </row>
    <row r="36" spans="4:8" ht="30.75" x14ac:dyDescent="0.15">
      <c r="D36" s="40">
        <v>3</v>
      </c>
      <c r="E36" s="42" t="s">
        <v>155</v>
      </c>
      <c r="F36" s="44">
        <v>2.96</v>
      </c>
      <c r="G36" s="40" t="s">
        <v>85</v>
      </c>
      <c r="H36" s="2"/>
    </row>
    <row r="37" spans="4:8" ht="30.75" x14ac:dyDescent="0.15">
      <c r="D37" s="40">
        <v>4</v>
      </c>
      <c r="E37" s="43" t="s">
        <v>154</v>
      </c>
      <c r="F37" s="44">
        <v>2.85</v>
      </c>
      <c r="G37" s="40" t="s">
        <v>85</v>
      </c>
      <c r="H37" s="2"/>
    </row>
    <row r="38" spans="4:8" s="6" customFormat="1" x14ac:dyDescent="0.15">
      <c r="E38" s="2"/>
      <c r="F38" s="2"/>
      <c r="G38" s="2"/>
      <c r="H38" s="2"/>
    </row>
  </sheetData>
  <sheetProtection password="C7C3" sheet="1" objects="1" scenarios="1"/>
  <mergeCells count="7">
    <mergeCell ref="C29:E29"/>
    <mergeCell ref="A3:I3"/>
    <mergeCell ref="B8:E8"/>
    <mergeCell ref="C14:E14"/>
    <mergeCell ref="C15:E15"/>
    <mergeCell ref="C16:E16"/>
    <mergeCell ref="C17:E17"/>
  </mergeCells>
  <phoneticPr fontId="2"/>
  <pageMargins left="0.70866141732283472" right="0.70866141732283472" top="0.74803149606299213" bottom="0.74803149606299213" header="0.31496062992125984" footer="0.31496062992125984"/>
  <pageSetup paperSize="9" scale="8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heetViews>
  <sheetFormatPr defaultRowHeight="13.5" x14ac:dyDescent="0.15"/>
  <cols>
    <col min="1" max="1" width="3.625" style="79" customWidth="1"/>
    <col min="2" max="2" width="36.375" style="79" customWidth="1"/>
    <col min="3" max="3" width="49.125" style="79" customWidth="1"/>
    <col min="4" max="256" width="9" style="79"/>
    <col min="257" max="257" width="3.625" style="79" customWidth="1"/>
    <col min="258" max="258" width="36.375" style="79" customWidth="1"/>
    <col min="259" max="259" width="49.125" style="79" customWidth="1"/>
    <col min="260" max="512" width="9" style="79"/>
    <col min="513" max="513" width="3.625" style="79" customWidth="1"/>
    <col min="514" max="514" width="36.375" style="79" customWidth="1"/>
    <col min="515" max="515" width="49.125" style="79" customWidth="1"/>
    <col min="516" max="768" width="9" style="79"/>
    <col min="769" max="769" width="3.625" style="79" customWidth="1"/>
    <col min="770" max="770" width="36.375" style="79" customWidth="1"/>
    <col min="771" max="771" width="49.125" style="79" customWidth="1"/>
    <col min="772" max="1024" width="9" style="79"/>
    <col min="1025" max="1025" width="3.625" style="79" customWidth="1"/>
    <col min="1026" max="1026" width="36.375" style="79" customWidth="1"/>
    <col min="1027" max="1027" width="49.125" style="79" customWidth="1"/>
    <col min="1028" max="1280" width="9" style="79"/>
    <col min="1281" max="1281" width="3.625" style="79" customWidth="1"/>
    <col min="1282" max="1282" width="36.375" style="79" customWidth="1"/>
    <col min="1283" max="1283" width="49.125" style="79" customWidth="1"/>
    <col min="1284" max="1536" width="9" style="79"/>
    <col min="1537" max="1537" width="3.625" style="79" customWidth="1"/>
    <col min="1538" max="1538" width="36.375" style="79" customWidth="1"/>
    <col min="1539" max="1539" width="49.125" style="79" customWidth="1"/>
    <col min="1540" max="1792" width="9" style="79"/>
    <col min="1793" max="1793" width="3.625" style="79" customWidth="1"/>
    <col min="1794" max="1794" width="36.375" style="79" customWidth="1"/>
    <col min="1795" max="1795" width="49.125" style="79" customWidth="1"/>
    <col min="1796" max="2048" width="9" style="79"/>
    <col min="2049" max="2049" width="3.625" style="79" customWidth="1"/>
    <col min="2050" max="2050" width="36.375" style="79" customWidth="1"/>
    <col min="2051" max="2051" width="49.125" style="79" customWidth="1"/>
    <col min="2052" max="2304" width="9" style="79"/>
    <col min="2305" max="2305" width="3.625" style="79" customWidth="1"/>
    <col min="2306" max="2306" width="36.375" style="79" customWidth="1"/>
    <col min="2307" max="2307" width="49.125" style="79" customWidth="1"/>
    <col min="2308" max="2560" width="9" style="79"/>
    <col min="2561" max="2561" width="3.625" style="79" customWidth="1"/>
    <col min="2562" max="2562" width="36.375" style="79" customWidth="1"/>
    <col min="2563" max="2563" width="49.125" style="79" customWidth="1"/>
    <col min="2564" max="2816" width="9" style="79"/>
    <col min="2817" max="2817" width="3.625" style="79" customWidth="1"/>
    <col min="2818" max="2818" width="36.375" style="79" customWidth="1"/>
    <col min="2819" max="2819" width="49.125" style="79" customWidth="1"/>
    <col min="2820" max="3072" width="9" style="79"/>
    <col min="3073" max="3073" width="3.625" style="79" customWidth="1"/>
    <col min="3074" max="3074" width="36.375" style="79" customWidth="1"/>
    <col min="3075" max="3075" width="49.125" style="79" customWidth="1"/>
    <col min="3076" max="3328" width="9" style="79"/>
    <col min="3329" max="3329" width="3.625" style="79" customWidth="1"/>
    <col min="3330" max="3330" width="36.375" style="79" customWidth="1"/>
    <col min="3331" max="3331" width="49.125" style="79" customWidth="1"/>
    <col min="3332" max="3584" width="9" style="79"/>
    <col min="3585" max="3585" width="3.625" style="79" customWidth="1"/>
    <col min="3586" max="3586" width="36.375" style="79" customWidth="1"/>
    <col min="3587" max="3587" width="49.125" style="79" customWidth="1"/>
    <col min="3588" max="3840" width="9" style="79"/>
    <col min="3841" max="3841" width="3.625" style="79" customWidth="1"/>
    <col min="3842" max="3842" width="36.375" style="79" customWidth="1"/>
    <col min="3843" max="3843" width="49.125" style="79" customWidth="1"/>
    <col min="3844" max="4096" width="9" style="79"/>
    <col min="4097" max="4097" width="3.625" style="79" customWidth="1"/>
    <col min="4098" max="4098" width="36.375" style="79" customWidth="1"/>
    <col min="4099" max="4099" width="49.125" style="79" customWidth="1"/>
    <col min="4100" max="4352" width="9" style="79"/>
    <col min="4353" max="4353" width="3.625" style="79" customWidth="1"/>
    <col min="4354" max="4354" width="36.375" style="79" customWidth="1"/>
    <col min="4355" max="4355" width="49.125" style="79" customWidth="1"/>
    <col min="4356" max="4608" width="9" style="79"/>
    <col min="4609" max="4609" width="3.625" style="79" customWidth="1"/>
    <col min="4610" max="4610" width="36.375" style="79" customWidth="1"/>
    <col min="4611" max="4611" width="49.125" style="79" customWidth="1"/>
    <col min="4612" max="4864" width="9" style="79"/>
    <col min="4865" max="4865" width="3.625" style="79" customWidth="1"/>
    <col min="4866" max="4866" width="36.375" style="79" customWidth="1"/>
    <col min="4867" max="4867" width="49.125" style="79" customWidth="1"/>
    <col min="4868" max="5120" width="9" style="79"/>
    <col min="5121" max="5121" width="3.625" style="79" customWidth="1"/>
    <col min="5122" max="5122" width="36.375" style="79" customWidth="1"/>
    <col min="5123" max="5123" width="49.125" style="79" customWidth="1"/>
    <col min="5124" max="5376" width="9" style="79"/>
    <col min="5377" max="5377" width="3.625" style="79" customWidth="1"/>
    <col min="5378" max="5378" width="36.375" style="79" customWidth="1"/>
    <col min="5379" max="5379" width="49.125" style="79" customWidth="1"/>
    <col min="5380" max="5632" width="9" style="79"/>
    <col min="5633" max="5633" width="3.625" style="79" customWidth="1"/>
    <col min="5634" max="5634" width="36.375" style="79" customWidth="1"/>
    <col min="5635" max="5635" width="49.125" style="79" customWidth="1"/>
    <col min="5636" max="5888" width="9" style="79"/>
    <col min="5889" max="5889" width="3.625" style="79" customWidth="1"/>
    <col min="5890" max="5890" width="36.375" style="79" customWidth="1"/>
    <col min="5891" max="5891" width="49.125" style="79" customWidth="1"/>
    <col min="5892" max="6144" width="9" style="79"/>
    <col min="6145" max="6145" width="3.625" style="79" customWidth="1"/>
    <col min="6146" max="6146" width="36.375" style="79" customWidth="1"/>
    <col min="6147" max="6147" width="49.125" style="79" customWidth="1"/>
    <col min="6148" max="6400" width="9" style="79"/>
    <col min="6401" max="6401" width="3.625" style="79" customWidth="1"/>
    <col min="6402" max="6402" width="36.375" style="79" customWidth="1"/>
    <col min="6403" max="6403" width="49.125" style="79" customWidth="1"/>
    <col min="6404" max="6656" width="9" style="79"/>
    <col min="6657" max="6657" width="3.625" style="79" customWidth="1"/>
    <col min="6658" max="6658" width="36.375" style="79" customWidth="1"/>
    <col min="6659" max="6659" width="49.125" style="79" customWidth="1"/>
    <col min="6660" max="6912" width="9" style="79"/>
    <col min="6913" max="6913" width="3.625" style="79" customWidth="1"/>
    <col min="6914" max="6914" width="36.375" style="79" customWidth="1"/>
    <col min="6915" max="6915" width="49.125" style="79" customWidth="1"/>
    <col min="6916" max="7168" width="9" style="79"/>
    <col min="7169" max="7169" width="3.625" style="79" customWidth="1"/>
    <col min="7170" max="7170" width="36.375" style="79" customWidth="1"/>
    <col min="7171" max="7171" width="49.125" style="79" customWidth="1"/>
    <col min="7172" max="7424" width="9" style="79"/>
    <col min="7425" max="7425" width="3.625" style="79" customWidth="1"/>
    <col min="7426" max="7426" width="36.375" style="79" customWidth="1"/>
    <col min="7427" max="7427" width="49.125" style="79" customWidth="1"/>
    <col min="7428" max="7680" width="9" style="79"/>
    <col min="7681" max="7681" width="3.625" style="79" customWidth="1"/>
    <col min="7682" max="7682" width="36.375" style="79" customWidth="1"/>
    <col min="7683" max="7683" width="49.125" style="79" customWidth="1"/>
    <col min="7684" max="7936" width="9" style="79"/>
    <col min="7937" max="7937" width="3.625" style="79" customWidth="1"/>
    <col min="7938" max="7938" width="36.375" style="79" customWidth="1"/>
    <col min="7939" max="7939" width="49.125" style="79" customWidth="1"/>
    <col min="7940" max="8192" width="9" style="79"/>
    <col min="8193" max="8193" width="3.625" style="79" customWidth="1"/>
    <col min="8194" max="8194" width="36.375" style="79" customWidth="1"/>
    <col min="8195" max="8195" width="49.125" style="79" customWidth="1"/>
    <col min="8196" max="8448" width="9" style="79"/>
    <col min="8449" max="8449" width="3.625" style="79" customWidth="1"/>
    <col min="8450" max="8450" width="36.375" style="79" customWidth="1"/>
    <col min="8451" max="8451" width="49.125" style="79" customWidth="1"/>
    <col min="8452" max="8704" width="9" style="79"/>
    <col min="8705" max="8705" width="3.625" style="79" customWidth="1"/>
    <col min="8706" max="8706" width="36.375" style="79" customWidth="1"/>
    <col min="8707" max="8707" width="49.125" style="79" customWidth="1"/>
    <col min="8708" max="8960" width="9" style="79"/>
    <col min="8961" max="8961" width="3.625" style="79" customWidth="1"/>
    <col min="8962" max="8962" width="36.375" style="79" customWidth="1"/>
    <col min="8963" max="8963" width="49.125" style="79" customWidth="1"/>
    <col min="8964" max="9216" width="9" style="79"/>
    <col min="9217" max="9217" width="3.625" style="79" customWidth="1"/>
    <col min="9218" max="9218" width="36.375" style="79" customWidth="1"/>
    <col min="9219" max="9219" width="49.125" style="79" customWidth="1"/>
    <col min="9220" max="9472" width="9" style="79"/>
    <col min="9473" max="9473" width="3.625" style="79" customWidth="1"/>
    <col min="9474" max="9474" width="36.375" style="79" customWidth="1"/>
    <col min="9475" max="9475" width="49.125" style="79" customWidth="1"/>
    <col min="9476" max="9728" width="9" style="79"/>
    <col min="9729" max="9729" width="3.625" style="79" customWidth="1"/>
    <col min="9730" max="9730" width="36.375" style="79" customWidth="1"/>
    <col min="9731" max="9731" width="49.125" style="79" customWidth="1"/>
    <col min="9732" max="9984" width="9" style="79"/>
    <col min="9985" max="9985" width="3.625" style="79" customWidth="1"/>
    <col min="9986" max="9986" width="36.375" style="79" customWidth="1"/>
    <col min="9987" max="9987" width="49.125" style="79" customWidth="1"/>
    <col min="9988" max="10240" width="9" style="79"/>
    <col min="10241" max="10241" width="3.625" style="79" customWidth="1"/>
    <col min="10242" max="10242" width="36.375" style="79" customWidth="1"/>
    <col min="10243" max="10243" width="49.125" style="79" customWidth="1"/>
    <col min="10244" max="10496" width="9" style="79"/>
    <col min="10497" max="10497" width="3.625" style="79" customWidth="1"/>
    <col min="10498" max="10498" width="36.375" style="79" customWidth="1"/>
    <col min="10499" max="10499" width="49.125" style="79" customWidth="1"/>
    <col min="10500" max="10752" width="9" style="79"/>
    <col min="10753" max="10753" width="3.625" style="79" customWidth="1"/>
    <col min="10754" max="10754" width="36.375" style="79" customWidth="1"/>
    <col min="10755" max="10755" width="49.125" style="79" customWidth="1"/>
    <col min="10756" max="11008" width="9" style="79"/>
    <col min="11009" max="11009" width="3.625" style="79" customWidth="1"/>
    <col min="11010" max="11010" width="36.375" style="79" customWidth="1"/>
    <col min="11011" max="11011" width="49.125" style="79" customWidth="1"/>
    <col min="11012" max="11264" width="9" style="79"/>
    <col min="11265" max="11265" width="3.625" style="79" customWidth="1"/>
    <col min="11266" max="11266" width="36.375" style="79" customWidth="1"/>
    <col min="11267" max="11267" width="49.125" style="79" customWidth="1"/>
    <col min="11268" max="11520" width="9" style="79"/>
    <col min="11521" max="11521" width="3.625" style="79" customWidth="1"/>
    <col min="11522" max="11522" width="36.375" style="79" customWidth="1"/>
    <col min="11523" max="11523" width="49.125" style="79" customWidth="1"/>
    <col min="11524" max="11776" width="9" style="79"/>
    <col min="11777" max="11777" width="3.625" style="79" customWidth="1"/>
    <col min="11778" max="11778" width="36.375" style="79" customWidth="1"/>
    <col min="11779" max="11779" width="49.125" style="79" customWidth="1"/>
    <col min="11780" max="12032" width="9" style="79"/>
    <col min="12033" max="12033" width="3.625" style="79" customWidth="1"/>
    <col min="12034" max="12034" width="36.375" style="79" customWidth="1"/>
    <col min="12035" max="12035" width="49.125" style="79" customWidth="1"/>
    <col min="12036" max="12288" width="9" style="79"/>
    <col min="12289" max="12289" width="3.625" style="79" customWidth="1"/>
    <col min="12290" max="12290" width="36.375" style="79" customWidth="1"/>
    <col min="12291" max="12291" width="49.125" style="79" customWidth="1"/>
    <col min="12292" max="12544" width="9" style="79"/>
    <col min="12545" max="12545" width="3.625" style="79" customWidth="1"/>
    <col min="12546" max="12546" width="36.375" style="79" customWidth="1"/>
    <col min="12547" max="12547" width="49.125" style="79" customWidth="1"/>
    <col min="12548" max="12800" width="9" style="79"/>
    <col min="12801" max="12801" width="3.625" style="79" customWidth="1"/>
    <col min="12802" max="12802" width="36.375" style="79" customWidth="1"/>
    <col min="12803" max="12803" width="49.125" style="79" customWidth="1"/>
    <col min="12804" max="13056" width="9" style="79"/>
    <col min="13057" max="13057" width="3.625" style="79" customWidth="1"/>
    <col min="13058" max="13058" width="36.375" style="79" customWidth="1"/>
    <col min="13059" max="13059" width="49.125" style="79" customWidth="1"/>
    <col min="13060" max="13312" width="9" style="79"/>
    <col min="13313" max="13313" width="3.625" style="79" customWidth="1"/>
    <col min="13314" max="13314" width="36.375" style="79" customWidth="1"/>
    <col min="13315" max="13315" width="49.125" style="79" customWidth="1"/>
    <col min="13316" max="13568" width="9" style="79"/>
    <col min="13569" max="13569" width="3.625" style="79" customWidth="1"/>
    <col min="13570" max="13570" width="36.375" style="79" customWidth="1"/>
    <col min="13571" max="13571" width="49.125" style="79" customWidth="1"/>
    <col min="13572" max="13824" width="9" style="79"/>
    <col min="13825" max="13825" width="3.625" style="79" customWidth="1"/>
    <col min="13826" max="13826" width="36.375" style="79" customWidth="1"/>
    <col min="13827" max="13827" width="49.125" style="79" customWidth="1"/>
    <col min="13828" max="14080" width="9" style="79"/>
    <col min="14081" max="14081" width="3.625" style="79" customWidth="1"/>
    <col min="14082" max="14082" width="36.375" style="79" customWidth="1"/>
    <col min="14083" max="14083" width="49.125" style="79" customWidth="1"/>
    <col min="14084" max="14336" width="9" style="79"/>
    <col min="14337" max="14337" width="3.625" style="79" customWidth="1"/>
    <col min="14338" max="14338" width="36.375" style="79" customWidth="1"/>
    <col min="14339" max="14339" width="49.125" style="79" customWidth="1"/>
    <col min="14340" max="14592" width="9" style="79"/>
    <col min="14593" max="14593" width="3.625" style="79" customWidth="1"/>
    <col min="14594" max="14594" width="36.375" style="79" customWidth="1"/>
    <col min="14595" max="14595" width="49.125" style="79" customWidth="1"/>
    <col min="14596" max="14848" width="9" style="79"/>
    <col min="14849" max="14849" width="3.625" style="79" customWidth="1"/>
    <col min="14850" max="14850" width="36.375" style="79" customWidth="1"/>
    <col min="14851" max="14851" width="49.125" style="79" customWidth="1"/>
    <col min="14852" max="15104" width="9" style="79"/>
    <col min="15105" max="15105" width="3.625" style="79" customWidth="1"/>
    <col min="15106" max="15106" width="36.375" style="79" customWidth="1"/>
    <col min="15107" max="15107" width="49.125" style="79" customWidth="1"/>
    <col min="15108" max="15360" width="9" style="79"/>
    <col min="15361" max="15361" width="3.625" style="79" customWidth="1"/>
    <col min="15362" max="15362" width="36.375" style="79" customWidth="1"/>
    <col min="15363" max="15363" width="49.125" style="79" customWidth="1"/>
    <col min="15364" max="15616" width="9" style="79"/>
    <col min="15617" max="15617" width="3.625" style="79" customWidth="1"/>
    <col min="15618" max="15618" width="36.375" style="79" customWidth="1"/>
    <col min="15619" max="15619" width="49.125" style="79" customWidth="1"/>
    <col min="15620" max="15872" width="9" style="79"/>
    <col min="15873" max="15873" width="3.625" style="79" customWidth="1"/>
    <col min="15874" max="15874" width="36.375" style="79" customWidth="1"/>
    <col min="15875" max="15875" width="49.125" style="79" customWidth="1"/>
    <col min="15876" max="16128" width="9" style="79"/>
    <col min="16129" max="16129" width="3.625" style="79" customWidth="1"/>
    <col min="16130" max="16130" width="36.375" style="79" customWidth="1"/>
    <col min="16131" max="16131" width="49.125" style="79" customWidth="1"/>
    <col min="16132" max="16384" width="9" style="79"/>
  </cols>
  <sheetData>
    <row r="1" spans="1:3" ht="18" customHeight="1" x14ac:dyDescent="0.15">
      <c r="C1" s="12" t="str">
        <f>'MPS(input)'!K1</f>
        <v>Monitoring Spreadsheet: JCM_ID_AM004_ver01.0</v>
      </c>
    </row>
    <row r="2" spans="1:3" ht="18" customHeight="1" x14ac:dyDescent="0.15">
      <c r="C2" s="12" t="str">
        <f>'MPS(input)'!K2</f>
        <v>Reference Number:</v>
      </c>
    </row>
    <row r="3" spans="1:3" ht="24" customHeight="1" x14ac:dyDescent="0.15">
      <c r="A3" s="100" t="s">
        <v>132</v>
      </c>
      <c r="B3" s="100"/>
      <c r="C3" s="100"/>
    </row>
    <row r="5" spans="1:3" ht="21" customHeight="1" x14ac:dyDescent="0.15">
      <c r="B5" s="16" t="s">
        <v>133</v>
      </c>
      <c r="C5" s="16" t="s">
        <v>134</v>
      </c>
    </row>
    <row r="6" spans="1:3" ht="54" customHeight="1" x14ac:dyDescent="0.15">
      <c r="B6" s="80"/>
      <c r="C6" s="80"/>
    </row>
    <row r="7" spans="1:3" ht="54" customHeight="1" x14ac:dyDescent="0.15">
      <c r="B7" s="80"/>
      <c r="C7" s="80"/>
    </row>
    <row r="8" spans="1:3" ht="54" customHeight="1" x14ac:dyDescent="0.15">
      <c r="B8" s="80"/>
      <c r="C8" s="80"/>
    </row>
    <row r="9" spans="1:3" ht="54" customHeight="1" x14ac:dyDescent="0.15">
      <c r="B9" s="80"/>
      <c r="C9" s="80"/>
    </row>
    <row r="10" spans="1:3" ht="54" customHeight="1" x14ac:dyDescent="0.15">
      <c r="B10" s="80"/>
      <c r="C10" s="80"/>
    </row>
    <row r="11" spans="1:3" ht="54" customHeight="1" x14ac:dyDescent="0.15">
      <c r="B11" s="80"/>
      <c r="C11" s="80"/>
    </row>
    <row r="12" spans="1:3" ht="54" customHeight="1" x14ac:dyDescent="0.15">
      <c r="B12" s="80"/>
      <c r="C12" s="80"/>
    </row>
  </sheetData>
  <sheetProtection password="C7C3" sheet="1" objects="1" scenarios="1" formatCells="0" formatRows="0" insertRows="0"/>
  <mergeCells count="1">
    <mergeCell ref="A3:C3"/>
  </mergeCells>
  <phoneticPr fontId="2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33"/>
  <sheetViews>
    <sheetView showGridLines="0" view="pageBreakPreview" zoomScale="80" zoomScaleNormal="60" zoomScaleSheetLayoutView="80" workbookViewId="0"/>
  </sheetViews>
  <sheetFormatPr defaultColWidth="9" defaultRowHeight="14.25" x14ac:dyDescent="0.15"/>
  <cols>
    <col min="1" max="1" width="1.5" style="1" customWidth="1"/>
    <col min="2" max="2" width="11.5" style="1" customWidth="1"/>
    <col min="3" max="3" width="11.75" style="1" customWidth="1"/>
    <col min="4" max="4" width="13.625" style="1" customWidth="1"/>
    <col min="5" max="5" width="21.625" style="1" customWidth="1"/>
    <col min="6" max="7" width="10.625" style="1" customWidth="1"/>
    <col min="8" max="8" width="11.625" style="1" customWidth="1"/>
    <col min="9" max="9" width="10.25" style="1" customWidth="1"/>
    <col min="10" max="10" width="63.5" style="1" customWidth="1"/>
    <col min="11" max="11" width="12.625" style="1" customWidth="1"/>
    <col min="12" max="12" width="11.5" style="1" customWidth="1"/>
    <col min="13" max="16384" width="9" style="1"/>
  </cols>
  <sheetData>
    <row r="1" spans="1:12" ht="18" customHeight="1" x14ac:dyDescent="0.15">
      <c r="L1" s="12" t="str">
        <f>'MPS(input)'!K1</f>
        <v>Monitoring Spreadsheet: JCM_ID_AM004_ver01.0</v>
      </c>
    </row>
    <row r="2" spans="1:12" ht="18" customHeight="1" x14ac:dyDescent="0.15">
      <c r="L2" s="12" t="str">
        <f>'MPS(input)'!K2</f>
        <v>Reference Number:</v>
      </c>
    </row>
    <row r="3" spans="1:12" ht="27.75" customHeight="1" x14ac:dyDescent="0.15">
      <c r="A3" s="15" t="s">
        <v>135</v>
      </c>
      <c r="B3" s="15"/>
      <c r="C3" s="13"/>
      <c r="D3" s="13"/>
      <c r="E3" s="13"/>
      <c r="F3" s="13"/>
      <c r="G3" s="13"/>
      <c r="H3" s="13"/>
      <c r="I3" s="13"/>
      <c r="J3" s="13"/>
      <c r="K3" s="13"/>
      <c r="L3" s="14"/>
    </row>
    <row r="4" spans="1:12" ht="14.25" customHeight="1" x14ac:dyDescent="0.15"/>
    <row r="5" spans="1:12" ht="15" customHeight="1" x14ac:dyDescent="0.15">
      <c r="A5" s="5" t="s">
        <v>137</v>
      </c>
      <c r="B5" s="5"/>
      <c r="C5" s="5"/>
    </row>
    <row r="6" spans="1:12" ht="15" customHeight="1" x14ac:dyDescent="0.15">
      <c r="A6" s="5"/>
      <c r="B6" s="81" t="s">
        <v>140</v>
      </c>
      <c r="C6" s="16" t="s">
        <v>1</v>
      </c>
      <c r="D6" s="16" t="s">
        <v>142</v>
      </c>
      <c r="E6" s="16" t="s">
        <v>143</v>
      </c>
      <c r="F6" s="16" t="s">
        <v>144</v>
      </c>
      <c r="G6" s="16" t="s">
        <v>145</v>
      </c>
      <c r="H6" s="16" t="s">
        <v>146</v>
      </c>
      <c r="I6" s="16" t="s">
        <v>147</v>
      </c>
      <c r="J6" s="16" t="s">
        <v>148</v>
      </c>
      <c r="K6" s="16" t="s">
        <v>149</v>
      </c>
      <c r="L6" s="16" t="s">
        <v>150</v>
      </c>
    </row>
    <row r="7" spans="1:12" s="9" customFormat="1" ht="30" customHeight="1" x14ac:dyDescent="0.15">
      <c r="B7" s="16" t="s">
        <v>141</v>
      </c>
      <c r="C7" s="16" t="s">
        <v>14</v>
      </c>
      <c r="D7" s="16" t="s">
        <v>15</v>
      </c>
      <c r="E7" s="16" t="s">
        <v>16</v>
      </c>
      <c r="F7" s="16" t="s">
        <v>153</v>
      </c>
      <c r="G7" s="16" t="s">
        <v>18</v>
      </c>
      <c r="H7" s="16" t="s">
        <v>19</v>
      </c>
      <c r="I7" s="16" t="s">
        <v>20</v>
      </c>
      <c r="J7" s="16" t="s">
        <v>21</v>
      </c>
      <c r="K7" s="16" t="s">
        <v>22</v>
      </c>
      <c r="L7" s="16" t="s">
        <v>23</v>
      </c>
    </row>
    <row r="8" spans="1:12" ht="68.25" customHeight="1" x14ac:dyDescent="0.15">
      <c r="B8" s="84"/>
      <c r="C8" s="17" t="s">
        <v>24</v>
      </c>
      <c r="D8" s="18" t="s">
        <v>41</v>
      </c>
      <c r="E8" s="19" t="s">
        <v>117</v>
      </c>
      <c r="F8" s="72">
        <v>0</v>
      </c>
      <c r="G8" s="20" t="s">
        <v>25</v>
      </c>
      <c r="H8" s="73" t="s">
        <v>26</v>
      </c>
      <c r="I8" s="73" t="s">
        <v>27</v>
      </c>
      <c r="J8" s="74" t="s">
        <v>28</v>
      </c>
      <c r="K8" s="75" t="s">
        <v>29</v>
      </c>
      <c r="L8" s="76" t="s">
        <v>30</v>
      </c>
    </row>
    <row r="9" spans="1:12" ht="68.25" customHeight="1" x14ac:dyDescent="0.15">
      <c r="B9" s="84"/>
      <c r="C9" s="17" t="s">
        <v>31</v>
      </c>
      <c r="D9" s="18" t="s">
        <v>42</v>
      </c>
      <c r="E9" s="19" t="s">
        <v>118</v>
      </c>
      <c r="F9" s="72">
        <v>0</v>
      </c>
      <c r="G9" s="20" t="s">
        <v>25</v>
      </c>
      <c r="H9" s="73" t="s">
        <v>26</v>
      </c>
      <c r="I9" s="73" t="s">
        <v>27</v>
      </c>
      <c r="J9" s="74" t="s">
        <v>28</v>
      </c>
      <c r="K9" s="75" t="s">
        <v>29</v>
      </c>
      <c r="L9" s="76" t="s">
        <v>30</v>
      </c>
    </row>
    <row r="10" spans="1:12" ht="68.25" customHeight="1" x14ac:dyDescent="0.15">
      <c r="B10" s="84"/>
      <c r="C10" s="17" t="s">
        <v>32</v>
      </c>
      <c r="D10" s="18" t="s">
        <v>43</v>
      </c>
      <c r="E10" s="19" t="s">
        <v>119</v>
      </c>
      <c r="F10" s="72">
        <v>0</v>
      </c>
      <c r="G10" s="20" t="s">
        <v>25</v>
      </c>
      <c r="H10" s="73" t="s">
        <v>26</v>
      </c>
      <c r="I10" s="73" t="s">
        <v>27</v>
      </c>
      <c r="J10" s="74" t="s">
        <v>28</v>
      </c>
      <c r="K10" s="75" t="s">
        <v>29</v>
      </c>
      <c r="L10" s="76" t="s">
        <v>30</v>
      </c>
    </row>
    <row r="11" spans="1:12" ht="68.25" customHeight="1" x14ac:dyDescent="0.15">
      <c r="B11" s="84"/>
      <c r="C11" s="17" t="s">
        <v>33</v>
      </c>
      <c r="D11" s="18" t="s">
        <v>44</v>
      </c>
      <c r="E11" s="19" t="s">
        <v>120</v>
      </c>
      <c r="F11" s="72">
        <v>0</v>
      </c>
      <c r="G11" s="20" t="s">
        <v>25</v>
      </c>
      <c r="H11" s="73" t="s">
        <v>26</v>
      </c>
      <c r="I11" s="73" t="s">
        <v>27</v>
      </c>
      <c r="J11" s="74" t="s">
        <v>28</v>
      </c>
      <c r="K11" s="75" t="s">
        <v>29</v>
      </c>
      <c r="L11" s="76" t="s">
        <v>30</v>
      </c>
    </row>
    <row r="12" spans="1:12" ht="8.25" customHeight="1" x14ac:dyDescent="0.15"/>
    <row r="13" spans="1:12" ht="15" customHeight="1" x14ac:dyDescent="0.15">
      <c r="A13" s="5" t="s">
        <v>138</v>
      </c>
      <c r="B13" s="5"/>
    </row>
    <row r="14" spans="1:12" ht="15" customHeight="1" x14ac:dyDescent="0.15">
      <c r="B14" s="109" t="s">
        <v>4</v>
      </c>
      <c r="C14" s="110"/>
      <c r="D14" s="89" t="s">
        <v>5</v>
      </c>
      <c r="E14" s="89"/>
      <c r="F14" s="16" t="s">
        <v>6</v>
      </c>
      <c r="G14" s="16" t="s">
        <v>7</v>
      </c>
      <c r="H14" s="89" t="s">
        <v>8</v>
      </c>
      <c r="I14" s="89"/>
      <c r="J14" s="89"/>
      <c r="K14" s="89" t="s">
        <v>9</v>
      </c>
      <c r="L14" s="89"/>
    </row>
    <row r="15" spans="1:12" ht="30" customHeight="1" x14ac:dyDescent="0.15">
      <c r="B15" s="109" t="s">
        <v>15</v>
      </c>
      <c r="C15" s="110"/>
      <c r="D15" s="89" t="s">
        <v>16</v>
      </c>
      <c r="E15" s="89"/>
      <c r="F15" s="16" t="s">
        <v>17</v>
      </c>
      <c r="G15" s="16" t="s">
        <v>18</v>
      </c>
      <c r="H15" s="89" t="s">
        <v>20</v>
      </c>
      <c r="I15" s="89"/>
      <c r="J15" s="89"/>
      <c r="K15" s="89" t="s">
        <v>23</v>
      </c>
      <c r="L15" s="89"/>
    </row>
    <row r="16" spans="1:12" ht="120.75" customHeight="1" x14ac:dyDescent="0.15">
      <c r="B16" s="111" t="s">
        <v>46</v>
      </c>
      <c r="C16" s="112"/>
      <c r="D16" s="91" t="s">
        <v>47</v>
      </c>
      <c r="E16" s="91"/>
      <c r="F16" s="82">
        <f>'MPS(input)'!E16</f>
        <v>0</v>
      </c>
      <c r="G16" s="20" t="s">
        <v>48</v>
      </c>
      <c r="H16" s="102" t="str">
        <f>'MPS(input)'!G16</f>
        <v>[grid electricity]
The most recent value available at the time of validation is applied and fixed for the monitoring period thereafter. The data is sourced from Updates on Grid Electricity Emission Factors (calculated in year 2013), National Committee on Clean Development Mechanism, Indonesia, unless otherwise instructed by the Joint Committee.
[captive electricity]
CDM approved small scale methodology AMS-I.A</v>
      </c>
      <c r="I16" s="102"/>
      <c r="J16" s="102"/>
      <c r="K16" s="101" t="str">
        <f>'MPS(input)'!J16</f>
        <v>n/a</v>
      </c>
      <c r="L16" s="101"/>
    </row>
    <row r="17" spans="1:12" ht="36" customHeight="1" x14ac:dyDescent="0.15">
      <c r="B17" s="111" t="s">
        <v>49</v>
      </c>
      <c r="C17" s="112"/>
      <c r="D17" s="91" t="s">
        <v>35</v>
      </c>
      <c r="E17" s="91"/>
      <c r="F17" s="83">
        <f>'MPS(input)'!E17</f>
        <v>0</v>
      </c>
      <c r="G17" s="20" t="s">
        <v>36</v>
      </c>
      <c r="H17" s="102" t="str">
        <f>'MPS(input)'!G17</f>
        <v>Specifications of project air conditioning system prepared for the quotation or factory acceptance test data by manufacturer.</v>
      </c>
      <c r="I17" s="102"/>
      <c r="J17" s="102"/>
      <c r="K17" s="101" t="str">
        <f>'MPS(input)'!J17</f>
        <v>n/a</v>
      </c>
      <c r="L17" s="101"/>
    </row>
    <row r="18" spans="1:12" ht="36" customHeight="1" x14ac:dyDescent="0.15">
      <c r="B18" s="111" t="s">
        <v>50</v>
      </c>
      <c r="C18" s="112"/>
      <c r="D18" s="91" t="s">
        <v>38</v>
      </c>
      <c r="E18" s="91"/>
      <c r="F18" s="83">
        <f>'MPS(input)'!E18</f>
        <v>0</v>
      </c>
      <c r="G18" s="20" t="s">
        <v>36</v>
      </c>
      <c r="H18" s="102" t="str">
        <f>'MPS(input)'!G18</f>
        <v>Specifications of project air conditioning system prepared for the quotation or factory acceptance test data by manufacturer.</v>
      </c>
      <c r="I18" s="102"/>
      <c r="J18" s="102"/>
      <c r="K18" s="101" t="str">
        <f>'MPS(input)'!J18</f>
        <v>n/a</v>
      </c>
      <c r="L18" s="101"/>
    </row>
    <row r="19" spans="1:12" ht="36" customHeight="1" x14ac:dyDescent="0.15">
      <c r="B19" s="111" t="s">
        <v>51</v>
      </c>
      <c r="C19" s="112"/>
      <c r="D19" s="91" t="s">
        <v>39</v>
      </c>
      <c r="E19" s="91"/>
      <c r="F19" s="83">
        <f>'MPS(input)'!E19</f>
        <v>0</v>
      </c>
      <c r="G19" s="20" t="s">
        <v>36</v>
      </c>
      <c r="H19" s="102" t="str">
        <f>'MPS(input)'!G19</f>
        <v>Specifications of project air conditioning system prepared for the quotation or factory acceptance test data by manufacturer.</v>
      </c>
      <c r="I19" s="102"/>
      <c r="J19" s="102"/>
      <c r="K19" s="101" t="str">
        <f>'MPS(input)'!J19</f>
        <v>n/a</v>
      </c>
      <c r="L19" s="101"/>
    </row>
    <row r="20" spans="1:12" ht="36" customHeight="1" x14ac:dyDescent="0.15">
      <c r="B20" s="111" t="s">
        <v>52</v>
      </c>
      <c r="C20" s="112"/>
      <c r="D20" s="91" t="s">
        <v>53</v>
      </c>
      <c r="E20" s="91"/>
      <c r="F20" s="83">
        <f>'MPS(input)'!E20</f>
        <v>0</v>
      </c>
      <c r="G20" s="20" t="s">
        <v>36</v>
      </c>
      <c r="H20" s="102" t="str">
        <f>'MPS(input)'!G20</f>
        <v>Specifications of project air conditioning system prepared for the quotation or factory acceptance test data by manufacturer.</v>
      </c>
      <c r="I20" s="102"/>
      <c r="J20" s="102"/>
      <c r="K20" s="101" t="str">
        <f>'MPS(input)'!J20</f>
        <v>n/a</v>
      </c>
      <c r="L20" s="101"/>
    </row>
    <row r="21" spans="1:12" ht="36" customHeight="1" x14ac:dyDescent="0.15">
      <c r="B21" s="111" t="s">
        <v>54</v>
      </c>
      <c r="C21" s="112"/>
      <c r="D21" s="91" t="s">
        <v>55</v>
      </c>
      <c r="E21" s="91"/>
      <c r="F21" s="71">
        <f>'MPS(input)'!E21</f>
        <v>4</v>
      </c>
      <c r="G21" s="20" t="s">
        <v>36</v>
      </c>
      <c r="H21" s="102" t="str">
        <f>'MPS(input)'!G21</f>
        <v>Nominal value available on product catalogs, specification documents or websites.</v>
      </c>
      <c r="I21" s="102"/>
      <c r="J21" s="102"/>
      <c r="K21" s="101" t="str">
        <f>'MPS(input)'!J21</f>
        <v>n/a</v>
      </c>
      <c r="L21" s="101"/>
    </row>
    <row r="22" spans="1:12" ht="36" customHeight="1" x14ac:dyDescent="0.15">
      <c r="B22" s="111" t="s">
        <v>57</v>
      </c>
      <c r="C22" s="112"/>
      <c r="D22" s="91" t="s">
        <v>58</v>
      </c>
      <c r="E22" s="91"/>
      <c r="F22" s="71">
        <f>'MPS(input)'!E22</f>
        <v>3.59</v>
      </c>
      <c r="G22" s="20" t="s">
        <v>36</v>
      </c>
      <c r="H22" s="102" t="str">
        <f>'MPS(input)'!G22</f>
        <v>Nominal value available on product catalogs, specification documents or websites.</v>
      </c>
      <c r="I22" s="102"/>
      <c r="J22" s="102"/>
      <c r="K22" s="101" t="str">
        <f>'MPS(input)'!J22</f>
        <v>n/a</v>
      </c>
      <c r="L22" s="101"/>
    </row>
    <row r="23" spans="1:12" ht="36" customHeight="1" x14ac:dyDescent="0.15">
      <c r="B23" s="111" t="s">
        <v>59</v>
      </c>
      <c r="C23" s="112"/>
      <c r="D23" s="91" t="s">
        <v>60</v>
      </c>
      <c r="E23" s="91"/>
      <c r="F23" s="71">
        <f>'MPS(input)'!E23</f>
        <v>2.96</v>
      </c>
      <c r="G23" s="20" t="s">
        <v>36</v>
      </c>
      <c r="H23" s="102" t="str">
        <f>'MPS(input)'!G23</f>
        <v>Nominal value available on product catalogs, specification documents or websites.</v>
      </c>
      <c r="I23" s="102"/>
      <c r="J23" s="102"/>
      <c r="K23" s="101" t="str">
        <f>'MPS(input)'!J23</f>
        <v>n/a</v>
      </c>
      <c r="L23" s="101"/>
    </row>
    <row r="24" spans="1:12" ht="36" customHeight="1" x14ac:dyDescent="0.15">
      <c r="B24" s="111" t="s">
        <v>61</v>
      </c>
      <c r="C24" s="112"/>
      <c r="D24" s="91" t="s">
        <v>62</v>
      </c>
      <c r="E24" s="91"/>
      <c r="F24" s="71">
        <f>'MPS(input)'!E24</f>
        <v>2.85</v>
      </c>
      <c r="G24" s="20" t="s">
        <v>36</v>
      </c>
      <c r="H24" s="102" t="str">
        <f>'MPS(input)'!G24</f>
        <v>Nominal value available on product catalogs, specification documents or websites.</v>
      </c>
      <c r="I24" s="102"/>
      <c r="J24" s="102"/>
      <c r="K24" s="101" t="str">
        <f>'MPS(input)'!J24</f>
        <v>n/a</v>
      </c>
      <c r="L24" s="101"/>
    </row>
    <row r="25" spans="1:12" ht="6.75" customHeight="1" x14ac:dyDescent="0.15"/>
    <row r="26" spans="1:12" ht="17.25" customHeight="1" x14ac:dyDescent="0.15">
      <c r="A26" s="3" t="s">
        <v>139</v>
      </c>
      <c r="B26" s="3"/>
      <c r="C26" s="3"/>
    </row>
    <row r="27" spans="1:12" ht="17.25" customHeight="1" thickBot="1" x14ac:dyDescent="0.2">
      <c r="B27" s="113" t="s">
        <v>151</v>
      </c>
      <c r="C27" s="113"/>
      <c r="D27" s="103" t="s">
        <v>64</v>
      </c>
      <c r="E27" s="104"/>
      <c r="F27" s="21" t="s">
        <v>18</v>
      </c>
    </row>
    <row r="28" spans="1:12" ht="19.5" customHeight="1" thickBot="1" x14ac:dyDescent="0.2">
      <c r="B28" s="114"/>
      <c r="C28" s="115"/>
      <c r="D28" s="105">
        <f>ROUNDDOWN('MRS(calc_process)'!G6,0)</f>
        <v>0</v>
      </c>
      <c r="E28" s="106"/>
      <c r="F28" s="22" t="s">
        <v>65</v>
      </c>
    </row>
    <row r="29" spans="1:12" ht="20.100000000000001" customHeight="1" x14ac:dyDescent="0.15">
      <c r="C29" s="4"/>
      <c r="D29" s="4"/>
      <c r="G29" s="10"/>
      <c r="H29" s="10"/>
    </row>
    <row r="30" spans="1:12" ht="15" customHeight="1" x14ac:dyDescent="0.15">
      <c r="A30" s="5" t="s">
        <v>66</v>
      </c>
      <c r="B30" s="5"/>
    </row>
    <row r="31" spans="1:12" ht="15" customHeight="1" x14ac:dyDescent="0.15">
      <c r="B31" s="107" t="s">
        <v>67</v>
      </c>
      <c r="C31" s="108"/>
      <c r="D31" s="90" t="s">
        <v>68</v>
      </c>
      <c r="E31" s="90"/>
      <c r="F31" s="90"/>
      <c r="G31" s="90"/>
      <c r="H31" s="90"/>
      <c r="I31" s="90"/>
      <c r="J31" s="90"/>
      <c r="K31" s="11"/>
    </row>
    <row r="32" spans="1:12" ht="15" customHeight="1" x14ac:dyDescent="0.15">
      <c r="B32" s="107" t="s">
        <v>69</v>
      </c>
      <c r="C32" s="108"/>
      <c r="D32" s="90" t="s">
        <v>70</v>
      </c>
      <c r="E32" s="90"/>
      <c r="F32" s="90"/>
      <c r="G32" s="90"/>
      <c r="H32" s="90"/>
      <c r="I32" s="90"/>
      <c r="J32" s="90"/>
      <c r="K32" s="11"/>
    </row>
    <row r="33" spans="2:11" ht="15" customHeight="1" x14ac:dyDescent="0.15">
      <c r="B33" s="107" t="s">
        <v>26</v>
      </c>
      <c r="C33" s="108"/>
      <c r="D33" s="90" t="s">
        <v>71</v>
      </c>
      <c r="E33" s="90"/>
      <c r="F33" s="90"/>
      <c r="G33" s="90"/>
      <c r="H33" s="90"/>
      <c r="I33" s="90"/>
      <c r="J33" s="90"/>
      <c r="K33" s="11"/>
    </row>
  </sheetData>
  <sheetProtection password="C7C3" sheet="1" objects="1" scenarios="1" formatCells="0" formatRows="0"/>
  <mergeCells count="54">
    <mergeCell ref="B22:C22"/>
    <mergeCell ref="B23:C23"/>
    <mergeCell ref="B24:C24"/>
    <mergeCell ref="B27:C27"/>
    <mergeCell ref="B28:C28"/>
    <mergeCell ref="B31:C31"/>
    <mergeCell ref="B32:C32"/>
    <mergeCell ref="D33:J33"/>
    <mergeCell ref="B14:C14"/>
    <mergeCell ref="B15:C15"/>
    <mergeCell ref="B16:C16"/>
    <mergeCell ref="B17:C17"/>
    <mergeCell ref="B18:C18"/>
    <mergeCell ref="B19:C19"/>
    <mergeCell ref="B20:C20"/>
    <mergeCell ref="B21:C21"/>
    <mergeCell ref="D24:E24"/>
    <mergeCell ref="H24:J24"/>
    <mergeCell ref="D20:E20"/>
    <mergeCell ref="H20:J20"/>
    <mergeCell ref="B33:C33"/>
    <mergeCell ref="K20:L20"/>
    <mergeCell ref="D21:E21"/>
    <mergeCell ref="H21:J21"/>
    <mergeCell ref="K21:L21"/>
    <mergeCell ref="D32:J32"/>
    <mergeCell ref="D27:E27"/>
    <mergeCell ref="K24:L24"/>
    <mergeCell ref="D31:J31"/>
    <mergeCell ref="D22:E22"/>
    <mergeCell ref="H22:J22"/>
    <mergeCell ref="K22:L22"/>
    <mergeCell ref="D23:E23"/>
    <mergeCell ref="H23:J23"/>
    <mergeCell ref="K23:L23"/>
    <mergeCell ref="D28:E28"/>
    <mergeCell ref="D18:E18"/>
    <mergeCell ref="H18:J18"/>
    <mergeCell ref="K18:L18"/>
    <mergeCell ref="D19:E19"/>
    <mergeCell ref="H19:J19"/>
    <mergeCell ref="K19:L19"/>
    <mergeCell ref="K16:L16"/>
    <mergeCell ref="D17:E17"/>
    <mergeCell ref="H17:J17"/>
    <mergeCell ref="K17:L17"/>
    <mergeCell ref="D14:E14"/>
    <mergeCell ref="H14:J14"/>
    <mergeCell ref="K14:L14"/>
    <mergeCell ref="D15:E15"/>
    <mergeCell ref="H15:J15"/>
    <mergeCell ref="K15:L15"/>
    <mergeCell ref="D16:E16"/>
    <mergeCell ref="H16:J16"/>
  </mergeCells>
  <phoneticPr fontId="21"/>
  <pageMargins left="0.70866141732283472" right="0.70866141732283472" top="0.74803149606299213" bottom="0.74803149606299213" header="0.31496062992125984" footer="0.31496062992125984"/>
  <pageSetup paperSize="9" scale="70"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K38"/>
  <sheetViews>
    <sheetView showGridLines="0" view="pageBreakPreview" zoomScale="90" zoomScaleNormal="100" zoomScaleSheetLayoutView="90" workbookViewId="0"/>
  </sheetViews>
  <sheetFormatPr defaultColWidth="9" defaultRowHeight="14.25" x14ac:dyDescent="0.15"/>
  <cols>
    <col min="1" max="4" width="3.625" style="1" customWidth="1"/>
    <col min="5" max="5" width="47.125" style="1" customWidth="1"/>
    <col min="6" max="7" width="12.625" style="1" customWidth="1"/>
    <col min="8" max="8" width="10.875" style="1" customWidth="1"/>
    <col min="9" max="9" width="11.625" style="6" customWidth="1"/>
    <col min="10" max="16384" width="9" style="1"/>
  </cols>
  <sheetData>
    <row r="1" spans="1:11" ht="18" customHeight="1" x14ac:dyDescent="0.15">
      <c r="I1" s="12" t="str">
        <f>'MPS(input)'!K1</f>
        <v>Monitoring Spreadsheet: JCM_ID_AM004_ver01.0</v>
      </c>
    </row>
    <row r="2" spans="1:11" ht="18" customHeight="1" x14ac:dyDescent="0.15">
      <c r="I2" s="12" t="str">
        <f>'MPS(input)'!K2</f>
        <v>Reference Number:</v>
      </c>
    </row>
    <row r="3" spans="1:11" ht="27.75" customHeight="1" x14ac:dyDescent="0.15">
      <c r="A3" s="98" t="s">
        <v>136</v>
      </c>
      <c r="B3" s="98"/>
      <c r="C3" s="98"/>
      <c r="D3" s="98"/>
      <c r="E3" s="98"/>
      <c r="F3" s="98"/>
      <c r="G3" s="98"/>
      <c r="H3" s="98"/>
      <c r="I3" s="98"/>
    </row>
    <row r="4" spans="1:11" ht="11.25" customHeight="1" x14ac:dyDescent="0.15"/>
    <row r="5" spans="1:11" ht="18.75" customHeight="1" thickBot="1" x14ac:dyDescent="0.2">
      <c r="A5" s="46" t="s">
        <v>72</v>
      </c>
      <c r="B5" s="28"/>
      <c r="C5" s="28"/>
      <c r="D5" s="28"/>
      <c r="E5" s="27"/>
      <c r="F5" s="21" t="s">
        <v>73</v>
      </c>
      <c r="G5" s="55" t="s">
        <v>74</v>
      </c>
      <c r="H5" s="21" t="s">
        <v>75</v>
      </c>
      <c r="I5" s="29" t="s">
        <v>0</v>
      </c>
    </row>
    <row r="6" spans="1:11" ht="18.75" customHeight="1" thickBot="1" x14ac:dyDescent="0.2">
      <c r="A6" s="47"/>
      <c r="B6" s="30" t="s">
        <v>121</v>
      </c>
      <c r="C6" s="30"/>
      <c r="D6" s="30"/>
      <c r="E6" s="30"/>
      <c r="F6" s="58" t="s">
        <v>130</v>
      </c>
      <c r="G6" s="85">
        <f>G13-G28</f>
        <v>0</v>
      </c>
      <c r="H6" s="54" t="s">
        <v>76</v>
      </c>
      <c r="I6" s="31" t="s">
        <v>77</v>
      </c>
    </row>
    <row r="7" spans="1:11" ht="18.75" customHeight="1" x14ac:dyDescent="0.15">
      <c r="A7" s="46" t="s">
        <v>78</v>
      </c>
      <c r="B7" s="28"/>
      <c r="C7" s="28"/>
      <c r="D7" s="28"/>
      <c r="E7" s="27"/>
      <c r="F7" s="27"/>
      <c r="G7" s="56"/>
      <c r="H7" s="21"/>
      <c r="I7" s="21"/>
      <c r="J7" s="24"/>
      <c r="K7" s="24"/>
    </row>
    <row r="8" spans="1:11" ht="18.75" customHeight="1" x14ac:dyDescent="0.15">
      <c r="A8" s="48"/>
      <c r="B8" s="99" t="s">
        <v>79</v>
      </c>
      <c r="C8" s="99"/>
      <c r="D8" s="99"/>
      <c r="E8" s="99"/>
      <c r="F8" s="36" t="s">
        <v>130</v>
      </c>
      <c r="G8" s="62">
        <f>F34</f>
        <v>4</v>
      </c>
      <c r="H8" s="40" t="s">
        <v>80</v>
      </c>
      <c r="I8" s="32" t="s">
        <v>81</v>
      </c>
    </row>
    <row r="9" spans="1:11" ht="18.75" customHeight="1" x14ac:dyDescent="0.15">
      <c r="A9" s="48"/>
      <c r="B9" s="33" t="s">
        <v>82</v>
      </c>
      <c r="C9" s="33"/>
      <c r="D9" s="33"/>
      <c r="E9" s="33"/>
      <c r="F9" s="36" t="s">
        <v>130</v>
      </c>
      <c r="G9" s="62">
        <f>F35</f>
        <v>3.59</v>
      </c>
      <c r="H9" s="40" t="s">
        <v>80</v>
      </c>
      <c r="I9" s="32" t="s">
        <v>83</v>
      </c>
    </row>
    <row r="10" spans="1:11" ht="18.75" customHeight="1" x14ac:dyDescent="0.15">
      <c r="A10" s="48"/>
      <c r="B10" s="33" t="s">
        <v>84</v>
      </c>
      <c r="C10" s="33"/>
      <c r="D10" s="33"/>
      <c r="E10" s="33"/>
      <c r="F10" s="36" t="s">
        <v>130</v>
      </c>
      <c r="G10" s="62">
        <f>F36</f>
        <v>2.96</v>
      </c>
      <c r="H10" s="40" t="s">
        <v>85</v>
      </c>
      <c r="I10" s="32" t="s">
        <v>86</v>
      </c>
    </row>
    <row r="11" spans="1:11" ht="18.75" customHeight="1" x14ac:dyDescent="0.15">
      <c r="A11" s="47"/>
      <c r="B11" s="33" t="s">
        <v>87</v>
      </c>
      <c r="C11" s="33"/>
      <c r="D11" s="33"/>
      <c r="E11" s="33"/>
      <c r="F11" s="36" t="s">
        <v>130</v>
      </c>
      <c r="G11" s="62">
        <f>F37</f>
        <v>2.85</v>
      </c>
      <c r="H11" s="40" t="s">
        <v>85</v>
      </c>
      <c r="I11" s="32" t="s">
        <v>88</v>
      </c>
    </row>
    <row r="12" spans="1:11" ht="18.75" customHeight="1" thickBot="1" x14ac:dyDescent="0.2">
      <c r="A12" s="46" t="s">
        <v>89</v>
      </c>
      <c r="B12" s="27"/>
      <c r="C12" s="28"/>
      <c r="D12" s="21"/>
      <c r="E12" s="21"/>
      <c r="F12" s="21"/>
      <c r="G12" s="46"/>
      <c r="H12" s="21"/>
      <c r="I12" s="21"/>
    </row>
    <row r="13" spans="1:11" ht="18.75" customHeight="1" thickBot="1" x14ac:dyDescent="0.2">
      <c r="A13" s="48"/>
      <c r="B13" s="49" t="s">
        <v>122</v>
      </c>
      <c r="C13" s="30"/>
      <c r="D13" s="30"/>
      <c r="E13" s="30"/>
      <c r="F13" s="53" t="s">
        <v>130</v>
      </c>
      <c r="G13" s="85">
        <f>(G14*(G18/G19)*G26)+(G15*(G20/G21)*G26)+(G16*(G22/G23)*G26)+(G17*(G24/G25)*G26)</f>
        <v>0</v>
      </c>
      <c r="H13" s="54" t="s">
        <v>90</v>
      </c>
      <c r="I13" s="31" t="s">
        <v>91</v>
      </c>
    </row>
    <row r="14" spans="1:11" ht="33" customHeight="1" x14ac:dyDescent="0.15">
      <c r="A14" s="48"/>
      <c r="B14" s="50"/>
      <c r="C14" s="95" t="s">
        <v>123</v>
      </c>
      <c r="D14" s="96"/>
      <c r="E14" s="97"/>
      <c r="F14" s="59" t="s">
        <v>92</v>
      </c>
      <c r="G14" s="63">
        <f>'MRS(input)'!F8</f>
        <v>0</v>
      </c>
      <c r="H14" s="45" t="s">
        <v>93</v>
      </c>
      <c r="I14" s="31" t="s">
        <v>94</v>
      </c>
    </row>
    <row r="15" spans="1:11" ht="33" customHeight="1" x14ac:dyDescent="0.15">
      <c r="A15" s="48"/>
      <c r="B15" s="50"/>
      <c r="C15" s="95" t="s">
        <v>124</v>
      </c>
      <c r="D15" s="96"/>
      <c r="E15" s="97"/>
      <c r="F15" s="59" t="s">
        <v>92</v>
      </c>
      <c r="G15" s="64">
        <f>'MRS(input)'!F9</f>
        <v>0</v>
      </c>
      <c r="H15" s="45" t="s">
        <v>95</v>
      </c>
      <c r="I15" s="31" t="s">
        <v>96</v>
      </c>
    </row>
    <row r="16" spans="1:11" ht="33" customHeight="1" x14ac:dyDescent="0.15">
      <c r="A16" s="48"/>
      <c r="B16" s="50"/>
      <c r="C16" s="95" t="s">
        <v>125</v>
      </c>
      <c r="D16" s="96"/>
      <c r="E16" s="97"/>
      <c r="F16" s="59" t="s">
        <v>92</v>
      </c>
      <c r="G16" s="64">
        <f>'MRS(input)'!F10</f>
        <v>0</v>
      </c>
      <c r="H16" s="45" t="s">
        <v>93</v>
      </c>
      <c r="I16" s="31" t="s">
        <v>97</v>
      </c>
    </row>
    <row r="17" spans="1:9" ht="33" customHeight="1" x14ac:dyDescent="0.15">
      <c r="A17" s="48"/>
      <c r="B17" s="50"/>
      <c r="C17" s="95" t="s">
        <v>126</v>
      </c>
      <c r="D17" s="96"/>
      <c r="E17" s="97"/>
      <c r="F17" s="59" t="s">
        <v>92</v>
      </c>
      <c r="G17" s="64">
        <f>'MRS(input)'!F11</f>
        <v>0</v>
      </c>
      <c r="H17" s="45" t="s">
        <v>93</v>
      </c>
      <c r="I17" s="31" t="s">
        <v>98</v>
      </c>
    </row>
    <row r="18" spans="1:9" ht="18.75" customHeight="1" x14ac:dyDescent="0.15">
      <c r="A18" s="48"/>
      <c r="B18" s="50"/>
      <c r="C18" s="38" t="s">
        <v>99</v>
      </c>
      <c r="D18" s="38"/>
      <c r="E18" s="35"/>
      <c r="F18" s="36" t="s">
        <v>130</v>
      </c>
      <c r="G18" s="65">
        <f>'MRS(input)'!F17</f>
        <v>0</v>
      </c>
      <c r="H18" s="66" t="s">
        <v>85</v>
      </c>
      <c r="I18" s="32" t="s">
        <v>100</v>
      </c>
    </row>
    <row r="19" spans="1:9" ht="18.75" customHeight="1" x14ac:dyDescent="0.15">
      <c r="A19" s="48"/>
      <c r="B19" s="50"/>
      <c r="C19" s="38" t="s">
        <v>101</v>
      </c>
      <c r="D19" s="38"/>
      <c r="E19" s="35"/>
      <c r="F19" s="36" t="s">
        <v>130</v>
      </c>
      <c r="G19" s="70">
        <f>F34</f>
        <v>4</v>
      </c>
      <c r="H19" s="40" t="s">
        <v>85</v>
      </c>
      <c r="I19" s="32" t="s">
        <v>81</v>
      </c>
    </row>
    <row r="20" spans="1:9" ht="18.75" customHeight="1" x14ac:dyDescent="0.15">
      <c r="A20" s="48"/>
      <c r="B20" s="50"/>
      <c r="C20" s="38" t="s">
        <v>102</v>
      </c>
      <c r="D20" s="38"/>
      <c r="E20" s="35"/>
      <c r="F20" s="36" t="s">
        <v>130</v>
      </c>
      <c r="G20" s="65">
        <f>'MRS(input)'!F18</f>
        <v>0</v>
      </c>
      <c r="H20" s="66" t="s">
        <v>85</v>
      </c>
      <c r="I20" s="32" t="s">
        <v>103</v>
      </c>
    </row>
    <row r="21" spans="1:9" ht="18.75" customHeight="1" x14ac:dyDescent="0.15">
      <c r="A21" s="48"/>
      <c r="B21" s="50"/>
      <c r="C21" s="38" t="s">
        <v>104</v>
      </c>
      <c r="D21" s="38"/>
      <c r="E21" s="35"/>
      <c r="F21" s="36" t="s">
        <v>130</v>
      </c>
      <c r="G21" s="70">
        <f>F35</f>
        <v>3.59</v>
      </c>
      <c r="H21" s="40" t="s">
        <v>85</v>
      </c>
      <c r="I21" s="32" t="s">
        <v>83</v>
      </c>
    </row>
    <row r="22" spans="1:9" ht="18.75" customHeight="1" x14ac:dyDescent="0.15">
      <c r="A22" s="48"/>
      <c r="B22" s="50"/>
      <c r="C22" s="38" t="s">
        <v>105</v>
      </c>
      <c r="D22" s="38"/>
      <c r="E22" s="35"/>
      <c r="F22" s="36" t="s">
        <v>130</v>
      </c>
      <c r="G22" s="65">
        <f>'MRS(input)'!F19</f>
        <v>0</v>
      </c>
      <c r="H22" s="66" t="s">
        <v>85</v>
      </c>
      <c r="I22" s="32" t="s">
        <v>106</v>
      </c>
    </row>
    <row r="23" spans="1:9" ht="18.75" customHeight="1" x14ac:dyDescent="0.15">
      <c r="A23" s="48"/>
      <c r="B23" s="50"/>
      <c r="C23" s="38" t="s">
        <v>84</v>
      </c>
      <c r="D23" s="38"/>
      <c r="E23" s="35"/>
      <c r="F23" s="36" t="s">
        <v>130</v>
      </c>
      <c r="G23" s="70">
        <f>F36</f>
        <v>2.96</v>
      </c>
      <c r="H23" s="40" t="s">
        <v>85</v>
      </c>
      <c r="I23" s="32" t="s">
        <v>86</v>
      </c>
    </row>
    <row r="24" spans="1:9" ht="18.75" customHeight="1" x14ac:dyDescent="0.15">
      <c r="A24" s="48"/>
      <c r="B24" s="50"/>
      <c r="C24" s="38" t="s">
        <v>107</v>
      </c>
      <c r="D24" s="38"/>
      <c r="E24" s="35"/>
      <c r="F24" s="36" t="s">
        <v>130</v>
      </c>
      <c r="G24" s="65">
        <f>'MRS(input)'!F20</f>
        <v>0</v>
      </c>
      <c r="H24" s="66" t="s">
        <v>80</v>
      </c>
      <c r="I24" s="32" t="s">
        <v>108</v>
      </c>
    </row>
    <row r="25" spans="1:9" ht="18.75" customHeight="1" x14ac:dyDescent="0.15">
      <c r="A25" s="48"/>
      <c r="B25" s="50"/>
      <c r="C25" s="38" t="s">
        <v>87</v>
      </c>
      <c r="D25" s="38"/>
      <c r="E25" s="35"/>
      <c r="F25" s="36" t="s">
        <v>130</v>
      </c>
      <c r="G25" s="69">
        <f>F37</f>
        <v>2.85</v>
      </c>
      <c r="H25" s="40" t="s">
        <v>85</v>
      </c>
      <c r="I25" s="32" t="s">
        <v>88</v>
      </c>
    </row>
    <row r="26" spans="1:9" ht="18.75" customHeight="1" x14ac:dyDescent="0.15">
      <c r="A26" s="47"/>
      <c r="B26" s="51"/>
      <c r="C26" s="38" t="s">
        <v>109</v>
      </c>
      <c r="D26" s="38"/>
      <c r="E26" s="35"/>
      <c r="F26" s="59" t="s">
        <v>92</v>
      </c>
      <c r="G26" s="67">
        <f>'MRS(input)'!F16</f>
        <v>0</v>
      </c>
      <c r="H26" s="66" t="s">
        <v>110</v>
      </c>
      <c r="I26" s="31" t="s">
        <v>111</v>
      </c>
    </row>
    <row r="27" spans="1:9" ht="18.75" customHeight="1" thickBot="1" x14ac:dyDescent="0.2">
      <c r="A27" s="46" t="s">
        <v>112</v>
      </c>
      <c r="B27" s="28"/>
      <c r="C27" s="28"/>
      <c r="D27" s="28"/>
      <c r="E27" s="27"/>
      <c r="F27" s="21"/>
      <c r="G27" s="46"/>
      <c r="H27" s="21"/>
      <c r="I27" s="21"/>
    </row>
    <row r="28" spans="1:9" ht="18.75" customHeight="1" thickBot="1" x14ac:dyDescent="0.2">
      <c r="A28" s="48"/>
      <c r="B28" s="52" t="s">
        <v>127</v>
      </c>
      <c r="C28" s="37"/>
      <c r="D28" s="37"/>
      <c r="E28" s="37"/>
      <c r="F28" s="53" t="s">
        <v>130</v>
      </c>
      <c r="G28" s="85">
        <f>G29*G30</f>
        <v>0</v>
      </c>
      <c r="H28" s="54" t="s">
        <v>90</v>
      </c>
      <c r="I28" s="31" t="s">
        <v>113</v>
      </c>
    </row>
    <row r="29" spans="1:9" ht="33" customHeight="1" x14ac:dyDescent="0.15">
      <c r="A29" s="48"/>
      <c r="B29" s="50"/>
      <c r="C29" s="95" t="s">
        <v>128</v>
      </c>
      <c r="D29" s="96"/>
      <c r="E29" s="97"/>
      <c r="F29" s="59" t="s">
        <v>92</v>
      </c>
      <c r="G29" s="57">
        <f>SUM('MRS(input)'!F8:F11)</f>
        <v>0</v>
      </c>
      <c r="H29" s="34" t="s">
        <v>93</v>
      </c>
      <c r="I29" s="31" t="s">
        <v>114</v>
      </c>
    </row>
    <row r="30" spans="1:9" ht="18.75" customHeight="1" x14ac:dyDescent="0.15">
      <c r="A30" s="47"/>
      <c r="B30" s="51"/>
      <c r="C30" s="39" t="s">
        <v>109</v>
      </c>
      <c r="D30" s="35"/>
      <c r="E30" s="39"/>
      <c r="F30" s="60" t="s">
        <v>92</v>
      </c>
      <c r="G30" s="68">
        <f>'MRS(input)'!F16</f>
        <v>0</v>
      </c>
      <c r="H30" s="66" t="s">
        <v>110</v>
      </c>
      <c r="I30" s="31" t="s">
        <v>111</v>
      </c>
    </row>
    <row r="31" spans="1:9" x14ac:dyDescent="0.15">
      <c r="A31" s="2"/>
      <c r="B31" s="2"/>
      <c r="C31" s="2"/>
      <c r="D31" s="2"/>
      <c r="E31" s="25"/>
      <c r="F31" s="8"/>
      <c r="G31" s="7"/>
      <c r="H31" s="7"/>
      <c r="I31" s="26"/>
    </row>
    <row r="32" spans="1:9" ht="21.75" customHeight="1" x14ac:dyDescent="0.15">
      <c r="E32" s="2" t="s">
        <v>115</v>
      </c>
      <c r="F32" s="4"/>
    </row>
    <row r="33" spans="4:8" ht="21.75" customHeight="1" x14ac:dyDescent="0.15">
      <c r="D33" s="61" t="s">
        <v>131</v>
      </c>
      <c r="E33" s="41" t="s">
        <v>129</v>
      </c>
      <c r="F33" s="4"/>
      <c r="H33" s="2"/>
    </row>
    <row r="34" spans="4:8" ht="30.75" x14ac:dyDescent="0.15">
      <c r="D34" s="40">
        <v>1</v>
      </c>
      <c r="E34" s="42" t="s">
        <v>157</v>
      </c>
      <c r="F34" s="44">
        <v>4</v>
      </c>
      <c r="G34" s="40" t="s">
        <v>85</v>
      </c>
      <c r="H34" s="2"/>
    </row>
    <row r="35" spans="4:8" ht="30.75" x14ac:dyDescent="0.15">
      <c r="D35" s="40">
        <v>2</v>
      </c>
      <c r="E35" s="43" t="s">
        <v>156</v>
      </c>
      <c r="F35" s="44">
        <v>3.59</v>
      </c>
      <c r="G35" s="40" t="s">
        <v>85</v>
      </c>
      <c r="H35" s="2"/>
    </row>
    <row r="36" spans="4:8" ht="30.75" x14ac:dyDescent="0.15">
      <c r="D36" s="40">
        <v>3</v>
      </c>
      <c r="E36" s="42" t="s">
        <v>155</v>
      </c>
      <c r="F36" s="44">
        <v>2.96</v>
      </c>
      <c r="G36" s="40" t="s">
        <v>85</v>
      </c>
      <c r="H36" s="2"/>
    </row>
    <row r="37" spans="4:8" ht="30.75" x14ac:dyDescent="0.15">
      <c r="D37" s="40">
        <v>4</v>
      </c>
      <c r="E37" s="43" t="s">
        <v>154</v>
      </c>
      <c r="F37" s="44">
        <v>2.85</v>
      </c>
      <c r="G37" s="40" t="s">
        <v>85</v>
      </c>
      <c r="H37" s="2"/>
    </row>
    <row r="38" spans="4:8" s="6" customFormat="1" x14ac:dyDescent="0.15">
      <c r="E38" s="2"/>
      <c r="F38" s="2"/>
      <c r="G38" s="2"/>
      <c r="H38" s="2"/>
    </row>
  </sheetData>
  <sheetProtection password="C7C3" sheet="1" objects="1" scenarios="1"/>
  <mergeCells count="7">
    <mergeCell ref="C29:E29"/>
    <mergeCell ref="A3:I3"/>
    <mergeCell ref="B8:E8"/>
    <mergeCell ref="C14:E14"/>
    <mergeCell ref="C15:E15"/>
    <mergeCell ref="C16:E16"/>
    <mergeCell ref="C17:E17"/>
  </mergeCells>
  <phoneticPr fontId="21"/>
  <pageMargins left="0.70866141732283472" right="0.70866141732283472" top="0.74803149606299213" bottom="0.74803149606299213" header="0.31496062992125984" footer="0.31496062992125984"/>
  <pageSetup paperSize="9" scale="8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2014-11-04T15:39:10Z</cp:lastPrinted>
  <dcterms:created xsi:type="dcterms:W3CDTF">2012-01-13T02:28:29Z</dcterms:created>
  <dcterms:modified xsi:type="dcterms:W3CDTF">2017-08-02T10:30:26Z</dcterms:modified>
</cp:coreProperties>
</file>