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2_Project\09_CR\CR001(NTTD,太陽光)\190605_reg req\6_upload\"/>
    </mc:Choice>
  </mc:AlternateContent>
  <xr:revisionPtr revIDLastSave="0" documentId="13_ncr:1_{97950199-EDE2-407E-BAA7-28066E1F16D3}" xr6:coauthVersionLast="41" xr6:coauthVersionMax="45" xr10:uidLastSave="{00000000-0000-0000-0000-000000000000}"/>
  <bookViews>
    <workbookView xWindow="-120" yWindow="-120" windowWidth="29040" windowHeight="15990" tabRatio="675"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'MPS(calc_process)'!$A$1:$I$28</definedName>
    <definedName name="_xlnm.Print_Area" localSheetId="0">'MPS(input)'!$A$1:$K$22</definedName>
    <definedName name="_xlnm.Print_Area" localSheetId="1">'MPS(input_separate)'!$A$1:$C$106</definedName>
    <definedName name="_xlnm.Print_Area" localSheetId="6">'MRS(calc_process)'!$A$1:$I$28</definedName>
    <definedName name="_xlnm.Print_Area" localSheetId="4">'MRS(input)'!$A$1:$L$22</definedName>
    <definedName name="_xlnm.Print_Area" localSheetId="5">'MRS(input_separate)'!$A$1:$C$106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6" i="35" l="1"/>
  <c r="C105" i="35"/>
  <c r="C104" i="35"/>
  <c r="C103" i="35"/>
  <c r="C102" i="35"/>
  <c r="C101" i="35"/>
  <c r="C100" i="35"/>
  <c r="C99" i="35"/>
  <c r="C98" i="35"/>
  <c r="C97" i="35"/>
  <c r="C96" i="35"/>
  <c r="C95" i="35"/>
  <c r="C94" i="35"/>
  <c r="C93" i="35"/>
  <c r="C92" i="35"/>
  <c r="C91" i="35"/>
  <c r="C90" i="35"/>
  <c r="C89" i="35"/>
  <c r="C88" i="35"/>
  <c r="C87" i="35"/>
  <c r="C86" i="35"/>
  <c r="C85" i="35"/>
  <c r="C84" i="35"/>
  <c r="C83" i="35"/>
  <c r="C82" i="35"/>
  <c r="C81" i="35"/>
  <c r="C80" i="35"/>
  <c r="C79" i="35"/>
  <c r="C78" i="35"/>
  <c r="C77" i="35"/>
  <c r="C76" i="35"/>
  <c r="C75" i="35"/>
  <c r="C74" i="35"/>
  <c r="C73" i="35"/>
  <c r="C72" i="35"/>
  <c r="C71" i="35"/>
  <c r="C70" i="35"/>
  <c r="C69" i="35"/>
  <c r="C68" i="35"/>
  <c r="C67" i="35"/>
  <c r="C66" i="35"/>
  <c r="C65" i="35"/>
  <c r="C64" i="35"/>
  <c r="C63" i="35"/>
  <c r="C62" i="35"/>
  <c r="C61" i="35"/>
  <c r="C60" i="35"/>
  <c r="C59"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C26" i="35"/>
  <c r="C25" i="35"/>
  <c r="C24" i="35"/>
  <c r="C23" i="35"/>
  <c r="C22" i="35"/>
  <c r="C21" i="35"/>
  <c r="C20" i="35"/>
  <c r="C19" i="35"/>
  <c r="C18" i="35"/>
  <c r="C17" i="35"/>
  <c r="C16" i="35"/>
  <c r="C15" i="35"/>
  <c r="C14" i="35"/>
  <c r="C13" i="35"/>
  <c r="C12" i="35"/>
  <c r="C11" i="35"/>
  <c r="C10" i="35"/>
  <c r="C9" i="35"/>
  <c r="C8" i="35"/>
  <c r="C7" i="35"/>
  <c r="K13" i="34"/>
  <c r="H13" i="34"/>
  <c r="I2" i="36"/>
  <c r="I1" i="36"/>
  <c r="C2" i="35"/>
  <c r="C1" i="35"/>
  <c r="L2" i="34"/>
  <c r="L1" i="34"/>
  <c r="F8" i="34"/>
  <c r="C2" i="33"/>
  <c r="C1" i="33"/>
  <c r="I2" i="31"/>
  <c r="C2" i="32"/>
  <c r="C1" i="32"/>
  <c r="G12" i="36" l="1"/>
  <c r="G6" i="36" s="1"/>
  <c r="D17" i="34" s="1"/>
  <c r="E8" i="30"/>
  <c r="G12" i="31" l="1"/>
  <c r="G6" i="31" s="1"/>
  <c r="I1" i="31" l="1"/>
  <c r="B17" i="30"/>
</calcChain>
</file>

<file path=xl/sharedStrings.xml><?xml version="1.0" encoding="utf-8"?>
<sst xmlns="http://schemas.openxmlformats.org/spreadsheetml/2006/main" count="224" uniqueCount="121">
  <si>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</si>
  <si>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</si>
  <si>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</si>
  <si>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</si>
  <si>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</si>
  <si>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</si>
  <si>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</si>
  <si>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</si>
  <si>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</si>
  <si>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</si>
  <si>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</si>
  <si>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</si>
  <si>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</si>
  <si>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</si>
  <si>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</si>
  <si>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</si>
  <si>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</si>
  <si>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</si>
  <si>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</si>
  <si>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</si>
  <si>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</si>
  <si>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</si>
  <si>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</si>
  <si>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</si>
  <si>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</si>
  <si>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</si>
  <si>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</si>
  <si>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</si>
  <si>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</si>
  <si>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</si>
  <si>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</si>
  <si>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</si>
  <si>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Option C</t>
    <phoneticPr fontId="2"/>
  </si>
  <si>
    <t>Monthly recording</t>
  </si>
  <si>
    <t>(1)</t>
  </si>
  <si>
    <t>MWh/p</t>
  </si>
  <si>
    <t>Option B/C</t>
  </si>
  <si>
    <t xml:space="preserve">Invoice or receipts/ Measured data </t>
  </si>
  <si>
    <t>-</t>
    <phoneticPr fontId="2"/>
  </si>
  <si>
    <r>
      <t xml:space="preserve">Parameters to be monitored </t>
    </r>
    <r>
      <rPr>
        <b/>
        <i/>
        <sz val="11"/>
        <color theme="0"/>
        <rFont val="Arial"/>
        <family val="2"/>
      </rPr>
      <t>ex post</t>
    </r>
  </si>
  <si>
    <r>
      <t xml:space="preserve">Project-specific parameters to be fixed </t>
    </r>
    <r>
      <rPr>
        <b/>
        <i/>
        <sz val="11"/>
        <color theme="0"/>
        <rFont val="Arial"/>
        <family val="2"/>
      </rPr>
      <t>ex ante</t>
    </r>
  </si>
  <si>
    <t>i</t>
    <phoneticPr fontId="2"/>
  </si>
  <si>
    <t>Solar PV system number</t>
  </si>
  <si>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</si>
  <si>
    <r>
      <t>tCO</t>
    </r>
    <r>
      <rPr>
        <b/>
        <vertAlign val="subscript"/>
        <sz val="11"/>
        <color theme="0"/>
        <rFont val="Arial"/>
        <family val="2"/>
      </rPr>
      <t>2</t>
    </r>
    <r>
      <rPr>
        <b/>
        <sz val="11"/>
        <color theme="0"/>
        <rFont val="Arial"/>
        <family val="2"/>
      </rPr>
      <t>/MWh</t>
    </r>
  </si>
  <si>
    <t>N/A</t>
  </si>
  <si>
    <r>
      <t>tCO</t>
    </r>
    <r>
      <rPr>
        <vertAlign val="subscript"/>
        <sz val="11"/>
        <color indexed="8"/>
        <rFont val="Arial"/>
        <family val="2"/>
      </rPr>
      <t>2</t>
    </r>
    <r>
      <rPr>
        <sz val="11"/>
        <color indexed="8"/>
        <rFont val="Arial"/>
        <family val="2"/>
      </rPr>
      <t>/p</t>
    </r>
  </si>
  <si>
    <r>
      <t>ER</t>
    </r>
    <r>
      <rPr>
        <vertAlign val="subscript"/>
        <sz val="11"/>
        <color indexed="8"/>
        <rFont val="Arial"/>
        <family val="2"/>
      </rPr>
      <t>p</t>
    </r>
  </si>
  <si>
    <r>
      <t>The reference CO</t>
    </r>
    <r>
      <rPr>
        <vertAlign val="subscript"/>
        <sz val="11"/>
        <color indexed="8"/>
        <rFont val="Arial"/>
        <family val="2"/>
      </rPr>
      <t>2</t>
    </r>
    <r>
      <rPr>
        <sz val="11"/>
        <color indexed="8"/>
        <rFont val="Arial"/>
        <family val="2"/>
      </rPr>
      <t xml:space="preserve"> emission factor of electricity </t>
    </r>
  </si>
  <si>
    <t>Mixed</t>
  </si>
  <si>
    <r>
      <t>tCO</t>
    </r>
    <r>
      <rPr>
        <vertAlign val="subscript"/>
        <sz val="11"/>
        <rFont val="Arial"/>
        <family val="2"/>
      </rPr>
      <t>2</t>
    </r>
    <r>
      <rPr>
        <sz val="11"/>
        <rFont val="Arial"/>
        <family val="2"/>
      </rPr>
      <t>/MWh</t>
    </r>
  </si>
  <si>
    <r>
      <t>EF</t>
    </r>
    <r>
      <rPr>
        <vertAlign val="subscript"/>
        <sz val="11"/>
        <rFont val="Arial"/>
        <family val="2"/>
      </rPr>
      <t>RE,grid</t>
    </r>
  </si>
  <si>
    <t>Diesel</t>
  </si>
  <si>
    <r>
      <t>EF</t>
    </r>
    <r>
      <rPr>
        <vertAlign val="subscript"/>
        <sz val="11"/>
        <rFont val="Arial"/>
        <family val="2"/>
      </rPr>
      <t>RE,cap</t>
    </r>
  </si>
  <si>
    <t xml:space="preserve">Invoices or receipts for selling electricity, or the measured AC output of the inverters is used to determine the amount of net electricity generation by the solar PV system.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</si>
  <si>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t>The reference emission factor based on the national grid</t>
    <phoneticPr fontId="2"/>
  </si>
  <si>
    <t>The reference emission factor based on the captive power generator</t>
    <phoneticPr fontId="2"/>
  </si>
  <si>
    <t>Monitoring Spreadsheet: JCM_CR_AM001_ver01.0</t>
    <phoneticPr fontId="2"/>
  </si>
  <si>
    <r>
      <t>EG</t>
    </r>
    <r>
      <rPr>
        <vertAlign val="subscript"/>
        <sz val="11"/>
        <color theme="0"/>
        <rFont val="Arial"/>
        <family val="2"/>
      </rPr>
      <t>i,p</t>
    </r>
  </si>
  <si>
    <r>
      <t>EF</t>
    </r>
    <r>
      <rPr>
        <vertAlign val="subscript"/>
        <sz val="11"/>
        <color theme="0"/>
        <rFont val="Arial"/>
        <family val="2"/>
      </rPr>
      <t>RE,i</t>
    </r>
  </si>
  <si>
    <r>
      <t xml:space="preserve">Reference emission factor for the project solar PV system </t>
    </r>
    <r>
      <rPr>
        <b/>
        <i/>
        <sz val="11"/>
        <color theme="0"/>
        <rFont val="Arial"/>
        <family val="2"/>
      </rPr>
      <t>i</t>
    </r>
    <phoneticPr fontId="15"/>
  </si>
  <si>
    <t>Input on "MPS(input_separate)" sheet</t>
    <phoneticPr fontId="2"/>
  </si>
  <si>
    <r>
      <t xml:space="preserve">Table 1: Parameters to be monitored </t>
    </r>
    <r>
      <rPr>
        <b/>
        <i/>
        <sz val="11"/>
        <color indexed="8"/>
        <rFont val="Arial"/>
        <family val="2"/>
      </rPr>
      <t>ex post</t>
    </r>
    <phoneticPr fontId="2"/>
  </si>
  <si>
    <r>
      <t>EG</t>
    </r>
    <r>
      <rPr>
        <vertAlign val="subscript"/>
        <sz val="11"/>
        <rFont val="Arial"/>
        <family val="2"/>
      </rPr>
      <t>i,p</t>
    </r>
  </si>
  <si>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</si>
  <si>
    <r>
      <t xml:space="preserve">Table 2: Project-specific parameters to be fixed </t>
    </r>
    <r>
      <rPr>
        <b/>
        <i/>
        <sz val="11"/>
        <color indexed="8"/>
        <rFont val="Arial"/>
        <family val="2"/>
      </rPr>
      <t>ex ante</t>
    </r>
    <phoneticPr fontId="2"/>
  </si>
  <si>
    <r>
      <t>EF</t>
    </r>
    <r>
      <rPr>
        <vertAlign val="subscript"/>
        <sz val="11"/>
        <rFont val="Arial"/>
        <family val="2"/>
      </rPr>
      <t>RE,i</t>
    </r>
  </si>
  <si>
    <r>
      <t xml:space="preserve">Reference emission factor for the project solar PV system </t>
    </r>
    <r>
      <rPr>
        <i/>
        <sz val="1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</si>
  <si>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</si>
  <si>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</si>
  <si>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</si>
  <si>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Plan Sheet (Input Sheet) [Attachment to Project Design Document]</t>
    <phoneticPr fontId="2"/>
  </si>
  <si>
    <t>Monitoring Plan Sheet (Calculation Process Sheet) [Attachment to Project Design Document]</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</si>
  <si>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</si>
  <si>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</si>
  <si>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</si>
  <si>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</si>
  <si>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</si>
  <si>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</si>
  <si>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</si>
  <si>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</si>
  <si>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</si>
  <si>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The reference emission factor based on  the national grid</t>
    <phoneticPr fontId="2"/>
  </si>
  <si>
    <t xml:space="preserve">The reference emission factor based on the captive power generator </t>
    <phoneticPr fontId="2"/>
  </si>
  <si>
    <t>Monitoring Structure Sheet [Attachment to Project Design Document]</t>
  </si>
  <si>
    <t>Responsible personnel</t>
  </si>
  <si>
    <t>Role</t>
  </si>
  <si>
    <t>Input on "MRS(input_separate)" sheet</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</si>
  <si>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</si>
  <si>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</si>
  <si>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</si>
  <si>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</si>
  <si>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 xml:space="preserve">Ex-post </t>
    </r>
    <r>
      <rPr>
        <b/>
        <sz val="11"/>
        <color indexed="8"/>
        <rFont val="Arial"/>
        <family val="2"/>
      </rPr>
      <t>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</si>
  <si>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theme="0"/>
        <rFont val="Arial"/>
        <family val="2"/>
      </rPr>
      <t>ex post</t>
    </r>
    <phoneticPr fontId="15"/>
  </si>
  <si>
    <r>
      <t xml:space="preserve">Project-specific parameters fixed </t>
    </r>
    <r>
      <rPr>
        <b/>
        <i/>
        <sz val="11"/>
        <color theme="0"/>
        <rFont val="Arial"/>
        <family val="2"/>
      </rPr>
      <t>ex ante</t>
    </r>
    <phoneticPr fontId="15"/>
  </si>
  <si>
    <t>(a)</t>
    <phoneticPr fontId="2"/>
  </si>
  <si>
    <t>Monitoring period</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</si>
  <si>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</si>
  <si>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</si>
  <si>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</si>
  <si>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</si>
  <si>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</si>
  <si>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</si>
  <si>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</si>
  <si>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</si>
  <si>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</si>
  <si>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</si>
  <si>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Parameters</t>
    <phoneticPr fontId="2"/>
  </si>
  <si>
    <r>
      <t>EF</t>
    </r>
    <r>
      <rPr>
        <vertAlign val="subscript"/>
        <sz val="11"/>
        <rFont val="Arial"/>
        <family val="2"/>
      </rPr>
      <t>RE,i</t>
    </r>
    <phoneticPr fontId="2"/>
  </si>
  <si>
    <t>Monitored Values</t>
    <phoneticPr fontId="2"/>
  </si>
  <si>
    <t>Option C</t>
    <phoneticPr fontId="2"/>
  </si>
  <si>
    <t xml:space="preserve">Measured data </t>
    <phoneticPr fontId="2"/>
  </si>
  <si>
    <t>NTT DATA INSTITUTE OF MANAGEMENT CONSULTING Inc,.
Partner</t>
    <phoneticPr fontId="15"/>
  </si>
  <si>
    <t>NTT DATA INSTITUTE OF MANAGEMENT CONSULTING Inc,.
Operator</t>
    <phoneticPr fontId="15"/>
  </si>
  <si>
    <t>Generacion Solar Fotovoltaica Belen Sociedad Anonima
project manager</t>
    <phoneticPr fontId="15"/>
  </si>
  <si>
    <t>EFREgrid, 0.255 tCO2/MWh is applied based on the applied methodology as the PV system in a proposed project activity which is connected to Central Electricity System, part of the national grid including through internal grid which is not connected to a captive power generator.</t>
    <phoneticPr fontId="2"/>
  </si>
  <si>
    <t>AC output of the inverters is measured to determine the amount of net electricity generation by the solar PV system. The reading is taken from electricity meter.
The reading is taken electronically using the remote monitoring system or manual recording when electronic recording is not available.
In case of using remote monitoring system, measured data is automatically transmitted to the server for recording.
Data recorded in the server is reported and double-checked by a responsible staff on a monthly basis to prevent missing data.
The electricity meter is replaced or calibrated at an interval following the regulations in the country.</t>
    <phoneticPr fontId="2"/>
  </si>
  <si>
    <t>Responsible for project implementation, monitoring results and reporting</t>
    <phoneticPr fontId="15"/>
  </si>
  <si>
    <t>In charge of confirming the monitored data and archived data</t>
    <phoneticPr fontId="15"/>
  </si>
  <si>
    <t>In charge of collecting and archiving the monitored data</t>
    <phoneticPr fontId="15"/>
  </si>
  <si>
    <t>Reference Number: CR001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</si>
</sst>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_-* #,##0.00_-;\-* #,##0.00_-;_-* &quot;-&quot;??_-;_-@_-"/>
    <numFmt numFmtId="177" formatCode="#,##0_ ;[Red]\-#,##0\ "/>
    <numFmt numFmtId="178" formatCode="0.000_ "/>
    <numFmt numFmtId="179" formatCode="#,##0.00_ "/>
  </numFmts>
  <fonts count="2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b/>
      <sz val="11"/>
      <color theme="0"/>
      <name val="Arial"/>
      <family val="2"/>
    </font>
    <font>
      <b/>
      <i/>
      <sz val="11"/>
      <color theme="0"/>
      <name val="Arial"/>
      <family val="2"/>
    </font>
    <font>
      <b/>
      <vertAlign val="subscript"/>
      <sz val="11"/>
      <color theme="0"/>
      <name val="Arial"/>
      <family val="2"/>
    </font>
    <font>
      <vertAlign val="subscript"/>
      <sz val="11"/>
      <name val="Arial"/>
      <family val="2"/>
    </font>
    <font>
      <sz val="6"/>
      <name val="ＭＳ Ｐゴシック"/>
      <family val="3"/>
      <charset val="128"/>
      <scheme val="minor"/>
    </font>
    <font>
      <sz val="11"/>
      <color theme="1"/>
      <name val="Arial"/>
      <family val="2"/>
    </font>
    <font>
      <vertAlign val="subscript"/>
      <sz val="11"/>
      <color theme="0"/>
      <name val="Arial"/>
      <family val="2"/>
    </font>
    <font>
      <b/>
      <i/>
      <sz val="11"/>
      <color indexed="8"/>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11">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0"/>
        <bgColor indexed="64"/>
      </patternFill>
    </fill>
    <fill>
      <patternFill patternType="solid">
        <fgColor theme="3" tint="-0.249977111117893"/>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thin">
        <color theme="1" tint="0.34998626667073579"/>
      </left>
      <right/>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176" fontId="9" fillId="0" borderId="0" applyFont="0" applyFill="0" applyBorder="0" applyAlignment="0" applyProtection="0"/>
    <xf numFmtId="0" fontId="9" fillId="3" borderId="0" applyNumberFormat="0" applyBorder="0" applyAlignment="0" applyProtection="0">
      <alignment vertical="center"/>
    </xf>
  </cellStyleXfs>
  <cellXfs count="111">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2"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5" fillId="4" borderId="0" xfId="0" applyFont="1" applyFill="1" applyAlignment="1">
      <alignment vertical="center"/>
    </xf>
    <xf numFmtId="0" fontId="5" fillId="4" borderId="0" xfId="0" applyFont="1" applyFill="1" applyAlignment="1">
      <alignment horizontal="right" vertical="center"/>
    </xf>
    <xf numFmtId="0" fontId="3" fillId="5" borderId="6" xfId="0" applyFont="1" applyFill="1" applyBorder="1">
      <alignment vertical="center"/>
    </xf>
    <xf numFmtId="0" fontId="5"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Fill="1" applyBorder="1" applyAlignment="1">
      <alignment horizontal="center" vertical="center"/>
    </xf>
    <xf numFmtId="0" fontId="3" fillId="0" borderId="6" xfId="0" applyFont="1" applyFill="1" applyBorder="1" applyAlignment="1">
      <alignment horizontal="left" vertical="center"/>
    </xf>
    <xf numFmtId="0" fontId="3" fillId="0" borderId="6" xfId="0" applyFont="1" applyFill="1" applyBorder="1">
      <alignment vertical="center"/>
    </xf>
    <xf numFmtId="0" fontId="3" fillId="0" borderId="6" xfId="0" applyFont="1" applyBorder="1" applyAlignment="1">
      <alignment horizontal="center" vertical="center"/>
    </xf>
    <xf numFmtId="0" fontId="7" fillId="0" borderId="6" xfId="0" applyFont="1" applyFill="1" applyBorder="1" applyAlignment="1">
      <alignment horizontal="left" vertical="center"/>
    </xf>
    <xf numFmtId="0" fontId="3" fillId="7" borderId="6" xfId="0" applyFont="1" applyFill="1" applyBorder="1" applyAlignment="1">
      <alignment vertical="center"/>
    </xf>
    <xf numFmtId="0" fontId="3" fillId="7" borderId="7" xfId="0" applyFont="1" applyFill="1" applyBorder="1">
      <alignment vertical="center"/>
    </xf>
    <xf numFmtId="0" fontId="3" fillId="7" borderId="8" xfId="0" applyFont="1" applyFill="1" applyBorder="1">
      <alignment vertical="center"/>
    </xf>
    <xf numFmtId="0" fontId="3" fillId="7" borderId="9" xfId="0" applyFont="1" applyFill="1" applyBorder="1">
      <alignment vertical="center"/>
    </xf>
    <xf numFmtId="0" fontId="5"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0" xfId="0" applyFont="1" applyFill="1" applyBorder="1">
      <alignment vertical="center"/>
    </xf>
    <xf numFmtId="0" fontId="3" fillId="8" borderId="6" xfId="0" applyFont="1" applyFill="1" applyBorder="1">
      <alignment vertical="center"/>
    </xf>
    <xf numFmtId="0" fontId="3" fillId="8" borderId="6" xfId="0" applyFont="1" applyFill="1" applyBorder="1" applyAlignment="1">
      <alignment horizontal="center" vertical="center"/>
    </xf>
    <xf numFmtId="0" fontId="11" fillId="10" borderId="1" xfId="0" applyFont="1" applyFill="1" applyBorder="1" applyAlignment="1">
      <alignment horizontal="center" vertical="center" wrapText="1"/>
    </xf>
    <xf numFmtId="0" fontId="3" fillId="7" borderId="13" xfId="0" applyFont="1" applyFill="1" applyBorder="1">
      <alignment vertical="center"/>
    </xf>
    <xf numFmtId="0" fontId="7" fillId="2" borderId="17" xfId="0" applyFont="1" applyFill="1" applyBorder="1" applyAlignment="1">
      <alignment horizontal="center" vertical="center"/>
    </xf>
    <xf numFmtId="0" fontId="7" fillId="8" borderId="6" xfId="0" applyFont="1" applyFill="1" applyBorder="1" applyAlignment="1">
      <alignment vertical="center" wrapText="1"/>
    </xf>
    <xf numFmtId="0" fontId="7" fillId="8" borderId="6" xfId="0" applyFont="1" applyFill="1" applyBorder="1" applyAlignment="1">
      <alignment horizontal="center" vertical="center"/>
    </xf>
    <xf numFmtId="0" fontId="11" fillId="10" borderId="3" xfId="0" applyFont="1" applyFill="1" applyBorder="1" applyAlignment="1">
      <alignment horizontal="center" vertical="center" wrapText="1"/>
    </xf>
    <xf numFmtId="0" fontId="8" fillId="4" borderId="0" xfId="0" applyFont="1" applyFill="1" applyAlignment="1">
      <alignment vertical="center"/>
    </xf>
    <xf numFmtId="0" fontId="16" fillId="0" borderId="0" xfId="0" applyFont="1" applyAlignment="1">
      <alignment horizontal="center" vertical="center" wrapText="1"/>
    </xf>
    <xf numFmtId="176" fontId="16" fillId="0" borderId="0" xfId="2" applyFont="1" applyAlignment="1">
      <alignment horizontal="center" vertical="center" wrapText="1"/>
    </xf>
    <xf numFmtId="0" fontId="16" fillId="0" borderId="0" xfId="0" applyFont="1" applyAlignment="1">
      <alignment horizontal="right" vertical="center" wrapText="1"/>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lignment vertical="center"/>
    </xf>
    <xf numFmtId="0" fontId="7" fillId="6" borderId="1" xfId="0" applyFont="1" applyFill="1" applyBorder="1" applyAlignment="1">
      <alignment vertical="center" wrapText="1"/>
    </xf>
    <xf numFmtId="177" fontId="7" fillId="6" borderId="1" xfId="1" applyNumberFormat="1" applyFont="1" applyFill="1" applyBorder="1">
      <alignment vertical="center"/>
    </xf>
    <xf numFmtId="0" fontId="7" fillId="6" borderId="1" xfId="0" applyFont="1" applyFill="1" applyBorder="1" applyAlignment="1">
      <alignment horizontal="right" vertical="center"/>
    </xf>
    <xf numFmtId="0" fontId="5" fillId="5" borderId="1" xfId="0" applyFont="1" applyFill="1" applyBorder="1" applyAlignment="1">
      <alignment horizontal="center" vertical="center"/>
    </xf>
    <xf numFmtId="0" fontId="3" fillId="6" borderId="2" xfId="0" applyFont="1" applyFill="1" applyBorder="1">
      <alignment vertical="center"/>
    </xf>
    <xf numFmtId="0" fontId="3" fillId="0" borderId="7" xfId="0" applyFont="1" applyFill="1" applyBorder="1">
      <alignment vertical="center"/>
    </xf>
    <xf numFmtId="0" fontId="3" fillId="0" borderId="8" xfId="0" applyFont="1" applyFill="1" applyBorder="1">
      <alignment vertical="center"/>
    </xf>
    <xf numFmtId="0" fontId="3" fillId="0" borderId="9" xfId="0" applyFont="1" applyFill="1" applyBorder="1">
      <alignment vertical="center"/>
    </xf>
    <xf numFmtId="0" fontId="5" fillId="0" borderId="0" xfId="0" applyFont="1">
      <alignment vertical="center"/>
    </xf>
    <xf numFmtId="0" fontId="3" fillId="0" borderId="14" xfId="0" applyFont="1" applyBorder="1">
      <alignment vertical="center"/>
    </xf>
    <xf numFmtId="0" fontId="3" fillId="0" borderId="9" xfId="0" applyFont="1" applyBorder="1">
      <alignment vertical="center"/>
    </xf>
    <xf numFmtId="0" fontId="5" fillId="5" borderId="10" xfId="0" applyFont="1" applyFill="1" applyBorder="1" applyAlignment="1">
      <alignment horizontal="center" vertical="center"/>
    </xf>
    <xf numFmtId="0" fontId="5" fillId="5" borderId="11" xfId="0" applyFont="1" applyFill="1" applyBorder="1">
      <alignment vertical="center"/>
    </xf>
    <xf numFmtId="0" fontId="5" fillId="5" borderId="12" xfId="0" applyFont="1" applyFill="1" applyBorder="1">
      <alignment vertical="center"/>
    </xf>
    <xf numFmtId="179" fontId="3" fillId="0" borderId="19" xfId="0" applyNumberFormat="1" applyFont="1" applyBorder="1">
      <alignment vertical="center"/>
    </xf>
    <xf numFmtId="176" fontId="3" fillId="0" borderId="19" xfId="2" applyFont="1" applyBorder="1" applyAlignment="1">
      <alignment vertical="center"/>
    </xf>
    <xf numFmtId="0" fontId="7" fillId="0" borderId="1" xfId="0" applyFont="1" applyFill="1" applyBorder="1" applyAlignment="1" applyProtection="1">
      <alignment vertical="center" wrapText="1"/>
      <protection locked="0"/>
    </xf>
    <xf numFmtId="0" fontId="7" fillId="9"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38" fontId="7" fillId="2" borderId="1" xfId="1" applyFont="1" applyFill="1" applyBorder="1" applyAlignment="1" applyProtection="1">
      <alignment horizontal="center" vertical="center" wrapText="1"/>
      <protection locked="0"/>
    </xf>
    <xf numFmtId="176" fontId="7" fillId="2" borderId="1" xfId="2" applyFont="1" applyFill="1" applyBorder="1" applyAlignment="1" applyProtection="1">
      <alignment horizontal="right" vertical="center"/>
      <protection locked="0"/>
    </xf>
    <xf numFmtId="178" fontId="7" fillId="2" borderId="1" xfId="1" applyNumberFormat="1" applyFont="1" applyFill="1" applyBorder="1" applyAlignment="1" applyProtection="1">
      <alignment horizontal="right" vertical="center"/>
      <protection locked="0"/>
    </xf>
    <xf numFmtId="178" fontId="7" fillId="8" borderId="6" xfId="0" applyNumberFormat="1" applyFont="1" applyFill="1" applyBorder="1">
      <alignment vertical="center"/>
    </xf>
    <xf numFmtId="0" fontId="7" fillId="8" borderId="1" xfId="0" applyFont="1" applyFill="1" applyBorder="1">
      <alignment vertical="center"/>
    </xf>
    <xf numFmtId="0" fontId="0" fillId="0" borderId="0" xfId="0" applyProtection="1">
      <alignment vertical="center"/>
    </xf>
    <xf numFmtId="0" fontId="16" fillId="0" borderId="0" xfId="0" applyFont="1" applyAlignment="1" applyProtection="1">
      <alignment horizontal="right" vertical="center"/>
    </xf>
    <xf numFmtId="0" fontId="5" fillId="5" borderId="6" xfId="0" applyFont="1" applyFill="1" applyBorder="1" applyAlignment="1" applyProtection="1">
      <alignment horizontal="center" vertical="center" wrapText="1"/>
    </xf>
    <xf numFmtId="0" fontId="7" fillId="0" borderId="6" xfId="0" applyFont="1" applyFill="1" applyBorder="1" applyAlignment="1" applyProtection="1">
      <alignment vertical="center" wrapText="1"/>
      <protection locked="0"/>
    </xf>
    <xf numFmtId="0" fontId="8" fillId="4" borderId="0" xfId="0" applyFont="1" applyFill="1" applyAlignment="1" applyProtection="1">
      <alignment vertical="center"/>
    </xf>
    <xf numFmtId="0" fontId="6" fillId="0" borderId="0" xfId="0" applyFont="1" applyProtection="1">
      <alignment vertical="center"/>
    </xf>
    <xf numFmtId="0" fontId="5" fillId="5" borderId="1" xfId="0" applyFont="1" applyFill="1" applyBorder="1" applyAlignment="1" applyProtection="1">
      <alignment horizontal="center" vertical="center" wrapText="1"/>
    </xf>
    <xf numFmtId="0" fontId="3" fillId="0" borderId="1" xfId="0" applyFont="1" applyBorder="1" applyAlignment="1" applyProtection="1">
      <alignment vertical="center" wrapText="1"/>
      <protection locked="0"/>
    </xf>
    <xf numFmtId="0" fontId="3" fillId="0" borderId="18" xfId="0" applyFont="1" applyFill="1" applyBorder="1">
      <alignment vertical="center"/>
    </xf>
    <xf numFmtId="178" fontId="7" fillId="6" borderId="1" xfId="1" applyNumberFormat="1" applyFont="1" applyFill="1" applyBorder="1" applyAlignment="1" applyProtection="1">
      <alignment horizontal="right" vertical="center"/>
    </xf>
    <xf numFmtId="0" fontId="7" fillId="0" borderId="0" xfId="0" applyFont="1" applyAlignment="1">
      <alignment horizontal="right" vertical="center"/>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177" fontId="22" fillId="2" borderId="4" xfId="1" applyNumberFormat="1" applyFont="1" applyFill="1" applyBorder="1" applyAlignment="1">
      <alignment horizontal="right" vertical="center"/>
    </xf>
    <xf numFmtId="177" fontId="22" fillId="2" borderId="5" xfId="1" applyNumberFormat="1" applyFont="1" applyFill="1" applyBorder="1" applyAlignment="1">
      <alignment horizontal="right" vertical="center"/>
    </xf>
    <xf numFmtId="0" fontId="7" fillId="6" borderId="14" xfId="0" applyFont="1" applyFill="1" applyBorder="1" applyAlignment="1">
      <alignment vertical="center" wrapText="1"/>
    </xf>
    <xf numFmtId="0" fontId="7" fillId="6" borderId="2" xfId="0" applyFont="1" applyFill="1" applyBorder="1" applyAlignment="1">
      <alignment vertical="center" wrapText="1"/>
    </xf>
    <xf numFmtId="0" fontId="7" fillId="0" borderId="14"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11" fillId="10" borderId="3" xfId="0" applyFont="1" applyFill="1" applyBorder="1" applyAlignment="1">
      <alignment horizontal="center" vertical="center" wrapText="1"/>
    </xf>
    <xf numFmtId="0" fontId="11" fillId="10" borderId="16" xfId="0" applyFont="1" applyFill="1" applyBorder="1" applyAlignment="1">
      <alignment horizontal="center" vertical="center" wrapText="1"/>
    </xf>
    <xf numFmtId="0" fontId="8" fillId="4" borderId="0" xfId="0" applyFont="1" applyFill="1" applyAlignment="1">
      <alignment vertical="center"/>
    </xf>
    <xf numFmtId="0" fontId="16" fillId="7" borderId="8" xfId="0" applyFont="1" applyFill="1" applyBorder="1" applyAlignment="1">
      <alignment horizontal="left" vertical="center" wrapText="1"/>
    </xf>
    <xf numFmtId="0" fontId="16" fillId="7" borderId="9" xfId="0" applyFont="1" applyFill="1" applyBorder="1" applyAlignment="1">
      <alignment horizontal="left" vertical="center" wrapText="1"/>
    </xf>
    <xf numFmtId="0" fontId="8" fillId="4" borderId="0" xfId="0" applyFont="1" applyFill="1" applyAlignment="1" applyProtection="1">
      <alignment horizontal="left" vertical="center"/>
    </xf>
    <xf numFmtId="0" fontId="16" fillId="6" borderId="14" xfId="0" applyFont="1" applyFill="1" applyBorder="1" applyAlignment="1" applyProtection="1">
      <alignment horizontal="left" vertical="center" wrapText="1"/>
    </xf>
    <xf numFmtId="0" fontId="16" fillId="6" borderId="15" xfId="0" applyFont="1" applyFill="1" applyBorder="1" applyAlignment="1" applyProtection="1">
      <alignment horizontal="left" vertical="center" wrapText="1"/>
    </xf>
    <xf numFmtId="0" fontId="16" fillId="6" borderId="2" xfId="0" applyFont="1" applyFill="1" applyBorder="1" applyAlignment="1" applyProtection="1">
      <alignment horizontal="left" vertical="center" wrapText="1"/>
    </xf>
    <xf numFmtId="0" fontId="7" fillId="6" borderId="14" xfId="0" applyFont="1" applyFill="1" applyBorder="1" applyAlignment="1" applyProtection="1">
      <alignment horizontal="left" vertical="center" wrapText="1"/>
    </xf>
    <xf numFmtId="0" fontId="7" fillId="6" borderId="2" xfId="0" applyFont="1" applyFill="1" applyBorder="1" applyAlignment="1" applyProtection="1">
      <alignment horizontal="left" vertical="center" wrapText="1"/>
    </xf>
    <xf numFmtId="0" fontId="5" fillId="5" borderId="14" xfId="0" applyFont="1" applyFill="1" applyBorder="1" applyAlignment="1" applyProtection="1">
      <alignment horizontal="center" vertical="center" wrapText="1"/>
    </xf>
    <xf numFmtId="0" fontId="5" fillId="5" borderId="2" xfId="0" applyFont="1" applyFill="1" applyBorder="1" applyAlignment="1" applyProtection="1">
      <alignment horizontal="center" vertical="center" wrapText="1"/>
    </xf>
    <xf numFmtId="177" fontId="22" fillId="2" borderId="20" xfId="1" applyNumberFormat="1" applyFont="1" applyFill="1" applyBorder="1" applyAlignment="1">
      <alignment vertical="center"/>
    </xf>
    <xf numFmtId="177" fontId="22" fillId="2" borderId="21" xfId="1" applyNumberFormat="1" applyFont="1" applyFill="1" applyBorder="1" applyAlignment="1">
      <alignment vertical="center"/>
    </xf>
    <xf numFmtId="0" fontId="5" fillId="5"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cellXfs>
  <cellStyles count="4">
    <cellStyle name="40% - アクセント 6 2" xfId="3" xr:uid="{00000000-0005-0000-0000-000000000000}"/>
    <cellStyle name="桁区切り" xfId="1" builtinId="6"/>
    <cellStyle name="桁区切り [0.00]" xfId="2"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K22"/>
  <sheetViews>
    <sheetView showGridLines="0" tabSelected="1" view="pageBreakPreview" zoomScale="80" zoomScaleNormal="60" zoomScaleSheetLayoutView="80" workbookViewId="0"/>
  </sheetViews>
  <sheetFormatPr defaultColWidth="9" defaultRowHeight="14.25" x14ac:dyDescent="0.15"/>
  <cols>
    <col min="1" max="1" width="2.625" style="1" customWidth="1"/>
    <col min="2" max="2" width="11.625" style="1" customWidth="1"/>
    <col min="3" max="3" width="12.375" style="1" customWidth="1"/>
    <col min="4" max="4" width="26.625" style="1" customWidth="1"/>
    <col min="5" max="6" width="10.625" style="1" customWidth="1"/>
    <col min="7" max="7" width="11.625" style="1" customWidth="1"/>
    <col min="8" max="8" width="11.5" style="1" customWidth="1"/>
    <col min="9" max="9" width="60.625" style="1" customWidth="1"/>
    <col min="10" max="10" width="12.625" style="1" customWidth="1"/>
    <col min="11" max="11" width="11.5" style="1" customWidth="1"/>
    <col min="12" max="16384" width="9" style="1"/>
  </cols>
  <sheetData>
    <row r="1" spans="1:11" ht="18" customHeight="1" x14ac:dyDescent="0.15">
      <c r="K1" s="13" t="s">
        <v>57</v>
      </c>
    </row>
    <row r="2" spans="1:11" ht="18" customHeight="1" x14ac:dyDescent="0.15">
      <c r="K2" s="83" t="s">
        <v>120</v>
      </c>
    </row>
    <row r="3" spans="1:11" ht="27.75" customHeight="1" x14ac:dyDescent="0.15">
      <c r="A3" s="42" t="s">
        <v>71</v>
      </c>
      <c r="B3" s="14"/>
      <c r="C3" s="14"/>
      <c r="D3" s="14"/>
      <c r="E3" s="14"/>
      <c r="F3" s="14"/>
      <c r="G3" s="14"/>
      <c r="H3" s="14"/>
      <c r="I3" s="14"/>
      <c r="J3" s="14"/>
      <c r="K3" s="15"/>
    </row>
    <row r="5" spans="1:11" ht="18.75" customHeight="1" x14ac:dyDescent="0.15">
      <c r="A5" s="7" t="s">
        <v>62</v>
      </c>
      <c r="B5" s="7"/>
    </row>
    <row r="6" spans="1:11" ht="18.75" customHeight="1" x14ac:dyDescent="0.15">
      <c r="A6" s="7"/>
      <c r="B6" s="46" t="s">
        <v>10</v>
      </c>
      <c r="C6" s="46" t="s">
        <v>11</v>
      </c>
      <c r="D6" s="46" t="s">
        <v>12</v>
      </c>
      <c r="E6" s="46" t="s">
        <v>13</v>
      </c>
      <c r="F6" s="46" t="s">
        <v>14</v>
      </c>
      <c r="G6" s="46" t="s">
        <v>15</v>
      </c>
      <c r="H6" s="46" t="s">
        <v>16</v>
      </c>
      <c r="I6" s="46" t="s">
        <v>17</v>
      </c>
      <c r="J6" s="46" t="s">
        <v>18</v>
      </c>
      <c r="K6" s="46" t="s">
        <v>19</v>
      </c>
    </row>
    <row r="7" spans="1:11" s="11" customFormat="1" ht="39" customHeight="1" x14ac:dyDescent="0.15">
      <c r="B7" s="46" t="s">
        <v>20</v>
      </c>
      <c r="C7" s="46" t="s">
        <v>21</v>
      </c>
      <c r="D7" s="46" t="s">
        <v>22</v>
      </c>
      <c r="E7" s="46" t="s">
        <v>23</v>
      </c>
      <c r="F7" s="46" t="s">
        <v>24</v>
      </c>
      <c r="G7" s="46" t="s">
        <v>25</v>
      </c>
      <c r="H7" s="46" t="s">
        <v>26</v>
      </c>
      <c r="I7" s="46" t="s">
        <v>27</v>
      </c>
      <c r="J7" s="46" t="s">
        <v>28</v>
      </c>
      <c r="K7" s="46" t="s">
        <v>29</v>
      </c>
    </row>
    <row r="8" spans="1:11" ht="264.95" customHeight="1" x14ac:dyDescent="0.15">
      <c r="B8" s="47" t="s">
        <v>34</v>
      </c>
      <c r="C8" s="48" t="s">
        <v>63</v>
      </c>
      <c r="D8" s="49" t="s">
        <v>64</v>
      </c>
      <c r="E8" s="50">
        <f>SUM('MPS(input_separate)'!B7:B106)</f>
        <v>8804</v>
      </c>
      <c r="F8" s="48" t="s">
        <v>35</v>
      </c>
      <c r="G8" s="65" t="s">
        <v>110</v>
      </c>
      <c r="H8" s="65" t="s">
        <v>111</v>
      </c>
      <c r="I8" s="66" t="s">
        <v>116</v>
      </c>
      <c r="J8" s="67" t="s">
        <v>33</v>
      </c>
      <c r="K8" s="67" t="s">
        <v>61</v>
      </c>
    </row>
    <row r="9" spans="1:11" ht="8.25" customHeight="1" x14ac:dyDescent="0.15"/>
    <row r="10" spans="1:11" ht="20.100000000000001" customHeight="1" x14ac:dyDescent="0.15">
      <c r="A10" s="7" t="s">
        <v>65</v>
      </c>
    </row>
    <row r="11" spans="1:11" ht="20.100000000000001" customHeight="1" x14ac:dyDescent="0.15">
      <c r="B11" s="46" t="s">
        <v>10</v>
      </c>
      <c r="C11" s="84" t="s">
        <v>11</v>
      </c>
      <c r="D11" s="84"/>
      <c r="E11" s="46" t="s">
        <v>12</v>
      </c>
      <c r="F11" s="46" t="s">
        <v>13</v>
      </c>
      <c r="G11" s="84" t="s">
        <v>14</v>
      </c>
      <c r="H11" s="84"/>
      <c r="I11" s="84"/>
      <c r="J11" s="84" t="s">
        <v>15</v>
      </c>
      <c r="K11" s="84"/>
    </row>
    <row r="12" spans="1:11" ht="39" customHeight="1" x14ac:dyDescent="0.15">
      <c r="B12" s="46" t="s">
        <v>21</v>
      </c>
      <c r="C12" s="84" t="s">
        <v>22</v>
      </c>
      <c r="D12" s="84"/>
      <c r="E12" s="46" t="s">
        <v>23</v>
      </c>
      <c r="F12" s="46" t="s">
        <v>24</v>
      </c>
      <c r="G12" s="84" t="s">
        <v>26</v>
      </c>
      <c r="H12" s="84"/>
      <c r="I12" s="84"/>
      <c r="J12" s="84" t="s">
        <v>29</v>
      </c>
      <c r="K12" s="84"/>
    </row>
    <row r="13" spans="1:11" ht="121.5" customHeight="1" x14ac:dyDescent="0.15">
      <c r="B13" s="48" t="s">
        <v>66</v>
      </c>
      <c r="C13" s="88" t="s">
        <v>67</v>
      </c>
      <c r="D13" s="89"/>
      <c r="E13" s="51" t="s">
        <v>38</v>
      </c>
      <c r="F13" s="48" t="s">
        <v>50</v>
      </c>
      <c r="G13" s="90" t="s">
        <v>115</v>
      </c>
      <c r="H13" s="92"/>
      <c r="I13" s="91"/>
      <c r="J13" s="90" t="s">
        <v>61</v>
      </c>
      <c r="K13" s="91"/>
    </row>
    <row r="14" spans="1:11" ht="6.75" customHeight="1" x14ac:dyDescent="0.15"/>
    <row r="15" spans="1:11" ht="18.75" customHeight="1" x14ac:dyDescent="0.15">
      <c r="A15" s="5" t="s">
        <v>68</v>
      </c>
      <c r="B15" s="5"/>
    </row>
    <row r="16" spans="1:11" ht="17.25" thickBot="1" x14ac:dyDescent="0.2">
      <c r="B16" s="85" t="s">
        <v>69</v>
      </c>
      <c r="C16" s="85"/>
      <c r="D16" s="52" t="s">
        <v>24</v>
      </c>
    </row>
    <row r="17" spans="1:10" ht="19.5" thickBot="1" x14ac:dyDescent="0.2">
      <c r="B17" s="86">
        <f>ROUNDDOWN('MPS(calc_process)'!G6, 0)</f>
        <v>2245</v>
      </c>
      <c r="C17" s="87"/>
      <c r="D17" s="53" t="s">
        <v>70</v>
      </c>
    </row>
    <row r="18" spans="1:10" ht="20.100000000000001" customHeight="1" x14ac:dyDescent="0.15">
      <c r="B18" s="6"/>
      <c r="C18" s="6"/>
      <c r="F18" s="12"/>
      <c r="G18" s="12"/>
    </row>
    <row r="19" spans="1:10" ht="18.75" customHeight="1" x14ac:dyDescent="0.15">
      <c r="A19" s="7" t="s">
        <v>9</v>
      </c>
    </row>
    <row r="20" spans="1:10" ht="18" customHeight="1" x14ac:dyDescent="0.15">
      <c r="B20" s="23" t="s">
        <v>31</v>
      </c>
      <c r="C20" s="54" t="s">
        <v>73</v>
      </c>
      <c r="D20" s="55"/>
      <c r="E20" s="55"/>
      <c r="F20" s="55"/>
      <c r="G20" s="55"/>
      <c r="H20" s="55"/>
      <c r="I20" s="55"/>
      <c r="J20" s="56"/>
    </row>
    <row r="21" spans="1:10" ht="18" customHeight="1" x14ac:dyDescent="0.15">
      <c r="B21" s="23" t="s">
        <v>30</v>
      </c>
      <c r="C21" s="54" t="s">
        <v>74</v>
      </c>
      <c r="D21" s="55"/>
      <c r="E21" s="55"/>
      <c r="F21" s="55"/>
      <c r="G21" s="55"/>
      <c r="H21" s="55"/>
      <c r="I21" s="55"/>
      <c r="J21" s="56"/>
    </row>
    <row r="22" spans="1:10" ht="18" customHeight="1" x14ac:dyDescent="0.15">
      <c r="B22" s="23" t="s">
        <v>32</v>
      </c>
      <c r="C22" s="54" t="s">
        <v>75</v>
      </c>
      <c r="D22" s="55"/>
      <c r="E22" s="55"/>
      <c r="F22" s="55"/>
      <c r="G22" s="55"/>
      <c r="H22" s="55"/>
      <c r="I22" s="55"/>
      <c r="J22" s="56"/>
    </row>
  </sheetData>
  <sheetProtection algorithmName="SHA-512" hashValue="GiotJkiE4205cS0OI0B4SQZIpPKCRlMf4yKRv7IPBsBwonlUuMPykk5sLqNAqWpvj1eWJ7AwMa+mswBfxGN91A==" saltValue="VqXNo7kODn01fBvDC5Fd9g==" spinCount="100000" sheet="1" objects="1" scenarios="1" formatCells="0" formatRows="0"/>
  <mergeCells count="11">
    <mergeCell ref="J11:K11"/>
    <mergeCell ref="J12:K12"/>
    <mergeCell ref="J13:K13"/>
    <mergeCell ref="G11:I11"/>
    <mergeCell ref="G12:I12"/>
    <mergeCell ref="G13:I13"/>
    <mergeCell ref="C11:D11"/>
    <mergeCell ref="C12:D12"/>
    <mergeCell ref="B16:C16"/>
    <mergeCell ref="B17:C17"/>
    <mergeCell ref="C13:D13"/>
  </mergeCells>
  <phoneticPr fontId="2"/>
  <pageMargins left="0.70866141732283472" right="0.70866141732283472" top="0.74803149606299213" bottom="0.74803149606299213" header="0.31496062992125984" footer="0.31496062992125984"/>
  <pageSetup paperSize="9" scale="68"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6"/>
  <sheetViews>
    <sheetView showGridLines="0" view="pageBreakPreview" zoomScale="80" zoomScaleNormal="80" zoomScaleSheetLayoutView="80" workbookViewId="0"/>
  </sheetViews>
  <sheetFormatPr defaultColWidth="9" defaultRowHeight="14.25" x14ac:dyDescent="0.15"/>
  <cols>
    <col min="1" max="1" width="14.125" style="43" customWidth="1"/>
    <col min="2" max="2" width="45.625" style="44" customWidth="1"/>
    <col min="3" max="3" width="48.75" style="43" customWidth="1"/>
    <col min="4" max="16384" width="9" style="43"/>
  </cols>
  <sheetData>
    <row r="1" spans="1:3" x14ac:dyDescent="0.15">
      <c r="C1" s="45" t="str">
        <f>'MPS(input)'!K1</f>
        <v>Monitoring Spreadsheet: JCM_CR_AM001_ver01.0</v>
      </c>
    </row>
    <row r="2" spans="1:3" x14ac:dyDescent="0.15">
      <c r="C2" s="45" t="str">
        <f>'MPS(input)'!K2</f>
        <v>Reference Number: CR001</v>
      </c>
    </row>
    <row r="3" spans="1:3" ht="15" x14ac:dyDescent="0.15">
      <c r="A3" s="41"/>
      <c r="B3" s="41" t="s">
        <v>39</v>
      </c>
      <c r="C3" s="41" t="s">
        <v>40</v>
      </c>
    </row>
    <row r="4" spans="1:3" ht="18.75" x14ac:dyDescent="0.15">
      <c r="A4" s="41" t="s">
        <v>41</v>
      </c>
      <c r="B4" s="36" t="s">
        <v>58</v>
      </c>
      <c r="C4" s="36" t="s">
        <v>59</v>
      </c>
    </row>
    <row r="5" spans="1:3" ht="30" x14ac:dyDescent="0.15">
      <c r="A5" s="93" t="s">
        <v>42</v>
      </c>
      <c r="B5" s="36" t="s">
        <v>43</v>
      </c>
      <c r="C5" s="36" t="s">
        <v>60</v>
      </c>
    </row>
    <row r="6" spans="1:3" ht="16.5" x14ac:dyDescent="0.15">
      <c r="A6" s="94"/>
      <c r="B6" s="36" t="s">
        <v>35</v>
      </c>
      <c r="C6" s="36" t="s">
        <v>44</v>
      </c>
    </row>
    <row r="7" spans="1:3" x14ac:dyDescent="0.15">
      <c r="A7" s="68">
        <v>1</v>
      </c>
      <c r="B7" s="69">
        <v>8804</v>
      </c>
      <c r="C7" s="70">
        <v>0.255</v>
      </c>
    </row>
    <row r="8" spans="1:3" x14ac:dyDescent="0.15">
      <c r="A8" s="68">
        <v>2</v>
      </c>
      <c r="B8" s="69"/>
      <c r="C8" s="70"/>
    </row>
    <row r="9" spans="1:3" x14ac:dyDescent="0.15">
      <c r="A9" s="68">
        <v>3</v>
      </c>
      <c r="B9" s="69"/>
      <c r="C9" s="70"/>
    </row>
    <row r="10" spans="1:3" x14ac:dyDescent="0.15">
      <c r="A10" s="68">
        <v>4</v>
      </c>
      <c r="B10" s="69"/>
      <c r="C10" s="70"/>
    </row>
    <row r="11" spans="1:3" x14ac:dyDescent="0.15">
      <c r="A11" s="68">
        <v>5</v>
      </c>
      <c r="B11" s="69"/>
      <c r="C11" s="70"/>
    </row>
    <row r="12" spans="1:3" x14ac:dyDescent="0.15">
      <c r="A12" s="68">
        <v>6</v>
      </c>
      <c r="B12" s="69"/>
      <c r="C12" s="70"/>
    </row>
    <row r="13" spans="1:3" x14ac:dyDescent="0.15">
      <c r="A13" s="68">
        <v>7</v>
      </c>
      <c r="B13" s="69"/>
      <c r="C13" s="70"/>
    </row>
    <row r="14" spans="1:3" x14ac:dyDescent="0.15">
      <c r="A14" s="68">
        <v>8</v>
      </c>
      <c r="B14" s="69"/>
      <c r="C14" s="70"/>
    </row>
    <row r="15" spans="1:3" x14ac:dyDescent="0.15">
      <c r="A15" s="68">
        <v>9</v>
      </c>
      <c r="B15" s="69"/>
      <c r="C15" s="70"/>
    </row>
    <row r="16" spans="1:3" x14ac:dyDescent="0.15">
      <c r="A16" s="68">
        <v>10</v>
      </c>
      <c r="B16" s="69"/>
      <c r="C16" s="70"/>
    </row>
    <row r="17" spans="1:3" x14ac:dyDescent="0.15">
      <c r="A17" s="68">
        <v>11</v>
      </c>
      <c r="B17" s="69"/>
      <c r="C17" s="70"/>
    </row>
    <row r="18" spans="1:3" x14ac:dyDescent="0.15">
      <c r="A18" s="68">
        <v>12</v>
      </c>
      <c r="B18" s="69"/>
      <c r="C18" s="70"/>
    </row>
    <row r="19" spans="1:3" x14ac:dyDescent="0.15">
      <c r="A19" s="68">
        <v>13</v>
      </c>
      <c r="B19" s="69"/>
      <c r="C19" s="70"/>
    </row>
    <row r="20" spans="1:3" x14ac:dyDescent="0.15">
      <c r="A20" s="68">
        <v>14</v>
      </c>
      <c r="B20" s="69"/>
      <c r="C20" s="70"/>
    </row>
    <row r="21" spans="1:3" x14ac:dyDescent="0.15">
      <c r="A21" s="68">
        <v>15</v>
      </c>
      <c r="B21" s="69"/>
      <c r="C21" s="70"/>
    </row>
    <row r="22" spans="1:3" x14ac:dyDescent="0.15">
      <c r="A22" s="68">
        <v>16</v>
      </c>
      <c r="B22" s="69"/>
      <c r="C22" s="70"/>
    </row>
    <row r="23" spans="1:3" x14ac:dyDescent="0.15">
      <c r="A23" s="68">
        <v>17</v>
      </c>
      <c r="B23" s="69"/>
      <c r="C23" s="70"/>
    </row>
    <row r="24" spans="1:3" x14ac:dyDescent="0.15">
      <c r="A24" s="68">
        <v>18</v>
      </c>
      <c r="B24" s="69"/>
      <c r="C24" s="70"/>
    </row>
    <row r="25" spans="1:3" x14ac:dyDescent="0.15">
      <c r="A25" s="68">
        <v>19</v>
      </c>
      <c r="B25" s="69"/>
      <c r="C25" s="70"/>
    </row>
    <row r="26" spans="1:3" x14ac:dyDescent="0.15">
      <c r="A26" s="68">
        <v>20</v>
      </c>
      <c r="B26" s="69"/>
      <c r="C26" s="70"/>
    </row>
    <row r="27" spans="1:3" x14ac:dyDescent="0.15">
      <c r="A27" s="68">
        <v>21</v>
      </c>
      <c r="B27" s="69"/>
      <c r="C27" s="70"/>
    </row>
    <row r="28" spans="1:3" x14ac:dyDescent="0.15">
      <c r="A28" s="68">
        <v>22</v>
      </c>
      <c r="B28" s="69"/>
      <c r="C28" s="70"/>
    </row>
    <row r="29" spans="1:3" x14ac:dyDescent="0.15">
      <c r="A29" s="68">
        <v>23</v>
      </c>
      <c r="B29" s="69"/>
      <c r="C29" s="70"/>
    </row>
    <row r="30" spans="1:3" x14ac:dyDescent="0.15">
      <c r="A30" s="68">
        <v>24</v>
      </c>
      <c r="B30" s="69"/>
      <c r="C30" s="70"/>
    </row>
    <row r="31" spans="1:3" x14ac:dyDescent="0.15">
      <c r="A31" s="68">
        <v>25</v>
      </c>
      <c r="B31" s="69"/>
      <c r="C31" s="70"/>
    </row>
    <row r="32" spans="1:3" x14ac:dyDescent="0.15">
      <c r="A32" s="68">
        <v>26</v>
      </c>
      <c r="B32" s="69"/>
      <c r="C32" s="70"/>
    </row>
    <row r="33" spans="1:3" x14ac:dyDescent="0.15">
      <c r="A33" s="68">
        <v>27</v>
      </c>
      <c r="B33" s="69"/>
      <c r="C33" s="70"/>
    </row>
    <row r="34" spans="1:3" x14ac:dyDescent="0.15">
      <c r="A34" s="68">
        <v>28</v>
      </c>
      <c r="B34" s="69"/>
      <c r="C34" s="70"/>
    </row>
    <row r="35" spans="1:3" x14ac:dyDescent="0.15">
      <c r="A35" s="68">
        <v>29</v>
      </c>
      <c r="B35" s="69"/>
      <c r="C35" s="70"/>
    </row>
    <row r="36" spans="1:3" x14ac:dyDescent="0.15">
      <c r="A36" s="68">
        <v>30</v>
      </c>
      <c r="B36" s="69"/>
      <c r="C36" s="70"/>
    </row>
    <row r="37" spans="1:3" x14ac:dyDescent="0.15">
      <c r="A37" s="68">
        <v>31</v>
      </c>
      <c r="B37" s="69"/>
      <c r="C37" s="70"/>
    </row>
    <row r="38" spans="1:3" x14ac:dyDescent="0.15">
      <c r="A38" s="68">
        <v>32</v>
      </c>
      <c r="B38" s="69"/>
      <c r="C38" s="70"/>
    </row>
    <row r="39" spans="1:3" x14ac:dyDescent="0.15">
      <c r="A39" s="68">
        <v>33</v>
      </c>
      <c r="B39" s="69"/>
      <c r="C39" s="70"/>
    </row>
    <row r="40" spans="1:3" x14ac:dyDescent="0.15">
      <c r="A40" s="68">
        <v>34</v>
      </c>
      <c r="B40" s="69"/>
      <c r="C40" s="70"/>
    </row>
    <row r="41" spans="1:3" x14ac:dyDescent="0.15">
      <c r="A41" s="68">
        <v>35</v>
      </c>
      <c r="B41" s="69"/>
      <c r="C41" s="70"/>
    </row>
    <row r="42" spans="1:3" x14ac:dyDescent="0.15">
      <c r="A42" s="68">
        <v>36</v>
      </c>
      <c r="B42" s="69"/>
      <c r="C42" s="70"/>
    </row>
    <row r="43" spans="1:3" x14ac:dyDescent="0.15">
      <c r="A43" s="68">
        <v>37</v>
      </c>
      <c r="B43" s="69"/>
      <c r="C43" s="70"/>
    </row>
    <row r="44" spans="1:3" x14ac:dyDescent="0.15">
      <c r="A44" s="68">
        <v>38</v>
      </c>
      <c r="B44" s="69"/>
      <c r="C44" s="70"/>
    </row>
    <row r="45" spans="1:3" x14ac:dyDescent="0.15">
      <c r="A45" s="68">
        <v>39</v>
      </c>
      <c r="B45" s="69"/>
      <c r="C45" s="70"/>
    </row>
    <row r="46" spans="1:3" x14ac:dyDescent="0.15">
      <c r="A46" s="68">
        <v>40</v>
      </c>
      <c r="B46" s="69"/>
      <c r="C46" s="70"/>
    </row>
    <row r="47" spans="1:3" x14ac:dyDescent="0.15">
      <c r="A47" s="68">
        <v>41</v>
      </c>
      <c r="B47" s="69"/>
      <c r="C47" s="70"/>
    </row>
    <row r="48" spans="1:3" x14ac:dyDescent="0.15">
      <c r="A48" s="68">
        <v>42</v>
      </c>
      <c r="B48" s="69"/>
      <c r="C48" s="70"/>
    </row>
    <row r="49" spans="1:3" x14ac:dyDescent="0.15">
      <c r="A49" s="68">
        <v>43</v>
      </c>
      <c r="B49" s="69"/>
      <c r="C49" s="70"/>
    </row>
    <row r="50" spans="1:3" x14ac:dyDescent="0.15">
      <c r="A50" s="68">
        <v>44</v>
      </c>
      <c r="B50" s="69"/>
      <c r="C50" s="70"/>
    </row>
    <row r="51" spans="1:3" x14ac:dyDescent="0.15">
      <c r="A51" s="68">
        <v>45</v>
      </c>
      <c r="B51" s="69"/>
      <c r="C51" s="70"/>
    </row>
    <row r="52" spans="1:3" x14ac:dyDescent="0.15">
      <c r="A52" s="68">
        <v>46</v>
      </c>
      <c r="B52" s="69"/>
      <c r="C52" s="70"/>
    </row>
    <row r="53" spans="1:3" x14ac:dyDescent="0.15">
      <c r="A53" s="68">
        <v>47</v>
      </c>
      <c r="B53" s="69"/>
      <c r="C53" s="70"/>
    </row>
    <row r="54" spans="1:3" x14ac:dyDescent="0.15">
      <c r="A54" s="68">
        <v>48</v>
      </c>
      <c r="B54" s="69"/>
      <c r="C54" s="70"/>
    </row>
    <row r="55" spans="1:3" x14ac:dyDescent="0.15">
      <c r="A55" s="68">
        <v>49</v>
      </c>
      <c r="B55" s="69"/>
      <c r="C55" s="70"/>
    </row>
    <row r="56" spans="1:3" x14ac:dyDescent="0.15">
      <c r="A56" s="68">
        <v>50</v>
      </c>
      <c r="B56" s="69"/>
      <c r="C56" s="70"/>
    </row>
    <row r="57" spans="1:3" x14ac:dyDescent="0.15">
      <c r="A57" s="68">
        <v>51</v>
      </c>
      <c r="B57" s="69"/>
      <c r="C57" s="70"/>
    </row>
    <row r="58" spans="1:3" x14ac:dyDescent="0.15">
      <c r="A58" s="68">
        <v>52</v>
      </c>
      <c r="B58" s="69"/>
      <c r="C58" s="70"/>
    </row>
    <row r="59" spans="1:3" x14ac:dyDescent="0.15">
      <c r="A59" s="68">
        <v>53</v>
      </c>
      <c r="B59" s="69"/>
      <c r="C59" s="70"/>
    </row>
    <row r="60" spans="1:3" x14ac:dyDescent="0.15">
      <c r="A60" s="68">
        <v>54</v>
      </c>
      <c r="B60" s="69"/>
      <c r="C60" s="70"/>
    </row>
    <row r="61" spans="1:3" x14ac:dyDescent="0.15">
      <c r="A61" s="68">
        <v>55</v>
      </c>
      <c r="B61" s="69"/>
      <c r="C61" s="70"/>
    </row>
    <row r="62" spans="1:3" x14ac:dyDescent="0.15">
      <c r="A62" s="68">
        <v>56</v>
      </c>
      <c r="B62" s="69"/>
      <c r="C62" s="70"/>
    </row>
    <row r="63" spans="1:3" x14ac:dyDescent="0.15">
      <c r="A63" s="68">
        <v>57</v>
      </c>
      <c r="B63" s="69"/>
      <c r="C63" s="70"/>
    </row>
    <row r="64" spans="1:3" x14ac:dyDescent="0.15">
      <c r="A64" s="68">
        <v>58</v>
      </c>
      <c r="B64" s="69"/>
      <c r="C64" s="70"/>
    </row>
    <row r="65" spans="1:3" x14ac:dyDescent="0.15">
      <c r="A65" s="68">
        <v>59</v>
      </c>
      <c r="B65" s="69"/>
      <c r="C65" s="70"/>
    </row>
    <row r="66" spans="1:3" x14ac:dyDescent="0.15">
      <c r="A66" s="68">
        <v>60</v>
      </c>
      <c r="B66" s="69"/>
      <c r="C66" s="70"/>
    </row>
    <row r="67" spans="1:3" x14ac:dyDescent="0.15">
      <c r="A67" s="68">
        <v>61</v>
      </c>
      <c r="B67" s="69"/>
      <c r="C67" s="70"/>
    </row>
    <row r="68" spans="1:3" x14ac:dyDescent="0.15">
      <c r="A68" s="68">
        <v>62</v>
      </c>
      <c r="B68" s="69"/>
      <c r="C68" s="70"/>
    </row>
    <row r="69" spans="1:3" x14ac:dyDescent="0.15">
      <c r="A69" s="68">
        <v>63</v>
      </c>
      <c r="B69" s="69"/>
      <c r="C69" s="70"/>
    </row>
    <row r="70" spans="1:3" x14ac:dyDescent="0.15">
      <c r="A70" s="68">
        <v>64</v>
      </c>
      <c r="B70" s="69"/>
      <c r="C70" s="70"/>
    </row>
    <row r="71" spans="1:3" x14ac:dyDescent="0.15">
      <c r="A71" s="68">
        <v>65</v>
      </c>
      <c r="B71" s="69"/>
      <c r="C71" s="70"/>
    </row>
    <row r="72" spans="1:3" x14ac:dyDescent="0.15">
      <c r="A72" s="68">
        <v>66</v>
      </c>
      <c r="B72" s="69"/>
      <c r="C72" s="70"/>
    </row>
    <row r="73" spans="1:3" x14ac:dyDescent="0.15">
      <c r="A73" s="68">
        <v>67</v>
      </c>
      <c r="B73" s="69"/>
      <c r="C73" s="70"/>
    </row>
    <row r="74" spans="1:3" x14ac:dyDescent="0.15">
      <c r="A74" s="68">
        <v>68</v>
      </c>
      <c r="B74" s="69"/>
      <c r="C74" s="70"/>
    </row>
    <row r="75" spans="1:3" x14ac:dyDescent="0.15">
      <c r="A75" s="68">
        <v>69</v>
      </c>
      <c r="B75" s="69"/>
      <c r="C75" s="70"/>
    </row>
    <row r="76" spans="1:3" x14ac:dyDescent="0.15">
      <c r="A76" s="68">
        <v>70</v>
      </c>
      <c r="B76" s="69"/>
      <c r="C76" s="70"/>
    </row>
    <row r="77" spans="1:3" x14ac:dyDescent="0.15">
      <c r="A77" s="68">
        <v>71</v>
      </c>
      <c r="B77" s="69"/>
      <c r="C77" s="70"/>
    </row>
    <row r="78" spans="1:3" x14ac:dyDescent="0.15">
      <c r="A78" s="68">
        <v>72</v>
      </c>
      <c r="B78" s="69"/>
      <c r="C78" s="70"/>
    </row>
    <row r="79" spans="1:3" x14ac:dyDescent="0.15">
      <c r="A79" s="68">
        <v>73</v>
      </c>
      <c r="B79" s="69"/>
      <c r="C79" s="70"/>
    </row>
    <row r="80" spans="1:3" x14ac:dyDescent="0.15">
      <c r="A80" s="68">
        <v>74</v>
      </c>
      <c r="B80" s="69"/>
      <c r="C80" s="70"/>
    </row>
    <row r="81" spans="1:3" x14ac:dyDescent="0.15">
      <c r="A81" s="68">
        <v>75</v>
      </c>
      <c r="B81" s="69"/>
      <c r="C81" s="70"/>
    </row>
    <row r="82" spans="1:3" x14ac:dyDescent="0.15">
      <c r="A82" s="68">
        <v>76</v>
      </c>
      <c r="B82" s="69"/>
      <c r="C82" s="70"/>
    </row>
    <row r="83" spans="1:3" x14ac:dyDescent="0.15">
      <c r="A83" s="68">
        <v>77</v>
      </c>
      <c r="B83" s="69"/>
      <c r="C83" s="70"/>
    </row>
    <row r="84" spans="1:3" x14ac:dyDescent="0.15">
      <c r="A84" s="68">
        <v>78</v>
      </c>
      <c r="B84" s="69"/>
      <c r="C84" s="70"/>
    </row>
    <row r="85" spans="1:3" x14ac:dyDescent="0.15">
      <c r="A85" s="68">
        <v>79</v>
      </c>
      <c r="B85" s="69"/>
      <c r="C85" s="70"/>
    </row>
    <row r="86" spans="1:3" x14ac:dyDescent="0.15">
      <c r="A86" s="68">
        <v>80</v>
      </c>
      <c r="B86" s="69"/>
      <c r="C86" s="70"/>
    </row>
    <row r="87" spans="1:3" x14ac:dyDescent="0.15">
      <c r="A87" s="68">
        <v>81</v>
      </c>
      <c r="B87" s="69"/>
      <c r="C87" s="70"/>
    </row>
    <row r="88" spans="1:3" x14ac:dyDescent="0.15">
      <c r="A88" s="68">
        <v>82</v>
      </c>
      <c r="B88" s="69"/>
      <c r="C88" s="70"/>
    </row>
    <row r="89" spans="1:3" x14ac:dyDescent="0.15">
      <c r="A89" s="68">
        <v>83</v>
      </c>
      <c r="B89" s="69"/>
      <c r="C89" s="70"/>
    </row>
    <row r="90" spans="1:3" x14ac:dyDescent="0.15">
      <c r="A90" s="68">
        <v>84</v>
      </c>
      <c r="B90" s="69"/>
      <c r="C90" s="70"/>
    </row>
    <row r="91" spans="1:3" x14ac:dyDescent="0.15">
      <c r="A91" s="68">
        <v>85</v>
      </c>
      <c r="B91" s="69"/>
      <c r="C91" s="70"/>
    </row>
    <row r="92" spans="1:3" x14ac:dyDescent="0.15">
      <c r="A92" s="68">
        <v>86</v>
      </c>
      <c r="B92" s="69"/>
      <c r="C92" s="70"/>
    </row>
    <row r="93" spans="1:3" x14ac:dyDescent="0.15">
      <c r="A93" s="68">
        <v>87</v>
      </c>
      <c r="B93" s="69"/>
      <c r="C93" s="70"/>
    </row>
    <row r="94" spans="1:3" x14ac:dyDescent="0.15">
      <c r="A94" s="68">
        <v>88</v>
      </c>
      <c r="B94" s="69"/>
      <c r="C94" s="70"/>
    </row>
    <row r="95" spans="1:3" x14ac:dyDescent="0.15">
      <c r="A95" s="68">
        <v>89</v>
      </c>
      <c r="B95" s="69"/>
      <c r="C95" s="70"/>
    </row>
    <row r="96" spans="1:3" x14ac:dyDescent="0.15">
      <c r="A96" s="68">
        <v>90</v>
      </c>
      <c r="B96" s="69"/>
      <c r="C96" s="70"/>
    </row>
    <row r="97" spans="1:3" x14ac:dyDescent="0.15">
      <c r="A97" s="68">
        <v>91</v>
      </c>
      <c r="B97" s="69"/>
      <c r="C97" s="70"/>
    </row>
    <row r="98" spans="1:3" x14ac:dyDescent="0.15">
      <c r="A98" s="68">
        <v>92</v>
      </c>
      <c r="B98" s="69"/>
      <c r="C98" s="70"/>
    </row>
    <row r="99" spans="1:3" x14ac:dyDescent="0.15">
      <c r="A99" s="68">
        <v>93</v>
      </c>
      <c r="B99" s="69"/>
      <c r="C99" s="70"/>
    </row>
    <row r="100" spans="1:3" x14ac:dyDescent="0.15">
      <c r="A100" s="68">
        <v>94</v>
      </c>
      <c r="B100" s="69"/>
      <c r="C100" s="70"/>
    </row>
    <row r="101" spans="1:3" x14ac:dyDescent="0.15">
      <c r="A101" s="68">
        <v>95</v>
      </c>
      <c r="B101" s="69"/>
      <c r="C101" s="70"/>
    </row>
    <row r="102" spans="1:3" x14ac:dyDescent="0.15">
      <c r="A102" s="68">
        <v>96</v>
      </c>
      <c r="B102" s="69"/>
      <c r="C102" s="70"/>
    </row>
    <row r="103" spans="1:3" x14ac:dyDescent="0.15">
      <c r="A103" s="68">
        <v>97</v>
      </c>
      <c r="B103" s="69"/>
      <c r="C103" s="70"/>
    </row>
    <row r="104" spans="1:3" x14ac:dyDescent="0.15">
      <c r="A104" s="68">
        <v>98</v>
      </c>
      <c r="B104" s="69"/>
      <c r="C104" s="70"/>
    </row>
    <row r="105" spans="1:3" x14ac:dyDescent="0.15">
      <c r="A105" s="68">
        <v>99</v>
      </c>
      <c r="B105" s="69"/>
      <c r="C105" s="70"/>
    </row>
    <row r="106" spans="1:3" x14ac:dyDescent="0.15">
      <c r="A106" s="68">
        <v>100</v>
      </c>
      <c r="B106" s="69"/>
      <c r="C106" s="70"/>
    </row>
  </sheetData>
  <sheetProtection password="C303" sheet="1" objects="1" scenarios="1" formatCells="0" formatRows="0"/>
  <mergeCells count="1">
    <mergeCell ref="A5:A6"/>
  </mergeCells>
  <phoneticPr fontId="15"/>
  <pageMargins left="0.7" right="0.7" top="0.75" bottom="0.75" header="0.3" footer="0.3"/>
  <pageSetup paperSize="9" scale="77" orientation="portrait" r:id="rId1"/>
  <rowBreaks count="1" manualBreakCount="1">
    <brk id="5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'MPS(calc_process)'!$G$17:$G$18</xm:f>
          </x14:formula1>
          <xm:sqref>C7:C106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28"/>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8" customWidth="1"/>
    <col min="10" max="16384" width="9" style="1"/>
  </cols>
  <sheetData>
    <row r="1" spans="1:11" ht="18" customHeight="1" x14ac:dyDescent="0.15">
      <c r="I1" s="13" t="str">
        <f>'MPS(input)'!K1</f>
        <v>Monitoring Spreadsheet: JCM_CR_AM001_ver01.0</v>
      </c>
    </row>
    <row r="2" spans="1:11" ht="18" customHeight="1" x14ac:dyDescent="0.15">
      <c r="I2" s="13" t="str">
        <f>'MPS(input)'!K2</f>
        <v>Reference Number: CR001</v>
      </c>
    </row>
    <row r="3" spans="1:11" ht="27.75" customHeight="1" x14ac:dyDescent="0.15">
      <c r="A3" s="95" t="s">
        <v>72</v>
      </c>
      <c r="B3" s="95"/>
      <c r="C3" s="95"/>
      <c r="D3" s="95"/>
      <c r="E3" s="95"/>
      <c r="F3" s="95"/>
      <c r="G3" s="95"/>
      <c r="H3" s="95"/>
      <c r="I3" s="95"/>
    </row>
    <row r="4" spans="1:11" ht="11.25" customHeight="1" x14ac:dyDescent="0.15"/>
    <row r="5" spans="1:11" ht="18.75" customHeight="1" thickBot="1" x14ac:dyDescent="0.2">
      <c r="A5" s="30" t="s">
        <v>2</v>
      </c>
      <c r="B5" s="16"/>
      <c r="C5" s="16"/>
      <c r="D5" s="16"/>
      <c r="E5" s="17"/>
      <c r="F5" s="18" t="s">
        <v>6</v>
      </c>
      <c r="G5" s="60" t="s">
        <v>0</v>
      </c>
      <c r="H5" s="18" t="s">
        <v>1</v>
      </c>
      <c r="I5" s="19" t="s">
        <v>7</v>
      </c>
    </row>
    <row r="6" spans="1:11" ht="18.75" customHeight="1" thickBot="1" x14ac:dyDescent="0.2">
      <c r="A6" s="31"/>
      <c r="B6" s="20" t="s">
        <v>76</v>
      </c>
      <c r="C6" s="20"/>
      <c r="D6" s="20"/>
      <c r="E6" s="20"/>
      <c r="F6" s="58" t="s">
        <v>45</v>
      </c>
      <c r="G6" s="64">
        <f>G12-G14</f>
        <v>2245.02</v>
      </c>
      <c r="H6" s="59" t="s">
        <v>46</v>
      </c>
      <c r="I6" s="21" t="s">
        <v>47</v>
      </c>
    </row>
    <row r="7" spans="1:11" ht="18.75" customHeight="1" x14ac:dyDescent="0.15">
      <c r="A7" s="30" t="s">
        <v>3</v>
      </c>
      <c r="B7" s="16"/>
      <c r="C7" s="16"/>
      <c r="D7" s="16"/>
      <c r="E7" s="17"/>
      <c r="F7" s="17"/>
      <c r="G7" s="61"/>
      <c r="H7" s="17"/>
      <c r="I7" s="18"/>
      <c r="J7" s="57"/>
      <c r="K7" s="57"/>
    </row>
    <row r="8" spans="1:11" ht="18.75" customHeight="1" x14ac:dyDescent="0.15">
      <c r="A8" s="32"/>
      <c r="B8" s="37" t="s">
        <v>48</v>
      </c>
      <c r="C8" s="28"/>
      <c r="D8" s="28"/>
      <c r="E8" s="29"/>
      <c r="F8" s="22"/>
      <c r="G8" s="23"/>
      <c r="H8" s="23"/>
      <c r="I8" s="24"/>
    </row>
    <row r="9" spans="1:11" ht="37.5" customHeight="1" x14ac:dyDescent="0.15">
      <c r="A9" s="32"/>
      <c r="B9" s="27"/>
      <c r="C9" s="96" t="s">
        <v>55</v>
      </c>
      <c r="D9" s="96"/>
      <c r="E9" s="97"/>
      <c r="F9" s="25" t="s">
        <v>49</v>
      </c>
      <c r="G9" s="71">
        <v>0.255</v>
      </c>
      <c r="H9" s="72" t="s">
        <v>50</v>
      </c>
      <c r="I9" s="38" t="s">
        <v>51</v>
      </c>
    </row>
    <row r="10" spans="1:11" ht="37.5" customHeight="1" x14ac:dyDescent="0.15">
      <c r="A10" s="32"/>
      <c r="B10" s="27"/>
      <c r="C10" s="96" t="s">
        <v>56</v>
      </c>
      <c r="D10" s="96"/>
      <c r="E10" s="97"/>
      <c r="F10" s="25" t="s">
        <v>52</v>
      </c>
      <c r="G10" s="71">
        <v>0.53300000000000003</v>
      </c>
      <c r="H10" s="72" t="s">
        <v>50</v>
      </c>
      <c r="I10" s="38" t="s">
        <v>53</v>
      </c>
    </row>
    <row r="11" spans="1:11" ht="18.75" customHeight="1" thickBot="1" x14ac:dyDescent="0.2">
      <c r="A11" s="30" t="s">
        <v>4</v>
      </c>
      <c r="B11" s="17"/>
      <c r="C11" s="16"/>
      <c r="D11" s="18"/>
      <c r="E11" s="18"/>
      <c r="F11" s="18"/>
      <c r="G11" s="30"/>
      <c r="H11" s="17"/>
      <c r="I11" s="18"/>
    </row>
    <row r="12" spans="1:11" ht="18.75" customHeight="1" thickBot="1" x14ac:dyDescent="0.2">
      <c r="A12" s="32"/>
      <c r="B12" s="33" t="s">
        <v>77</v>
      </c>
      <c r="C12" s="20"/>
      <c r="D12" s="20"/>
      <c r="E12" s="20"/>
      <c r="F12" s="58" t="s">
        <v>45</v>
      </c>
      <c r="G12" s="64">
        <f>SUMPRODUCT('MPS(input_separate)'!B7:B106,'MPS(input_separate)'!C7:C106)</f>
        <v>2245.02</v>
      </c>
      <c r="H12" s="59" t="s">
        <v>78</v>
      </c>
      <c r="I12" s="24" t="s">
        <v>79</v>
      </c>
    </row>
    <row r="13" spans="1:11" ht="18.75" customHeight="1" thickBot="1" x14ac:dyDescent="0.2">
      <c r="A13" s="30" t="s">
        <v>5</v>
      </c>
      <c r="B13" s="16"/>
      <c r="C13" s="16"/>
      <c r="D13" s="16"/>
      <c r="E13" s="17"/>
      <c r="F13" s="18"/>
      <c r="G13" s="62"/>
      <c r="H13" s="17"/>
      <c r="I13" s="18"/>
    </row>
    <row r="14" spans="1:11" ht="18.75" customHeight="1" thickBot="1" x14ac:dyDescent="0.2">
      <c r="A14" s="32"/>
      <c r="B14" s="26" t="s">
        <v>80</v>
      </c>
      <c r="C14" s="26"/>
      <c r="D14" s="26"/>
      <c r="E14" s="26"/>
      <c r="F14" s="58" t="s">
        <v>45</v>
      </c>
      <c r="G14" s="63">
        <v>0</v>
      </c>
      <c r="H14" s="59" t="s">
        <v>78</v>
      </c>
      <c r="I14" s="24" t="s">
        <v>81</v>
      </c>
    </row>
    <row r="15" spans="1:11" x14ac:dyDescent="0.15">
      <c r="A15" s="2"/>
      <c r="B15" s="2"/>
      <c r="C15" s="2"/>
      <c r="D15" s="2"/>
      <c r="E15" s="2"/>
      <c r="F15" s="10"/>
      <c r="G15" s="9"/>
      <c r="H15" s="9"/>
      <c r="I15" s="3"/>
    </row>
    <row r="16" spans="1:11" ht="21.75" customHeight="1" x14ac:dyDescent="0.15">
      <c r="E16" s="2" t="s">
        <v>8</v>
      </c>
      <c r="F16" s="6"/>
    </row>
    <row r="17" spans="5:8" ht="37.5" customHeight="1" x14ac:dyDescent="0.15">
      <c r="E17" s="39" t="s">
        <v>82</v>
      </c>
      <c r="F17" s="40" t="s">
        <v>49</v>
      </c>
      <c r="G17" s="40">
        <v>0.255</v>
      </c>
      <c r="H17" s="3"/>
    </row>
    <row r="18" spans="5:8" ht="37.5" customHeight="1" x14ac:dyDescent="0.15">
      <c r="E18" s="39" t="s">
        <v>83</v>
      </c>
      <c r="F18" s="40" t="s">
        <v>52</v>
      </c>
      <c r="G18" s="40">
        <v>0.53300000000000003</v>
      </c>
      <c r="H18" s="3"/>
    </row>
    <row r="19" spans="5:8" ht="21.75" hidden="1" customHeight="1" x14ac:dyDescent="0.15">
      <c r="E19" s="34"/>
      <c r="F19" s="34"/>
      <c r="G19" s="34"/>
      <c r="H19" s="2"/>
    </row>
    <row r="20" spans="5:8" ht="21.75" hidden="1" customHeight="1" x14ac:dyDescent="0.15">
      <c r="E20" s="34"/>
      <c r="F20" s="34"/>
      <c r="G20" s="34"/>
      <c r="H20" s="2"/>
    </row>
    <row r="21" spans="5:8" ht="21.75" hidden="1" customHeight="1" x14ac:dyDescent="0.15">
      <c r="E21" s="34"/>
      <c r="F21" s="34"/>
      <c r="G21" s="34"/>
      <c r="H21" s="2"/>
    </row>
    <row r="22" spans="5:8" hidden="1" x14ac:dyDescent="0.15">
      <c r="E22" s="4"/>
      <c r="F22" s="4"/>
      <c r="G22" s="2"/>
      <c r="H22" s="2"/>
    </row>
    <row r="23" spans="5:8" ht="21.75" hidden="1" customHeight="1" x14ac:dyDescent="0.15">
      <c r="E23" s="34"/>
      <c r="F23" s="35"/>
      <c r="G23" s="34"/>
      <c r="H23" s="2"/>
    </row>
    <row r="24" spans="5:8" ht="21.75" hidden="1" customHeight="1" x14ac:dyDescent="0.15">
      <c r="E24" s="34"/>
      <c r="F24" s="34"/>
      <c r="G24" s="34"/>
      <c r="H24" s="2"/>
    </row>
    <row r="25" spans="5:8" ht="21.75" hidden="1" customHeight="1" x14ac:dyDescent="0.15">
      <c r="E25" s="34"/>
      <c r="F25" s="34"/>
      <c r="G25" s="34"/>
      <c r="H25" s="2"/>
    </row>
    <row r="26" spans="5:8" s="8" customFormat="1" ht="21.75" hidden="1" customHeight="1" x14ac:dyDescent="0.15">
      <c r="E26" s="34"/>
      <c r="F26" s="34"/>
      <c r="G26" s="34"/>
      <c r="H26" s="2"/>
    </row>
    <row r="27" spans="5:8" s="8" customFormat="1" ht="37.5" hidden="1" customHeight="1" x14ac:dyDescent="0.15">
      <c r="E27" s="34"/>
      <c r="F27" s="34"/>
      <c r="G27" s="34"/>
      <c r="H27" s="2"/>
    </row>
    <row r="28" spans="5:8" s="8" customFormat="1" x14ac:dyDescent="0.15">
      <c r="E28" s="2"/>
      <c r="F28" s="2"/>
      <c r="G28" s="2"/>
      <c r="H28" s="2"/>
    </row>
  </sheetData>
  <sheetProtection password="C303" sheet="1" objects="1" scenarios="1"/>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scale="77"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80" zoomScaleSheetLayoutView="80" workbookViewId="0"/>
  </sheetViews>
  <sheetFormatPr defaultColWidth="9" defaultRowHeight="13.5" x14ac:dyDescent="0.15"/>
  <cols>
    <col min="1" max="1" width="3.625" style="73" customWidth="1"/>
    <col min="2" max="2" width="36.375" style="73" customWidth="1"/>
    <col min="3" max="3" width="49.125" style="73" customWidth="1"/>
    <col min="4" max="16384" width="9" style="73"/>
  </cols>
  <sheetData>
    <row r="1" spans="1:3" ht="18" customHeight="1" x14ac:dyDescent="0.15">
      <c r="C1" s="74" t="str">
        <f>'MPS(input)'!K1</f>
        <v>Monitoring Spreadsheet: JCM_CR_AM001_ver01.0</v>
      </c>
    </row>
    <row r="2" spans="1:3" ht="18" customHeight="1" x14ac:dyDescent="0.15">
      <c r="C2" s="74" t="str">
        <f>'MPS(input)'!K2</f>
        <v>Reference Number: CR001</v>
      </c>
    </row>
    <row r="3" spans="1:3" ht="24.75" customHeight="1" x14ac:dyDescent="0.15">
      <c r="A3" s="98" t="s">
        <v>84</v>
      </c>
      <c r="B3" s="98"/>
      <c r="C3" s="98"/>
    </row>
    <row r="5" spans="1:3" ht="21" customHeight="1" x14ac:dyDescent="0.15">
      <c r="B5" s="75" t="s">
        <v>85</v>
      </c>
      <c r="C5" s="75" t="s">
        <v>86</v>
      </c>
    </row>
    <row r="6" spans="1:3" ht="54.75" customHeight="1" x14ac:dyDescent="0.15">
      <c r="B6" s="76" t="s">
        <v>112</v>
      </c>
      <c r="C6" s="76" t="s">
        <v>117</v>
      </c>
    </row>
    <row r="7" spans="1:3" ht="54.75" customHeight="1" x14ac:dyDescent="0.15">
      <c r="B7" s="76" t="s">
        <v>113</v>
      </c>
      <c r="C7" s="76" t="s">
        <v>118</v>
      </c>
    </row>
    <row r="8" spans="1:3" ht="54.75" customHeight="1" x14ac:dyDescent="0.15">
      <c r="B8" s="76" t="s">
        <v>114</v>
      </c>
      <c r="C8" s="76" t="s">
        <v>119</v>
      </c>
    </row>
    <row r="9" spans="1:3" ht="54.75" customHeight="1" x14ac:dyDescent="0.15">
      <c r="B9" s="76"/>
      <c r="C9" s="76"/>
    </row>
    <row r="10" spans="1:3" ht="54.75" customHeight="1" x14ac:dyDescent="0.15">
      <c r="B10" s="76"/>
      <c r="C10" s="76"/>
    </row>
    <row r="11" spans="1:3" ht="54.75" customHeight="1" x14ac:dyDescent="0.15">
      <c r="B11" s="76"/>
      <c r="C11" s="76"/>
    </row>
    <row r="12" spans="1:3" ht="54.75" customHeight="1" x14ac:dyDescent="0.15">
      <c r="B12" s="76"/>
      <c r="C12" s="76"/>
    </row>
  </sheetData>
  <sheetProtection password="C303" sheet="1" objects="1" scenarios="1" formatCells="0" formatRows="0" insertRows="0"/>
  <mergeCells count="1">
    <mergeCell ref="A3:C3"/>
  </mergeCells>
  <phoneticPr fontId="1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L22"/>
  <sheetViews>
    <sheetView showGridLines="0" view="pageBreakPreview" zoomScale="80" zoomScaleNormal="60" zoomScaleSheetLayoutView="80" workbookViewId="0"/>
  </sheetViews>
  <sheetFormatPr defaultColWidth="9" defaultRowHeight="14.25" x14ac:dyDescent="0.15"/>
  <cols>
    <col min="1" max="1" width="2.625" style="1" customWidth="1"/>
    <col min="2" max="3" width="11.625" style="1" customWidth="1"/>
    <col min="4" max="4" width="12.375" style="1" customWidth="1"/>
    <col min="5" max="5" width="26.625" style="1" customWidth="1"/>
    <col min="6" max="7" width="10.625" style="1" customWidth="1"/>
    <col min="8" max="8" width="11.625" style="1" customWidth="1"/>
    <col min="9" max="9" width="11.5" style="1" customWidth="1"/>
    <col min="10" max="10" width="60.625" style="1" customWidth="1"/>
    <col min="11" max="11" width="12.625" style="1" customWidth="1"/>
    <col min="12" max="12" width="11.5" style="1" customWidth="1"/>
    <col min="13" max="16384" width="9" style="1"/>
  </cols>
  <sheetData>
    <row r="1" spans="1:12" ht="18" customHeight="1" x14ac:dyDescent="0.15">
      <c r="L1" s="13" t="str">
        <f>'MPS(input)'!K1</f>
        <v>Monitoring Spreadsheet: JCM_CR_AM001_ver01.0</v>
      </c>
    </row>
    <row r="2" spans="1:12" ht="18" customHeight="1" x14ac:dyDescent="0.15">
      <c r="L2" s="13" t="str">
        <f>'MPS(input)'!K2</f>
        <v>Reference Number: CR001</v>
      </c>
    </row>
    <row r="3" spans="1:12" ht="27.75" customHeight="1" x14ac:dyDescent="0.15">
      <c r="A3" s="77" t="s">
        <v>88</v>
      </c>
      <c r="B3" s="77"/>
      <c r="C3" s="14"/>
      <c r="D3" s="14"/>
      <c r="E3" s="14"/>
      <c r="F3" s="14"/>
      <c r="G3" s="14"/>
      <c r="H3" s="14"/>
      <c r="I3" s="14"/>
      <c r="J3" s="14"/>
      <c r="K3" s="14"/>
      <c r="L3" s="15"/>
    </row>
    <row r="5" spans="1:12" ht="18.75" customHeight="1" x14ac:dyDescent="0.15">
      <c r="A5" s="7" t="s">
        <v>90</v>
      </c>
      <c r="B5" s="7"/>
      <c r="C5" s="7"/>
    </row>
    <row r="6" spans="1:12" ht="18.75" customHeight="1" x14ac:dyDescent="0.15">
      <c r="A6" s="7"/>
      <c r="B6" s="79" t="s">
        <v>95</v>
      </c>
      <c r="C6" s="79" t="s">
        <v>97</v>
      </c>
      <c r="D6" s="79" t="s">
        <v>98</v>
      </c>
      <c r="E6" s="79" t="s">
        <v>99</v>
      </c>
      <c r="F6" s="79" t="s">
        <v>100</v>
      </c>
      <c r="G6" s="79" t="s">
        <v>101</v>
      </c>
      <c r="H6" s="79" t="s">
        <v>102</v>
      </c>
      <c r="I6" s="79" t="s">
        <v>103</v>
      </c>
      <c r="J6" s="79" t="s">
        <v>104</v>
      </c>
      <c r="K6" s="79" t="s">
        <v>105</v>
      </c>
      <c r="L6" s="79" t="s">
        <v>106</v>
      </c>
    </row>
    <row r="7" spans="1:12" s="11" customFormat="1" ht="39" customHeight="1" x14ac:dyDescent="0.15">
      <c r="B7" s="79" t="s">
        <v>96</v>
      </c>
      <c r="C7" s="46" t="s">
        <v>20</v>
      </c>
      <c r="D7" s="46" t="s">
        <v>21</v>
      </c>
      <c r="E7" s="46" t="s">
        <v>22</v>
      </c>
      <c r="F7" s="46" t="s">
        <v>109</v>
      </c>
      <c r="G7" s="46" t="s">
        <v>1</v>
      </c>
      <c r="H7" s="46" t="s">
        <v>25</v>
      </c>
      <c r="I7" s="46" t="s">
        <v>26</v>
      </c>
      <c r="J7" s="46" t="s">
        <v>27</v>
      </c>
      <c r="K7" s="46" t="s">
        <v>28</v>
      </c>
      <c r="L7" s="46" t="s">
        <v>29</v>
      </c>
    </row>
    <row r="8" spans="1:12" ht="237.75" customHeight="1" x14ac:dyDescent="0.15">
      <c r="B8" s="80"/>
      <c r="C8" s="47" t="s">
        <v>34</v>
      </c>
      <c r="D8" s="48" t="s">
        <v>63</v>
      </c>
      <c r="E8" s="49" t="s">
        <v>64</v>
      </c>
      <c r="F8" s="50">
        <f>SUM('MRS(input_separate)'!B7:B106)</f>
        <v>0</v>
      </c>
      <c r="G8" s="48" t="s">
        <v>35</v>
      </c>
      <c r="H8" s="65" t="s">
        <v>36</v>
      </c>
      <c r="I8" s="65" t="s">
        <v>37</v>
      </c>
      <c r="J8" s="66" t="s">
        <v>54</v>
      </c>
      <c r="K8" s="67" t="s">
        <v>33</v>
      </c>
      <c r="L8" s="67" t="s">
        <v>87</v>
      </c>
    </row>
    <row r="9" spans="1:12" ht="8.25" customHeight="1" x14ac:dyDescent="0.15"/>
    <row r="10" spans="1:12" ht="20.100000000000001" customHeight="1" x14ac:dyDescent="0.15">
      <c r="A10" s="7" t="s">
        <v>91</v>
      </c>
      <c r="B10" s="7"/>
    </row>
    <row r="11" spans="1:12" ht="20.100000000000001" customHeight="1" x14ac:dyDescent="0.15">
      <c r="B11" s="104" t="s">
        <v>95</v>
      </c>
      <c r="C11" s="105"/>
      <c r="D11" s="84" t="s">
        <v>11</v>
      </c>
      <c r="E11" s="84"/>
      <c r="F11" s="46" t="s">
        <v>12</v>
      </c>
      <c r="G11" s="46" t="s">
        <v>13</v>
      </c>
      <c r="H11" s="84" t="s">
        <v>14</v>
      </c>
      <c r="I11" s="84"/>
      <c r="J11" s="84"/>
      <c r="K11" s="84" t="s">
        <v>15</v>
      </c>
      <c r="L11" s="84"/>
    </row>
    <row r="12" spans="1:12" ht="39" customHeight="1" x14ac:dyDescent="0.15">
      <c r="B12" s="104" t="s">
        <v>107</v>
      </c>
      <c r="C12" s="105"/>
      <c r="D12" s="84" t="s">
        <v>22</v>
      </c>
      <c r="E12" s="84"/>
      <c r="F12" s="46" t="s">
        <v>23</v>
      </c>
      <c r="G12" s="46" t="s">
        <v>1</v>
      </c>
      <c r="H12" s="84" t="s">
        <v>26</v>
      </c>
      <c r="I12" s="84"/>
      <c r="J12" s="84"/>
      <c r="K12" s="84" t="s">
        <v>29</v>
      </c>
      <c r="L12" s="84"/>
    </row>
    <row r="13" spans="1:12" ht="210" customHeight="1" x14ac:dyDescent="0.15">
      <c r="B13" s="88" t="s">
        <v>108</v>
      </c>
      <c r="C13" s="89"/>
      <c r="D13" s="88" t="s">
        <v>67</v>
      </c>
      <c r="E13" s="89"/>
      <c r="F13" s="51" t="s">
        <v>38</v>
      </c>
      <c r="G13" s="48" t="s">
        <v>50</v>
      </c>
      <c r="H13" s="99" t="str">
        <f>'MPS(input)'!G13</f>
        <v>EFREgrid, 0.255 tCO2/MWh is applied based on the applied methodology as the PV system in a proposed project activity which is connected to Central Electricity System, part of the national grid including through internal grid which is not connected to a captive power generator.</v>
      </c>
      <c r="I13" s="100"/>
      <c r="J13" s="101"/>
      <c r="K13" s="102" t="str">
        <f>'MPS(input)'!J13</f>
        <v>Input on "MPS(input_separate)" sheet</v>
      </c>
      <c r="L13" s="103"/>
    </row>
    <row r="14" spans="1:12" ht="6.75" customHeight="1" x14ac:dyDescent="0.15"/>
    <row r="15" spans="1:12" ht="18.75" customHeight="1" x14ac:dyDescent="0.15">
      <c r="A15" s="78" t="s">
        <v>92</v>
      </c>
      <c r="B15" s="78"/>
      <c r="C15" s="5"/>
    </row>
    <row r="16" spans="1:12" ht="17.25" thickBot="1" x14ac:dyDescent="0.2">
      <c r="B16" s="108" t="s">
        <v>96</v>
      </c>
      <c r="C16" s="108"/>
      <c r="D16" s="85" t="s">
        <v>69</v>
      </c>
      <c r="E16" s="85"/>
      <c r="F16" s="52" t="s">
        <v>1</v>
      </c>
    </row>
    <row r="17" spans="1:11" ht="19.5" thickBot="1" x14ac:dyDescent="0.2">
      <c r="B17" s="109"/>
      <c r="C17" s="110"/>
      <c r="D17" s="106">
        <f>ROUNDDOWN('MRS(calc_process)'!G6, 0)</f>
        <v>0</v>
      </c>
      <c r="E17" s="107"/>
      <c r="F17" s="53" t="s">
        <v>70</v>
      </c>
    </row>
    <row r="18" spans="1:11" ht="20.100000000000001" customHeight="1" x14ac:dyDescent="0.15">
      <c r="C18" s="6"/>
      <c r="D18" s="6"/>
      <c r="G18" s="12"/>
      <c r="H18" s="12"/>
    </row>
    <row r="19" spans="1:11" ht="18.75" customHeight="1" x14ac:dyDescent="0.15">
      <c r="A19" s="7" t="s">
        <v>9</v>
      </c>
      <c r="B19" s="7"/>
    </row>
    <row r="20" spans="1:11" ht="18" customHeight="1" x14ac:dyDescent="0.15">
      <c r="B20" s="23" t="s">
        <v>31</v>
      </c>
      <c r="C20" s="54" t="s">
        <v>73</v>
      </c>
      <c r="D20" s="55"/>
      <c r="E20" s="55"/>
      <c r="F20" s="55"/>
      <c r="G20" s="55"/>
      <c r="H20" s="55"/>
      <c r="I20" s="55"/>
      <c r="J20" s="55"/>
      <c r="K20" s="81"/>
    </row>
    <row r="21" spans="1:11" ht="18" customHeight="1" x14ac:dyDescent="0.15">
      <c r="B21" s="23" t="s">
        <v>30</v>
      </c>
      <c r="C21" s="54" t="s">
        <v>74</v>
      </c>
      <c r="D21" s="55"/>
      <c r="E21" s="55"/>
      <c r="F21" s="55"/>
      <c r="G21" s="55"/>
      <c r="H21" s="55"/>
      <c r="I21" s="55"/>
      <c r="J21" s="55"/>
      <c r="K21" s="81"/>
    </row>
    <row r="22" spans="1:11" ht="18" customHeight="1" x14ac:dyDescent="0.15">
      <c r="B22" s="23" t="s">
        <v>32</v>
      </c>
      <c r="C22" s="54" t="s">
        <v>75</v>
      </c>
      <c r="D22" s="55"/>
      <c r="E22" s="55"/>
      <c r="F22" s="55"/>
      <c r="G22" s="55"/>
      <c r="H22" s="55"/>
      <c r="I22" s="55"/>
      <c r="J22" s="55"/>
      <c r="K22" s="81"/>
    </row>
  </sheetData>
  <sheetProtection password="C303" sheet="1" objects="1" scenarios="1" formatCells="0" formatRows="0"/>
  <mergeCells count="16">
    <mergeCell ref="D16:E16"/>
    <mergeCell ref="D17:E17"/>
    <mergeCell ref="B16:C16"/>
    <mergeCell ref="B17:C17"/>
    <mergeCell ref="D13:E13"/>
    <mergeCell ref="H13:J13"/>
    <mergeCell ref="K13:L13"/>
    <mergeCell ref="B11:C11"/>
    <mergeCell ref="B12:C12"/>
    <mergeCell ref="B13:C13"/>
    <mergeCell ref="D11:E11"/>
    <mergeCell ref="H11:J11"/>
    <mergeCell ref="K11:L11"/>
    <mergeCell ref="D12:E12"/>
    <mergeCell ref="H12:J12"/>
    <mergeCell ref="K12:L12"/>
  </mergeCells>
  <phoneticPr fontId="15"/>
  <pageMargins left="0.70866141732283472" right="0.70866141732283472" top="0.74803149606299213" bottom="0.74803149606299213" header="0.31496062992125984" footer="0.31496062992125984"/>
  <pageSetup paperSize="9" scale="61" fitToHeight="2" orientation="landscape" r:id="rId1"/>
  <ignoredErrors>
    <ignoredError sqref="H13:L13"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C106"/>
  <sheetViews>
    <sheetView showGridLines="0" view="pageBreakPreview" zoomScale="80" zoomScaleNormal="80" zoomScaleSheetLayoutView="80" workbookViewId="0"/>
  </sheetViews>
  <sheetFormatPr defaultColWidth="9" defaultRowHeight="14.25" x14ac:dyDescent="0.15"/>
  <cols>
    <col min="1" max="1" width="14.125" style="43" customWidth="1"/>
    <col min="2" max="2" width="45.625" style="44" customWidth="1"/>
    <col min="3" max="3" width="48.75" style="43" customWidth="1"/>
    <col min="4" max="16384" width="9" style="43"/>
  </cols>
  <sheetData>
    <row r="1" spans="1:3" x14ac:dyDescent="0.15">
      <c r="C1" s="45" t="str">
        <f>'MPS(input)'!K1</f>
        <v>Monitoring Spreadsheet: JCM_CR_AM001_ver01.0</v>
      </c>
    </row>
    <row r="2" spans="1:3" x14ac:dyDescent="0.15">
      <c r="C2" s="45" t="str">
        <f>'MPS(input)'!K2</f>
        <v>Reference Number: CR001</v>
      </c>
    </row>
    <row r="3" spans="1:3" ht="15" x14ac:dyDescent="0.15">
      <c r="A3" s="41"/>
      <c r="B3" s="41" t="s">
        <v>93</v>
      </c>
      <c r="C3" s="41" t="s">
        <v>94</v>
      </c>
    </row>
    <row r="4" spans="1:3" ht="18.75" x14ac:dyDescent="0.15">
      <c r="A4" s="41" t="s">
        <v>41</v>
      </c>
      <c r="B4" s="36" t="s">
        <v>58</v>
      </c>
      <c r="C4" s="36" t="s">
        <v>59</v>
      </c>
    </row>
    <row r="5" spans="1:3" ht="30" x14ac:dyDescent="0.15">
      <c r="A5" s="93" t="s">
        <v>42</v>
      </c>
      <c r="B5" s="36" t="s">
        <v>43</v>
      </c>
      <c r="C5" s="36" t="s">
        <v>60</v>
      </c>
    </row>
    <row r="6" spans="1:3" ht="16.5" x14ac:dyDescent="0.15">
      <c r="A6" s="94"/>
      <c r="B6" s="36" t="s">
        <v>35</v>
      </c>
      <c r="C6" s="36" t="s">
        <v>44</v>
      </c>
    </row>
    <row r="7" spans="1:3" x14ac:dyDescent="0.15">
      <c r="A7" s="68">
        <v>1</v>
      </c>
      <c r="B7" s="69"/>
      <c r="C7" s="82">
        <f>'MPS(input_separate)'!C7</f>
        <v>0.255</v>
      </c>
    </row>
    <row r="8" spans="1:3" x14ac:dyDescent="0.15">
      <c r="A8" s="68">
        <v>2</v>
      </c>
      <c r="B8" s="69"/>
      <c r="C8" s="82">
        <f>'MPS(input_separate)'!C8</f>
        <v>0</v>
      </c>
    </row>
    <row r="9" spans="1:3" x14ac:dyDescent="0.15">
      <c r="A9" s="68">
        <v>3</v>
      </c>
      <c r="B9" s="69"/>
      <c r="C9" s="82">
        <f>'MPS(input_separate)'!C9</f>
        <v>0</v>
      </c>
    </row>
    <row r="10" spans="1:3" x14ac:dyDescent="0.15">
      <c r="A10" s="68">
        <v>4</v>
      </c>
      <c r="B10" s="69"/>
      <c r="C10" s="82">
        <f>'MPS(input_separate)'!C10</f>
        <v>0</v>
      </c>
    </row>
    <row r="11" spans="1:3" x14ac:dyDescent="0.15">
      <c r="A11" s="68">
        <v>5</v>
      </c>
      <c r="B11" s="69"/>
      <c r="C11" s="82">
        <f>'MPS(input_separate)'!C11</f>
        <v>0</v>
      </c>
    </row>
    <row r="12" spans="1:3" x14ac:dyDescent="0.15">
      <c r="A12" s="68">
        <v>6</v>
      </c>
      <c r="B12" s="69"/>
      <c r="C12" s="82">
        <f>'MPS(input_separate)'!C12</f>
        <v>0</v>
      </c>
    </row>
    <row r="13" spans="1:3" x14ac:dyDescent="0.15">
      <c r="A13" s="68">
        <v>7</v>
      </c>
      <c r="B13" s="69"/>
      <c r="C13" s="82">
        <f>'MPS(input_separate)'!C13</f>
        <v>0</v>
      </c>
    </row>
    <row r="14" spans="1:3" x14ac:dyDescent="0.15">
      <c r="A14" s="68">
        <v>8</v>
      </c>
      <c r="B14" s="69"/>
      <c r="C14" s="82">
        <f>'MPS(input_separate)'!C14</f>
        <v>0</v>
      </c>
    </row>
    <row r="15" spans="1:3" x14ac:dyDescent="0.15">
      <c r="A15" s="68">
        <v>9</v>
      </c>
      <c r="B15" s="69"/>
      <c r="C15" s="82">
        <f>'MPS(input_separate)'!C15</f>
        <v>0</v>
      </c>
    </row>
    <row r="16" spans="1:3" x14ac:dyDescent="0.15">
      <c r="A16" s="68">
        <v>10</v>
      </c>
      <c r="B16" s="69"/>
      <c r="C16" s="82">
        <f>'MPS(input_separate)'!C16</f>
        <v>0</v>
      </c>
    </row>
    <row r="17" spans="1:3" x14ac:dyDescent="0.15">
      <c r="A17" s="68">
        <v>11</v>
      </c>
      <c r="B17" s="69"/>
      <c r="C17" s="82">
        <f>'MPS(input_separate)'!C17</f>
        <v>0</v>
      </c>
    </row>
    <row r="18" spans="1:3" x14ac:dyDescent="0.15">
      <c r="A18" s="68">
        <v>12</v>
      </c>
      <c r="B18" s="69"/>
      <c r="C18" s="82">
        <f>'MPS(input_separate)'!C18</f>
        <v>0</v>
      </c>
    </row>
    <row r="19" spans="1:3" x14ac:dyDescent="0.15">
      <c r="A19" s="68">
        <v>13</v>
      </c>
      <c r="B19" s="69"/>
      <c r="C19" s="82">
        <f>'MPS(input_separate)'!C19</f>
        <v>0</v>
      </c>
    </row>
    <row r="20" spans="1:3" x14ac:dyDescent="0.15">
      <c r="A20" s="68">
        <v>14</v>
      </c>
      <c r="B20" s="69"/>
      <c r="C20" s="82">
        <f>'MPS(input_separate)'!C20</f>
        <v>0</v>
      </c>
    </row>
    <row r="21" spans="1:3" x14ac:dyDescent="0.15">
      <c r="A21" s="68">
        <v>15</v>
      </c>
      <c r="B21" s="69"/>
      <c r="C21" s="82">
        <f>'MPS(input_separate)'!C21</f>
        <v>0</v>
      </c>
    </row>
    <row r="22" spans="1:3" x14ac:dyDescent="0.15">
      <c r="A22" s="68">
        <v>16</v>
      </c>
      <c r="B22" s="69"/>
      <c r="C22" s="82">
        <f>'MPS(input_separate)'!C22</f>
        <v>0</v>
      </c>
    </row>
    <row r="23" spans="1:3" x14ac:dyDescent="0.15">
      <c r="A23" s="68">
        <v>17</v>
      </c>
      <c r="B23" s="69"/>
      <c r="C23" s="82">
        <f>'MPS(input_separate)'!C23</f>
        <v>0</v>
      </c>
    </row>
    <row r="24" spans="1:3" x14ac:dyDescent="0.15">
      <c r="A24" s="68">
        <v>18</v>
      </c>
      <c r="B24" s="69"/>
      <c r="C24" s="82">
        <f>'MPS(input_separate)'!C24</f>
        <v>0</v>
      </c>
    </row>
    <row r="25" spans="1:3" x14ac:dyDescent="0.15">
      <c r="A25" s="68">
        <v>19</v>
      </c>
      <c r="B25" s="69"/>
      <c r="C25" s="82">
        <f>'MPS(input_separate)'!C25</f>
        <v>0</v>
      </c>
    </row>
    <row r="26" spans="1:3" x14ac:dyDescent="0.15">
      <c r="A26" s="68">
        <v>20</v>
      </c>
      <c r="B26" s="69"/>
      <c r="C26" s="82">
        <f>'MPS(input_separate)'!C26</f>
        <v>0</v>
      </c>
    </row>
    <row r="27" spans="1:3" x14ac:dyDescent="0.15">
      <c r="A27" s="68">
        <v>21</v>
      </c>
      <c r="B27" s="69"/>
      <c r="C27" s="82">
        <f>'MPS(input_separate)'!C27</f>
        <v>0</v>
      </c>
    </row>
    <row r="28" spans="1:3" x14ac:dyDescent="0.15">
      <c r="A28" s="68">
        <v>22</v>
      </c>
      <c r="B28" s="69"/>
      <c r="C28" s="82">
        <f>'MPS(input_separate)'!C28</f>
        <v>0</v>
      </c>
    </row>
    <row r="29" spans="1:3" x14ac:dyDescent="0.15">
      <c r="A29" s="68">
        <v>23</v>
      </c>
      <c r="B29" s="69"/>
      <c r="C29" s="82">
        <f>'MPS(input_separate)'!C29</f>
        <v>0</v>
      </c>
    </row>
    <row r="30" spans="1:3" x14ac:dyDescent="0.15">
      <c r="A30" s="68">
        <v>24</v>
      </c>
      <c r="B30" s="69"/>
      <c r="C30" s="82">
        <f>'MPS(input_separate)'!C30</f>
        <v>0</v>
      </c>
    </row>
    <row r="31" spans="1:3" x14ac:dyDescent="0.15">
      <c r="A31" s="68">
        <v>25</v>
      </c>
      <c r="B31" s="69"/>
      <c r="C31" s="82">
        <f>'MPS(input_separate)'!C31</f>
        <v>0</v>
      </c>
    </row>
    <row r="32" spans="1:3" x14ac:dyDescent="0.15">
      <c r="A32" s="68">
        <v>26</v>
      </c>
      <c r="B32" s="69"/>
      <c r="C32" s="82">
        <f>'MPS(input_separate)'!C32</f>
        <v>0</v>
      </c>
    </row>
    <row r="33" spans="1:3" x14ac:dyDescent="0.15">
      <c r="A33" s="68">
        <v>27</v>
      </c>
      <c r="B33" s="69"/>
      <c r="C33" s="82">
        <f>'MPS(input_separate)'!C33</f>
        <v>0</v>
      </c>
    </row>
    <row r="34" spans="1:3" x14ac:dyDescent="0.15">
      <c r="A34" s="68">
        <v>28</v>
      </c>
      <c r="B34" s="69"/>
      <c r="C34" s="82">
        <f>'MPS(input_separate)'!C34</f>
        <v>0</v>
      </c>
    </row>
    <row r="35" spans="1:3" x14ac:dyDescent="0.15">
      <c r="A35" s="68">
        <v>29</v>
      </c>
      <c r="B35" s="69"/>
      <c r="C35" s="82">
        <f>'MPS(input_separate)'!C35</f>
        <v>0</v>
      </c>
    </row>
    <row r="36" spans="1:3" x14ac:dyDescent="0.15">
      <c r="A36" s="68">
        <v>30</v>
      </c>
      <c r="B36" s="69"/>
      <c r="C36" s="82">
        <f>'MPS(input_separate)'!C36</f>
        <v>0</v>
      </c>
    </row>
    <row r="37" spans="1:3" x14ac:dyDescent="0.15">
      <c r="A37" s="68">
        <v>31</v>
      </c>
      <c r="B37" s="69"/>
      <c r="C37" s="82">
        <f>'MPS(input_separate)'!C37</f>
        <v>0</v>
      </c>
    </row>
    <row r="38" spans="1:3" x14ac:dyDescent="0.15">
      <c r="A38" s="68">
        <v>32</v>
      </c>
      <c r="B38" s="69"/>
      <c r="C38" s="82">
        <f>'MPS(input_separate)'!C38</f>
        <v>0</v>
      </c>
    </row>
    <row r="39" spans="1:3" x14ac:dyDescent="0.15">
      <c r="A39" s="68">
        <v>33</v>
      </c>
      <c r="B39" s="69"/>
      <c r="C39" s="82">
        <f>'MPS(input_separate)'!C39</f>
        <v>0</v>
      </c>
    </row>
    <row r="40" spans="1:3" x14ac:dyDescent="0.15">
      <c r="A40" s="68">
        <v>34</v>
      </c>
      <c r="B40" s="69"/>
      <c r="C40" s="82">
        <f>'MPS(input_separate)'!C40</f>
        <v>0</v>
      </c>
    </row>
    <row r="41" spans="1:3" x14ac:dyDescent="0.15">
      <c r="A41" s="68">
        <v>35</v>
      </c>
      <c r="B41" s="69"/>
      <c r="C41" s="82">
        <f>'MPS(input_separate)'!C41</f>
        <v>0</v>
      </c>
    </row>
    <row r="42" spans="1:3" x14ac:dyDescent="0.15">
      <c r="A42" s="68">
        <v>36</v>
      </c>
      <c r="B42" s="69"/>
      <c r="C42" s="82">
        <f>'MPS(input_separate)'!C42</f>
        <v>0</v>
      </c>
    </row>
    <row r="43" spans="1:3" x14ac:dyDescent="0.15">
      <c r="A43" s="68">
        <v>37</v>
      </c>
      <c r="B43" s="69"/>
      <c r="C43" s="82">
        <f>'MPS(input_separate)'!C43</f>
        <v>0</v>
      </c>
    </row>
    <row r="44" spans="1:3" x14ac:dyDescent="0.15">
      <c r="A44" s="68">
        <v>38</v>
      </c>
      <c r="B44" s="69"/>
      <c r="C44" s="82">
        <f>'MPS(input_separate)'!C44</f>
        <v>0</v>
      </c>
    </row>
    <row r="45" spans="1:3" x14ac:dyDescent="0.15">
      <c r="A45" s="68">
        <v>39</v>
      </c>
      <c r="B45" s="69"/>
      <c r="C45" s="82">
        <f>'MPS(input_separate)'!C45</f>
        <v>0</v>
      </c>
    </row>
    <row r="46" spans="1:3" x14ac:dyDescent="0.15">
      <c r="A46" s="68">
        <v>40</v>
      </c>
      <c r="B46" s="69"/>
      <c r="C46" s="82">
        <f>'MPS(input_separate)'!C46</f>
        <v>0</v>
      </c>
    </row>
    <row r="47" spans="1:3" x14ac:dyDescent="0.15">
      <c r="A47" s="68">
        <v>41</v>
      </c>
      <c r="B47" s="69"/>
      <c r="C47" s="82">
        <f>'MPS(input_separate)'!C47</f>
        <v>0</v>
      </c>
    </row>
    <row r="48" spans="1:3" x14ac:dyDescent="0.15">
      <c r="A48" s="68">
        <v>42</v>
      </c>
      <c r="B48" s="69"/>
      <c r="C48" s="82">
        <f>'MPS(input_separate)'!C48</f>
        <v>0</v>
      </c>
    </row>
    <row r="49" spans="1:3" x14ac:dyDescent="0.15">
      <c r="A49" s="68">
        <v>43</v>
      </c>
      <c r="B49" s="69"/>
      <c r="C49" s="82">
        <f>'MPS(input_separate)'!C49</f>
        <v>0</v>
      </c>
    </row>
    <row r="50" spans="1:3" x14ac:dyDescent="0.15">
      <c r="A50" s="68">
        <v>44</v>
      </c>
      <c r="B50" s="69"/>
      <c r="C50" s="82">
        <f>'MPS(input_separate)'!C50</f>
        <v>0</v>
      </c>
    </row>
    <row r="51" spans="1:3" x14ac:dyDescent="0.15">
      <c r="A51" s="68">
        <v>45</v>
      </c>
      <c r="B51" s="69"/>
      <c r="C51" s="82">
        <f>'MPS(input_separate)'!C51</f>
        <v>0</v>
      </c>
    </row>
    <row r="52" spans="1:3" x14ac:dyDescent="0.15">
      <c r="A52" s="68">
        <v>46</v>
      </c>
      <c r="B52" s="69"/>
      <c r="C52" s="82">
        <f>'MPS(input_separate)'!C52</f>
        <v>0</v>
      </c>
    </row>
    <row r="53" spans="1:3" x14ac:dyDescent="0.15">
      <c r="A53" s="68">
        <v>47</v>
      </c>
      <c r="B53" s="69"/>
      <c r="C53" s="82">
        <f>'MPS(input_separate)'!C53</f>
        <v>0</v>
      </c>
    </row>
    <row r="54" spans="1:3" x14ac:dyDescent="0.15">
      <c r="A54" s="68">
        <v>48</v>
      </c>
      <c r="B54" s="69"/>
      <c r="C54" s="82">
        <f>'MPS(input_separate)'!C54</f>
        <v>0</v>
      </c>
    </row>
    <row r="55" spans="1:3" x14ac:dyDescent="0.15">
      <c r="A55" s="68">
        <v>49</v>
      </c>
      <c r="B55" s="69"/>
      <c r="C55" s="82">
        <f>'MPS(input_separate)'!C55</f>
        <v>0</v>
      </c>
    </row>
    <row r="56" spans="1:3" x14ac:dyDescent="0.15">
      <c r="A56" s="68">
        <v>50</v>
      </c>
      <c r="B56" s="69"/>
      <c r="C56" s="82">
        <f>'MPS(input_separate)'!C56</f>
        <v>0</v>
      </c>
    </row>
    <row r="57" spans="1:3" x14ac:dyDescent="0.15">
      <c r="A57" s="68">
        <v>51</v>
      </c>
      <c r="B57" s="69"/>
      <c r="C57" s="82">
        <f>'MPS(input_separate)'!C57</f>
        <v>0</v>
      </c>
    </row>
    <row r="58" spans="1:3" x14ac:dyDescent="0.15">
      <c r="A58" s="68">
        <v>52</v>
      </c>
      <c r="B58" s="69"/>
      <c r="C58" s="82">
        <f>'MPS(input_separate)'!C58</f>
        <v>0</v>
      </c>
    </row>
    <row r="59" spans="1:3" x14ac:dyDescent="0.15">
      <c r="A59" s="68">
        <v>53</v>
      </c>
      <c r="B59" s="69"/>
      <c r="C59" s="82">
        <f>'MPS(input_separate)'!C59</f>
        <v>0</v>
      </c>
    </row>
    <row r="60" spans="1:3" x14ac:dyDescent="0.15">
      <c r="A60" s="68">
        <v>54</v>
      </c>
      <c r="B60" s="69"/>
      <c r="C60" s="82">
        <f>'MPS(input_separate)'!C60</f>
        <v>0</v>
      </c>
    </row>
    <row r="61" spans="1:3" x14ac:dyDescent="0.15">
      <c r="A61" s="68">
        <v>55</v>
      </c>
      <c r="B61" s="69"/>
      <c r="C61" s="82">
        <f>'MPS(input_separate)'!C61</f>
        <v>0</v>
      </c>
    </row>
    <row r="62" spans="1:3" x14ac:dyDescent="0.15">
      <c r="A62" s="68">
        <v>56</v>
      </c>
      <c r="B62" s="69"/>
      <c r="C62" s="82">
        <f>'MPS(input_separate)'!C62</f>
        <v>0</v>
      </c>
    </row>
    <row r="63" spans="1:3" x14ac:dyDescent="0.15">
      <c r="A63" s="68">
        <v>57</v>
      </c>
      <c r="B63" s="69"/>
      <c r="C63" s="82">
        <f>'MPS(input_separate)'!C63</f>
        <v>0</v>
      </c>
    </row>
    <row r="64" spans="1:3" x14ac:dyDescent="0.15">
      <c r="A64" s="68">
        <v>58</v>
      </c>
      <c r="B64" s="69"/>
      <c r="C64" s="82">
        <f>'MPS(input_separate)'!C64</f>
        <v>0</v>
      </c>
    </row>
    <row r="65" spans="1:3" x14ac:dyDescent="0.15">
      <c r="A65" s="68">
        <v>59</v>
      </c>
      <c r="B65" s="69"/>
      <c r="C65" s="82">
        <f>'MPS(input_separate)'!C65</f>
        <v>0</v>
      </c>
    </row>
    <row r="66" spans="1:3" x14ac:dyDescent="0.15">
      <c r="A66" s="68">
        <v>60</v>
      </c>
      <c r="B66" s="69"/>
      <c r="C66" s="82">
        <f>'MPS(input_separate)'!C66</f>
        <v>0</v>
      </c>
    </row>
    <row r="67" spans="1:3" x14ac:dyDescent="0.15">
      <c r="A67" s="68">
        <v>61</v>
      </c>
      <c r="B67" s="69"/>
      <c r="C67" s="82">
        <f>'MPS(input_separate)'!C67</f>
        <v>0</v>
      </c>
    </row>
    <row r="68" spans="1:3" x14ac:dyDescent="0.15">
      <c r="A68" s="68">
        <v>62</v>
      </c>
      <c r="B68" s="69"/>
      <c r="C68" s="82">
        <f>'MPS(input_separate)'!C68</f>
        <v>0</v>
      </c>
    </row>
    <row r="69" spans="1:3" x14ac:dyDescent="0.15">
      <c r="A69" s="68">
        <v>63</v>
      </c>
      <c r="B69" s="69"/>
      <c r="C69" s="82">
        <f>'MPS(input_separate)'!C69</f>
        <v>0</v>
      </c>
    </row>
    <row r="70" spans="1:3" x14ac:dyDescent="0.15">
      <c r="A70" s="68">
        <v>64</v>
      </c>
      <c r="B70" s="69"/>
      <c r="C70" s="82">
        <f>'MPS(input_separate)'!C70</f>
        <v>0</v>
      </c>
    </row>
    <row r="71" spans="1:3" x14ac:dyDescent="0.15">
      <c r="A71" s="68">
        <v>65</v>
      </c>
      <c r="B71" s="69"/>
      <c r="C71" s="82">
        <f>'MPS(input_separate)'!C71</f>
        <v>0</v>
      </c>
    </row>
    <row r="72" spans="1:3" x14ac:dyDescent="0.15">
      <c r="A72" s="68">
        <v>66</v>
      </c>
      <c r="B72" s="69"/>
      <c r="C72" s="82">
        <f>'MPS(input_separate)'!C72</f>
        <v>0</v>
      </c>
    </row>
    <row r="73" spans="1:3" x14ac:dyDescent="0.15">
      <c r="A73" s="68">
        <v>67</v>
      </c>
      <c r="B73" s="69"/>
      <c r="C73" s="82">
        <f>'MPS(input_separate)'!C73</f>
        <v>0</v>
      </c>
    </row>
    <row r="74" spans="1:3" x14ac:dyDescent="0.15">
      <c r="A74" s="68">
        <v>68</v>
      </c>
      <c r="B74" s="69"/>
      <c r="C74" s="82">
        <f>'MPS(input_separate)'!C74</f>
        <v>0</v>
      </c>
    </row>
    <row r="75" spans="1:3" x14ac:dyDescent="0.15">
      <c r="A75" s="68">
        <v>69</v>
      </c>
      <c r="B75" s="69"/>
      <c r="C75" s="82">
        <f>'MPS(input_separate)'!C75</f>
        <v>0</v>
      </c>
    </row>
    <row r="76" spans="1:3" x14ac:dyDescent="0.15">
      <c r="A76" s="68">
        <v>70</v>
      </c>
      <c r="B76" s="69"/>
      <c r="C76" s="82">
        <f>'MPS(input_separate)'!C76</f>
        <v>0</v>
      </c>
    </row>
    <row r="77" spans="1:3" x14ac:dyDescent="0.15">
      <c r="A77" s="68">
        <v>71</v>
      </c>
      <c r="B77" s="69"/>
      <c r="C77" s="82">
        <f>'MPS(input_separate)'!C77</f>
        <v>0</v>
      </c>
    </row>
    <row r="78" spans="1:3" x14ac:dyDescent="0.15">
      <c r="A78" s="68">
        <v>72</v>
      </c>
      <c r="B78" s="69"/>
      <c r="C78" s="82">
        <f>'MPS(input_separate)'!C78</f>
        <v>0</v>
      </c>
    </row>
    <row r="79" spans="1:3" x14ac:dyDescent="0.15">
      <c r="A79" s="68">
        <v>73</v>
      </c>
      <c r="B79" s="69"/>
      <c r="C79" s="82">
        <f>'MPS(input_separate)'!C79</f>
        <v>0</v>
      </c>
    </row>
    <row r="80" spans="1:3" x14ac:dyDescent="0.15">
      <c r="A80" s="68">
        <v>74</v>
      </c>
      <c r="B80" s="69"/>
      <c r="C80" s="82">
        <f>'MPS(input_separate)'!C80</f>
        <v>0</v>
      </c>
    </row>
    <row r="81" spans="1:3" x14ac:dyDescent="0.15">
      <c r="A81" s="68">
        <v>75</v>
      </c>
      <c r="B81" s="69"/>
      <c r="C81" s="82">
        <f>'MPS(input_separate)'!C81</f>
        <v>0</v>
      </c>
    </row>
    <row r="82" spans="1:3" x14ac:dyDescent="0.15">
      <c r="A82" s="68">
        <v>76</v>
      </c>
      <c r="B82" s="69"/>
      <c r="C82" s="82">
        <f>'MPS(input_separate)'!C82</f>
        <v>0</v>
      </c>
    </row>
    <row r="83" spans="1:3" x14ac:dyDescent="0.15">
      <c r="A83" s="68">
        <v>77</v>
      </c>
      <c r="B83" s="69"/>
      <c r="C83" s="82">
        <f>'MPS(input_separate)'!C83</f>
        <v>0</v>
      </c>
    </row>
    <row r="84" spans="1:3" x14ac:dyDescent="0.15">
      <c r="A84" s="68">
        <v>78</v>
      </c>
      <c r="B84" s="69"/>
      <c r="C84" s="82">
        <f>'MPS(input_separate)'!C84</f>
        <v>0</v>
      </c>
    </row>
    <row r="85" spans="1:3" x14ac:dyDescent="0.15">
      <c r="A85" s="68">
        <v>79</v>
      </c>
      <c r="B85" s="69"/>
      <c r="C85" s="82">
        <f>'MPS(input_separate)'!C85</f>
        <v>0</v>
      </c>
    </row>
    <row r="86" spans="1:3" x14ac:dyDescent="0.15">
      <c r="A86" s="68">
        <v>80</v>
      </c>
      <c r="B86" s="69"/>
      <c r="C86" s="82">
        <f>'MPS(input_separate)'!C86</f>
        <v>0</v>
      </c>
    </row>
    <row r="87" spans="1:3" x14ac:dyDescent="0.15">
      <c r="A87" s="68">
        <v>81</v>
      </c>
      <c r="B87" s="69"/>
      <c r="C87" s="82">
        <f>'MPS(input_separate)'!C87</f>
        <v>0</v>
      </c>
    </row>
    <row r="88" spans="1:3" x14ac:dyDescent="0.15">
      <c r="A88" s="68">
        <v>82</v>
      </c>
      <c r="B88" s="69"/>
      <c r="C88" s="82">
        <f>'MPS(input_separate)'!C88</f>
        <v>0</v>
      </c>
    </row>
    <row r="89" spans="1:3" x14ac:dyDescent="0.15">
      <c r="A89" s="68">
        <v>83</v>
      </c>
      <c r="B89" s="69"/>
      <c r="C89" s="82">
        <f>'MPS(input_separate)'!C89</f>
        <v>0</v>
      </c>
    </row>
    <row r="90" spans="1:3" x14ac:dyDescent="0.15">
      <c r="A90" s="68">
        <v>84</v>
      </c>
      <c r="B90" s="69"/>
      <c r="C90" s="82">
        <f>'MPS(input_separate)'!C90</f>
        <v>0</v>
      </c>
    </row>
    <row r="91" spans="1:3" x14ac:dyDescent="0.15">
      <c r="A91" s="68">
        <v>85</v>
      </c>
      <c r="B91" s="69"/>
      <c r="C91" s="82">
        <f>'MPS(input_separate)'!C91</f>
        <v>0</v>
      </c>
    </row>
    <row r="92" spans="1:3" x14ac:dyDescent="0.15">
      <c r="A92" s="68">
        <v>86</v>
      </c>
      <c r="B92" s="69"/>
      <c r="C92" s="82">
        <f>'MPS(input_separate)'!C92</f>
        <v>0</v>
      </c>
    </row>
    <row r="93" spans="1:3" x14ac:dyDescent="0.15">
      <c r="A93" s="68">
        <v>87</v>
      </c>
      <c r="B93" s="69"/>
      <c r="C93" s="82">
        <f>'MPS(input_separate)'!C93</f>
        <v>0</v>
      </c>
    </row>
    <row r="94" spans="1:3" x14ac:dyDescent="0.15">
      <c r="A94" s="68">
        <v>88</v>
      </c>
      <c r="B94" s="69"/>
      <c r="C94" s="82">
        <f>'MPS(input_separate)'!C94</f>
        <v>0</v>
      </c>
    </row>
    <row r="95" spans="1:3" x14ac:dyDescent="0.15">
      <c r="A95" s="68">
        <v>89</v>
      </c>
      <c r="B95" s="69"/>
      <c r="C95" s="82">
        <f>'MPS(input_separate)'!C95</f>
        <v>0</v>
      </c>
    </row>
    <row r="96" spans="1:3" x14ac:dyDescent="0.15">
      <c r="A96" s="68">
        <v>90</v>
      </c>
      <c r="B96" s="69"/>
      <c r="C96" s="82">
        <f>'MPS(input_separate)'!C96</f>
        <v>0</v>
      </c>
    </row>
    <row r="97" spans="1:3" x14ac:dyDescent="0.15">
      <c r="A97" s="68">
        <v>91</v>
      </c>
      <c r="B97" s="69"/>
      <c r="C97" s="82">
        <f>'MPS(input_separate)'!C97</f>
        <v>0</v>
      </c>
    </row>
    <row r="98" spans="1:3" x14ac:dyDescent="0.15">
      <c r="A98" s="68">
        <v>92</v>
      </c>
      <c r="B98" s="69"/>
      <c r="C98" s="82">
        <f>'MPS(input_separate)'!C98</f>
        <v>0</v>
      </c>
    </row>
    <row r="99" spans="1:3" x14ac:dyDescent="0.15">
      <c r="A99" s="68">
        <v>93</v>
      </c>
      <c r="B99" s="69"/>
      <c r="C99" s="82">
        <f>'MPS(input_separate)'!C99</f>
        <v>0</v>
      </c>
    </row>
    <row r="100" spans="1:3" x14ac:dyDescent="0.15">
      <c r="A100" s="68">
        <v>94</v>
      </c>
      <c r="B100" s="69"/>
      <c r="C100" s="82">
        <f>'MPS(input_separate)'!C100</f>
        <v>0</v>
      </c>
    </row>
    <row r="101" spans="1:3" x14ac:dyDescent="0.15">
      <c r="A101" s="68">
        <v>95</v>
      </c>
      <c r="B101" s="69"/>
      <c r="C101" s="82">
        <f>'MPS(input_separate)'!C101</f>
        <v>0</v>
      </c>
    </row>
    <row r="102" spans="1:3" x14ac:dyDescent="0.15">
      <c r="A102" s="68">
        <v>96</v>
      </c>
      <c r="B102" s="69"/>
      <c r="C102" s="82">
        <f>'MPS(input_separate)'!C102</f>
        <v>0</v>
      </c>
    </row>
    <row r="103" spans="1:3" x14ac:dyDescent="0.15">
      <c r="A103" s="68">
        <v>97</v>
      </c>
      <c r="B103" s="69"/>
      <c r="C103" s="82">
        <f>'MPS(input_separate)'!C103</f>
        <v>0</v>
      </c>
    </row>
    <row r="104" spans="1:3" x14ac:dyDescent="0.15">
      <c r="A104" s="68">
        <v>98</v>
      </c>
      <c r="B104" s="69"/>
      <c r="C104" s="82">
        <f>'MPS(input_separate)'!C104</f>
        <v>0</v>
      </c>
    </row>
    <row r="105" spans="1:3" x14ac:dyDescent="0.15">
      <c r="A105" s="68">
        <v>99</v>
      </c>
      <c r="B105" s="69"/>
      <c r="C105" s="82">
        <f>'MPS(input_separate)'!C105</f>
        <v>0</v>
      </c>
    </row>
    <row r="106" spans="1:3" x14ac:dyDescent="0.15">
      <c r="A106" s="68">
        <v>100</v>
      </c>
      <c r="B106" s="69"/>
      <c r="C106" s="82">
        <f>'MPS(input_separate)'!C106</f>
        <v>0</v>
      </c>
    </row>
  </sheetData>
  <sheetProtection password="C303" sheet="1" objects="1" scenarios="1" formatCells="0" formatRows="0"/>
  <mergeCells count="1">
    <mergeCell ref="A5:A6"/>
  </mergeCells>
  <phoneticPr fontId="15"/>
  <pageMargins left="0.7" right="0.7" top="0.75" bottom="0.75" header="0.3" footer="0.3"/>
  <pageSetup paperSize="9" scale="77" orientation="portrait" r:id="rId1"/>
  <rowBreaks count="1" manualBreakCount="1">
    <brk id="56" max="16383" man="1"/>
  </rowBreaks>
  <ignoredErrors>
    <ignoredError sqref="C7:C106" unlockedFormula="1"/>
  </ignoredErrors>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00000000-0002-0000-0500-000000000000}">
          <x14:formula1>
            <xm:f>'MRS(calc_process)'!$G$17:$G$18</xm:f>
          </x14:formula1>
          <xm:sqref>C7:C106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28"/>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8" customWidth="1"/>
    <col min="10" max="16384" width="9" style="1"/>
  </cols>
  <sheetData>
    <row r="1" spans="1:11" ht="18" customHeight="1" x14ac:dyDescent="0.15">
      <c r="I1" s="13" t="str">
        <f>'MPS(input)'!K1</f>
        <v>Monitoring Spreadsheet: JCM_CR_AM001_ver01.0</v>
      </c>
    </row>
    <row r="2" spans="1:11" ht="18" customHeight="1" x14ac:dyDescent="0.15">
      <c r="I2" s="13" t="str">
        <f>'MPS(input)'!K2</f>
        <v>Reference Number: CR001</v>
      </c>
    </row>
    <row r="3" spans="1:11" ht="27.75" customHeight="1" x14ac:dyDescent="0.15">
      <c r="A3" s="95" t="s">
        <v>89</v>
      </c>
      <c r="B3" s="95"/>
      <c r="C3" s="95"/>
      <c r="D3" s="95"/>
      <c r="E3" s="95"/>
      <c r="F3" s="95"/>
      <c r="G3" s="95"/>
      <c r="H3" s="95"/>
      <c r="I3" s="95"/>
    </row>
    <row r="4" spans="1:11" ht="11.25" customHeight="1" x14ac:dyDescent="0.15"/>
    <row r="5" spans="1:11" ht="18.75" customHeight="1" thickBot="1" x14ac:dyDescent="0.2">
      <c r="A5" s="30" t="s">
        <v>2</v>
      </c>
      <c r="B5" s="16"/>
      <c r="C5" s="16"/>
      <c r="D5" s="16"/>
      <c r="E5" s="17"/>
      <c r="F5" s="18" t="s">
        <v>6</v>
      </c>
      <c r="G5" s="60" t="s">
        <v>0</v>
      </c>
      <c r="H5" s="18" t="s">
        <v>1</v>
      </c>
      <c r="I5" s="19" t="s">
        <v>7</v>
      </c>
    </row>
    <row r="6" spans="1:11" ht="18.75" customHeight="1" thickBot="1" x14ac:dyDescent="0.2">
      <c r="A6" s="31"/>
      <c r="B6" s="20" t="s">
        <v>76</v>
      </c>
      <c r="C6" s="20"/>
      <c r="D6" s="20"/>
      <c r="E6" s="20"/>
      <c r="F6" s="58" t="s">
        <v>45</v>
      </c>
      <c r="G6" s="64">
        <f>G12-G14</f>
        <v>0</v>
      </c>
      <c r="H6" s="59" t="s">
        <v>46</v>
      </c>
      <c r="I6" s="21" t="s">
        <v>47</v>
      </c>
    </row>
    <row r="7" spans="1:11" ht="18.75" customHeight="1" x14ac:dyDescent="0.15">
      <c r="A7" s="30" t="s">
        <v>3</v>
      </c>
      <c r="B7" s="16"/>
      <c r="C7" s="16"/>
      <c r="D7" s="16"/>
      <c r="E7" s="17"/>
      <c r="F7" s="17"/>
      <c r="G7" s="61"/>
      <c r="H7" s="17"/>
      <c r="I7" s="18"/>
      <c r="J7" s="57"/>
      <c r="K7" s="57"/>
    </row>
    <row r="8" spans="1:11" ht="18.75" customHeight="1" x14ac:dyDescent="0.15">
      <c r="A8" s="32"/>
      <c r="B8" s="37" t="s">
        <v>48</v>
      </c>
      <c r="C8" s="28"/>
      <c r="D8" s="28"/>
      <c r="E8" s="29"/>
      <c r="F8" s="22"/>
      <c r="G8" s="23"/>
      <c r="H8" s="23"/>
      <c r="I8" s="24"/>
    </row>
    <row r="9" spans="1:11" ht="37.5" customHeight="1" x14ac:dyDescent="0.15">
      <c r="A9" s="32"/>
      <c r="B9" s="27"/>
      <c r="C9" s="96" t="s">
        <v>55</v>
      </c>
      <c r="D9" s="96"/>
      <c r="E9" s="97"/>
      <c r="F9" s="25" t="s">
        <v>49</v>
      </c>
      <c r="G9" s="71">
        <v>0.255</v>
      </c>
      <c r="H9" s="72" t="s">
        <v>50</v>
      </c>
      <c r="I9" s="38" t="s">
        <v>51</v>
      </c>
    </row>
    <row r="10" spans="1:11" ht="37.5" customHeight="1" x14ac:dyDescent="0.15">
      <c r="A10" s="32"/>
      <c r="B10" s="27"/>
      <c r="C10" s="96" t="s">
        <v>56</v>
      </c>
      <c r="D10" s="96"/>
      <c r="E10" s="97"/>
      <c r="F10" s="25" t="s">
        <v>52</v>
      </c>
      <c r="G10" s="71">
        <v>0.53300000000000003</v>
      </c>
      <c r="H10" s="72" t="s">
        <v>50</v>
      </c>
      <c r="I10" s="38" t="s">
        <v>53</v>
      </c>
    </row>
    <row r="11" spans="1:11" ht="18.75" customHeight="1" thickBot="1" x14ac:dyDescent="0.2">
      <c r="A11" s="30" t="s">
        <v>4</v>
      </c>
      <c r="B11" s="17"/>
      <c r="C11" s="16"/>
      <c r="D11" s="18"/>
      <c r="E11" s="18"/>
      <c r="F11" s="18"/>
      <c r="G11" s="30"/>
      <c r="H11" s="17"/>
      <c r="I11" s="18"/>
    </row>
    <row r="12" spans="1:11" ht="18.75" customHeight="1" thickBot="1" x14ac:dyDescent="0.2">
      <c r="A12" s="32"/>
      <c r="B12" s="33" t="s">
        <v>77</v>
      </c>
      <c r="C12" s="20"/>
      <c r="D12" s="20"/>
      <c r="E12" s="20"/>
      <c r="F12" s="58" t="s">
        <v>45</v>
      </c>
      <c r="G12" s="64">
        <f>SUMPRODUCT('MRS(input_separate)'!B7:B106,'MRS(input_separate)'!C7:C106)</f>
        <v>0</v>
      </c>
      <c r="H12" s="59" t="s">
        <v>78</v>
      </c>
      <c r="I12" s="24" t="s">
        <v>79</v>
      </c>
    </row>
    <row r="13" spans="1:11" ht="18.75" customHeight="1" thickBot="1" x14ac:dyDescent="0.2">
      <c r="A13" s="30" t="s">
        <v>5</v>
      </c>
      <c r="B13" s="16"/>
      <c r="C13" s="16"/>
      <c r="D13" s="16"/>
      <c r="E13" s="17"/>
      <c r="F13" s="18"/>
      <c r="G13" s="62"/>
      <c r="H13" s="17"/>
      <c r="I13" s="18"/>
    </row>
    <row r="14" spans="1:11" ht="18.75" customHeight="1" thickBot="1" x14ac:dyDescent="0.2">
      <c r="A14" s="32"/>
      <c r="B14" s="26" t="s">
        <v>80</v>
      </c>
      <c r="C14" s="26"/>
      <c r="D14" s="26"/>
      <c r="E14" s="26"/>
      <c r="F14" s="58" t="s">
        <v>45</v>
      </c>
      <c r="G14" s="63">
        <v>0</v>
      </c>
      <c r="H14" s="59" t="s">
        <v>78</v>
      </c>
      <c r="I14" s="24" t="s">
        <v>81</v>
      </c>
    </row>
    <row r="15" spans="1:11" x14ac:dyDescent="0.15">
      <c r="A15" s="2"/>
      <c r="B15" s="2"/>
      <c r="C15" s="2"/>
      <c r="D15" s="2"/>
      <c r="E15" s="2"/>
      <c r="F15" s="10"/>
      <c r="G15" s="9"/>
      <c r="H15" s="9"/>
      <c r="I15" s="3"/>
    </row>
    <row r="16" spans="1:11" ht="21.75" customHeight="1" x14ac:dyDescent="0.15">
      <c r="E16" s="2" t="s">
        <v>8</v>
      </c>
      <c r="F16" s="6"/>
    </row>
    <row r="17" spans="5:8" ht="37.5" customHeight="1" x14ac:dyDescent="0.15">
      <c r="E17" s="39" t="s">
        <v>82</v>
      </c>
      <c r="F17" s="40" t="s">
        <v>49</v>
      </c>
      <c r="G17" s="40">
        <v>0.255</v>
      </c>
      <c r="H17" s="3"/>
    </row>
    <row r="18" spans="5:8" ht="37.5" customHeight="1" x14ac:dyDescent="0.15">
      <c r="E18" s="39" t="s">
        <v>83</v>
      </c>
      <c r="F18" s="40" t="s">
        <v>52</v>
      </c>
      <c r="G18" s="40">
        <v>0.53300000000000003</v>
      </c>
      <c r="H18" s="3"/>
    </row>
    <row r="19" spans="5:8" ht="21.75" hidden="1" customHeight="1" x14ac:dyDescent="0.15">
      <c r="E19" s="34"/>
      <c r="F19" s="34"/>
      <c r="G19" s="34"/>
      <c r="H19" s="2"/>
    </row>
    <row r="20" spans="5:8" ht="21.75" hidden="1" customHeight="1" x14ac:dyDescent="0.15">
      <c r="E20" s="34"/>
      <c r="F20" s="34"/>
      <c r="G20" s="34"/>
      <c r="H20" s="2"/>
    </row>
    <row r="21" spans="5:8" ht="21.75" hidden="1" customHeight="1" x14ac:dyDescent="0.15">
      <c r="E21" s="34"/>
      <c r="F21" s="34"/>
      <c r="G21" s="34"/>
      <c r="H21" s="2"/>
    </row>
    <row r="22" spans="5:8" hidden="1" x14ac:dyDescent="0.15">
      <c r="E22" s="4"/>
      <c r="F22" s="4"/>
      <c r="G22" s="2"/>
      <c r="H22" s="2"/>
    </row>
    <row r="23" spans="5:8" ht="21.75" hidden="1" customHeight="1" x14ac:dyDescent="0.15">
      <c r="E23" s="34"/>
      <c r="F23" s="35"/>
      <c r="G23" s="34"/>
      <c r="H23" s="2"/>
    </row>
    <row r="24" spans="5:8" ht="21.75" hidden="1" customHeight="1" x14ac:dyDescent="0.15">
      <c r="E24" s="34"/>
      <c r="F24" s="34"/>
      <c r="G24" s="34"/>
      <c r="H24" s="2"/>
    </row>
    <row r="25" spans="5:8" ht="21.75" hidden="1" customHeight="1" x14ac:dyDescent="0.15">
      <c r="E25" s="34"/>
      <c r="F25" s="34"/>
      <c r="G25" s="34"/>
      <c r="H25" s="2"/>
    </row>
    <row r="26" spans="5:8" s="8" customFormat="1" ht="21.75" hidden="1" customHeight="1" x14ac:dyDescent="0.15">
      <c r="E26" s="34"/>
      <c r="F26" s="34"/>
      <c r="G26" s="34"/>
      <c r="H26" s="2"/>
    </row>
    <row r="27" spans="5:8" s="8" customFormat="1" ht="37.5" hidden="1" customHeight="1" x14ac:dyDescent="0.15">
      <c r="E27" s="34"/>
      <c r="F27" s="34"/>
      <c r="G27" s="34"/>
      <c r="H27" s="2"/>
    </row>
    <row r="28" spans="5:8" s="8" customFormat="1" x14ac:dyDescent="0.15">
      <c r="E28" s="2"/>
      <c r="F28" s="2"/>
      <c r="G28" s="2"/>
      <c r="H28" s="2"/>
    </row>
  </sheetData>
  <sheetProtection password="C303" sheet="1" objects="1" scenarios="1"/>
  <mergeCells count="3">
    <mergeCell ref="A3:I3"/>
    <mergeCell ref="C9:E9"/>
    <mergeCell ref="C10:E10"/>
  </mergeCells>
  <phoneticPr fontId="15"/>
  <pageMargins left="0.70866141732283472" right="0.70866141732283472" top="0.74803149606299213" bottom="0.74803149606299213" header="0.31496062992125984" footer="0.31496062992125984"/>
  <pageSetup paperSize="9" scale="77"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2017-09-10T12:49:34Z</cp:lastPrinted>
  <dcterms:created xsi:type="dcterms:W3CDTF">2012-01-13T02:28:29Z</dcterms:created>
  <dcterms:modified xsi:type="dcterms:W3CDTF">2020-02-26T08:13:08Z</dcterms:modified>
</cp:coreProperties>
</file>