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https://murcjp.sharepoint.com/sites/msteams_a84ffb/Shared Documents/02-1_方法論/02_BD/BD_PM005(日本工営、送電ロス)/5_BD_AM004_ver01.0/"/>
    </mc:Choice>
  </mc:AlternateContent>
  <xr:revisionPtr revIDLastSave="11" documentId="13_ncr:1_{4B7B6E29-7AB9-44A4-B78D-79E883218995}" xr6:coauthVersionLast="47" xr6:coauthVersionMax="47" xr10:uidLastSave="{44BC9270-BD32-47AA-A595-73FE3FC5F2B5}"/>
  <bookViews>
    <workbookView xWindow="-120" yWindow="-120" windowWidth="29040" windowHeight="15990" tabRatio="587" xr2:uid="{00000000-000D-0000-FFFF-FFFF00000000}"/>
  </bookViews>
  <sheets>
    <sheet name="MPS(input)" sheetId="30" r:id="rId1"/>
    <sheet name="MPS(calc_process)" sheetId="31" r:id="rId2"/>
    <sheet name="MSS" sheetId="32" r:id="rId3"/>
    <sheet name="MRS(input)" sheetId="33" r:id="rId4"/>
    <sheet name="MRS(calc_process)" sheetId="34" r:id="rId5"/>
  </sheets>
  <definedNames>
    <definedName name="_xlnm.Print_Area" localSheetId="1">'MPS(calc_process)'!$A$1:$I$26</definedName>
    <definedName name="_xlnm.Print_Area" localSheetId="0">'MPS(input)'!$A$1:$K$25</definedName>
    <definedName name="_xlnm.Print_Area" localSheetId="4">'MRS(calc_process)'!$A$1:$I$26</definedName>
    <definedName name="_xlnm.Print_Area" localSheetId="3">'MRS(input)'!$A$1:$L$25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3" l="1"/>
  <c r="K15" i="33"/>
  <c r="K14" i="33"/>
  <c r="H16" i="33"/>
  <c r="H15" i="33"/>
  <c r="H14" i="33"/>
  <c r="F16" i="33"/>
  <c r="F15" i="33"/>
  <c r="G9" i="34" s="1"/>
  <c r="G10" i="34"/>
  <c r="F14" i="33"/>
  <c r="G8" i="34" s="1"/>
  <c r="I2" i="34"/>
  <c r="I1" i="34"/>
  <c r="L2" i="33"/>
  <c r="L1" i="33"/>
  <c r="G18" i="34"/>
  <c r="G17" i="34"/>
  <c r="G16" i="34" s="1"/>
  <c r="C2" i="32"/>
  <c r="C1" i="32"/>
  <c r="I1" i="31"/>
  <c r="G15" i="34" l="1"/>
  <c r="G13" i="34"/>
  <c r="G12" i="34" s="1"/>
  <c r="G6" i="34" l="1"/>
  <c r="D20" i="33" s="1"/>
  <c r="G18" i="31" l="1"/>
  <c r="G17" i="31"/>
  <c r="G10" i="31"/>
  <c r="G9" i="31"/>
  <c r="G8" i="31"/>
  <c r="G16" i="31" l="1"/>
  <c r="G13" i="31" s="1"/>
  <c r="G12" i="31" l="1"/>
  <c r="G15" i="31"/>
  <c r="I2" i="31"/>
  <c r="G6" i="31" l="1"/>
  <c r="B20" i="30" s="1"/>
</calcChain>
</file>

<file path=xl/sharedStrings.xml><?xml version="1.0" encoding="utf-8"?>
<sst xmlns="http://schemas.openxmlformats.org/spreadsheetml/2006/main" count="263" uniqueCount="94">
  <si>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</si>
  <si>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</si>
  <si>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</si>
  <si>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</si>
  <si>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</si>
  <si>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</si>
  <si>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</si>
  <si>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</si>
  <si>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</si>
  <si>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</si>
  <si>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</si>
  <si>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</si>
  <si>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</si>
  <si>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</si>
  <si>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</si>
  <si>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</si>
  <si>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</si>
  <si>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</si>
  <si>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</si>
  <si>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</si>
  <si>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C</t>
    <phoneticPr fontId="2"/>
  </si>
  <si>
    <t>Electrical power meter</t>
  </si>
  <si>
    <t>- Type of electrical power meter:
Three-phase four-wire system electrical power meter
- Specification:
Electrical power meter shall be applied for measurement of electrical power loss. Measurement items of the electrical power meter shall be as follows
1) Active electric energy; 2) electric current; 3) voltage
- Installation and measurement method of measuring equipment:
1) An electrical power meter is connected to the secondary side of an instrument transformer.
2) The same electrical power meters measure the receiving power as well as sending power of a circuit.
3) The electric power is recorded by visual checking of the electrical power meters or log data of automatic monitoring system. 
4) Recording mediums shall be provided to record the amount of electric power.
5) Time synchronization of power transmission end and power reception end shall be considered to record the amount of electric power.
6) The transmitted electric power and electric power loss shall be calculated.
- Calibration:
1) During  the installation of equipment
The meter is compared with a precise electric power measurement equipment certified by Bangladesh Authority and a factor is derived. During calculation of electrical power, the factor is multiplied and final result is found.
2) Every year after the installation
Same method which applied before installation of the electrical power meter will be applied every year during calculation.</t>
    <phoneticPr fontId="2"/>
  </si>
  <si>
    <t>Continuous</t>
  </si>
  <si>
    <t>Option A</t>
    <phoneticPr fontId="2"/>
  </si>
  <si>
    <t>The most recent value available at the time of validation is applied and fixed for the monitoring period thereafter.
The data is sourced from “Grid Emission Factor (GEF) of Bangladesh”, endorsed by National CDM Committee unless otherwise instructed by the Joint Committee.</t>
    <phoneticPr fontId="2"/>
  </si>
  <si>
    <t>Ω/km</t>
    <phoneticPr fontId="2"/>
  </si>
  <si>
    <t>[Monitoring option]</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</si>
  <si>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</si>
  <si>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</si>
  <si>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</si>
  <si>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</si>
  <si>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1. Calculations for emission reductions</t>
    <phoneticPr fontId="2"/>
  </si>
  <si>
    <t>Fuel type</t>
    <phoneticPr fontId="2"/>
  </si>
  <si>
    <t>Value</t>
    <phoneticPr fontId="2"/>
  </si>
  <si>
    <t>Parameter</t>
  </si>
  <si>
    <r>
      <t xml:space="preserve">Emission reductions during the period </t>
    </r>
    <r>
      <rPr>
        <i/>
        <sz val="11"/>
        <color indexed="8"/>
        <rFont val="Arial"/>
        <family val="2"/>
      </rPr>
      <t>p</t>
    </r>
    <phoneticPr fontId="2"/>
  </si>
  <si>
    <t>2. Selected default values, etc.</t>
    <phoneticPr fontId="2"/>
  </si>
  <si>
    <t>Ω/km</t>
  </si>
  <si>
    <r>
      <t>R</t>
    </r>
    <r>
      <rPr>
        <vertAlign val="subscript"/>
        <sz val="11"/>
        <rFont val="Arial"/>
        <family val="2"/>
      </rPr>
      <t>DC_RF,L</t>
    </r>
    <phoneticPr fontId="2"/>
  </si>
  <si>
    <r>
      <t>R</t>
    </r>
    <r>
      <rPr>
        <vertAlign val="subscript"/>
        <sz val="11"/>
        <rFont val="Arial"/>
        <family val="2"/>
      </rPr>
      <t>DC_PJ,L</t>
    </r>
    <phoneticPr fontId="2"/>
  </si>
  <si>
    <r>
      <t>CO</t>
    </r>
    <r>
      <rPr>
        <vertAlign val="subscript"/>
        <sz val="11"/>
        <rFont val="Arial"/>
        <family val="2"/>
      </rPr>
      <t>2</t>
    </r>
    <r>
      <rPr>
        <sz val="11"/>
        <rFont val="Arial"/>
        <family val="2"/>
      </rPr>
      <t xml:space="preserve"> emission factor of the grid</t>
    </r>
    <phoneticPr fontId="2"/>
  </si>
  <si>
    <r>
      <t>tCO</t>
    </r>
    <r>
      <rPr>
        <vertAlign val="subscript"/>
        <sz val="11"/>
        <rFont val="Arial"/>
        <family val="2"/>
      </rPr>
      <t>2</t>
    </r>
    <r>
      <rPr>
        <sz val="11"/>
        <rFont val="Arial"/>
        <family val="2"/>
      </rPr>
      <t>/MWh</t>
    </r>
    <phoneticPr fontId="2"/>
  </si>
  <si>
    <t>3. Calculations for reference emissions</t>
    <phoneticPr fontId="2"/>
  </si>
  <si>
    <r>
      <t xml:space="preserve">Reference emissions during the period </t>
    </r>
    <r>
      <rPr>
        <i/>
        <sz val="11"/>
        <rFont val="Arial"/>
        <family val="2"/>
      </rPr>
      <t>p</t>
    </r>
    <phoneticPr fontId="2"/>
  </si>
  <si>
    <t>4. Calculations of the project emissions</t>
    <phoneticPr fontId="2"/>
  </si>
  <si>
    <r>
      <t xml:space="preserve">Project emissions during the period </t>
    </r>
    <r>
      <rPr>
        <i/>
        <sz val="11"/>
        <rFont val="Arial"/>
        <family val="2"/>
      </rPr>
      <t>p</t>
    </r>
    <phoneticPr fontId="2"/>
  </si>
  <si>
    <t>[List of Default Values]</t>
    <phoneticPr fontId="2"/>
  </si>
  <si>
    <t>ACSR (Flamingo) 25.34 mm in diameter</t>
    <phoneticPr fontId="2"/>
  </si>
  <si>
    <t>ACSR (Mallard) 28.96 mm in diameter</t>
    <phoneticPr fontId="2"/>
  </si>
  <si>
    <t>ACSR (Cardinal) 30.42 mm in diameter</t>
    <phoneticPr fontId="2"/>
  </si>
  <si>
    <t>MWh/p</t>
    <phoneticPr fontId="2"/>
  </si>
  <si>
    <t>Direct current resistance of transmission line L using HTLS (@20 deg. C)</t>
    <phoneticPr fontId="2"/>
  </si>
  <si>
    <t>Measured according to IEC 60468 (Method of measurement of resistivity of metallic materials).</t>
    <phoneticPr fontId="2"/>
  </si>
  <si>
    <t>Direct current resistance of transmission line L using reference ACSR (@20 deg. C)</t>
    <phoneticPr fontId="2"/>
  </si>
  <si>
    <t xml:space="preserve">Direct current resistance of transmission line L using HTLS (@20 deg. C) </t>
    <phoneticPr fontId="2"/>
  </si>
  <si>
    <r>
      <t>tCO</t>
    </r>
    <r>
      <rPr>
        <vertAlign val="subscript"/>
        <sz val="11"/>
        <rFont val="Arial"/>
        <family val="2"/>
      </rPr>
      <t>2</t>
    </r>
    <r>
      <rPr>
        <sz val="11"/>
        <rFont val="Arial"/>
        <family val="2"/>
      </rPr>
      <t>/p</t>
    </r>
    <phoneticPr fontId="2"/>
  </si>
  <si>
    <r>
      <t>ER</t>
    </r>
    <r>
      <rPr>
        <vertAlign val="subscript"/>
        <sz val="11"/>
        <rFont val="Arial"/>
        <family val="2"/>
      </rPr>
      <t>p</t>
    </r>
    <phoneticPr fontId="2"/>
  </si>
  <si>
    <r>
      <t>RE</t>
    </r>
    <r>
      <rPr>
        <vertAlign val="subscript"/>
        <sz val="11"/>
        <rFont val="Arial"/>
        <family val="2"/>
      </rPr>
      <t>p</t>
    </r>
    <phoneticPr fontId="2"/>
  </si>
  <si>
    <r>
      <t>LOSS</t>
    </r>
    <r>
      <rPr>
        <vertAlign val="subscript"/>
        <sz val="11"/>
        <rFont val="Arial"/>
        <family val="2"/>
      </rPr>
      <t>RF,L,p</t>
    </r>
    <phoneticPr fontId="2"/>
  </si>
  <si>
    <r>
      <t xml:space="preserve">Reference transmission loss at transmission line L during the period </t>
    </r>
    <r>
      <rPr>
        <i/>
        <sz val="11"/>
        <rFont val="Arial"/>
        <family val="2"/>
      </rPr>
      <t>p</t>
    </r>
    <phoneticPr fontId="2"/>
  </si>
  <si>
    <r>
      <t>PE</t>
    </r>
    <r>
      <rPr>
        <vertAlign val="subscript"/>
        <sz val="11"/>
        <rFont val="Arial"/>
        <family val="2"/>
      </rPr>
      <t>p</t>
    </r>
    <phoneticPr fontId="2"/>
  </si>
  <si>
    <r>
      <t>LOSS</t>
    </r>
    <r>
      <rPr>
        <vertAlign val="subscript"/>
        <sz val="11"/>
        <rFont val="Arial"/>
        <family val="2"/>
      </rPr>
      <t>PJ,L,p</t>
    </r>
    <phoneticPr fontId="2"/>
  </si>
  <si>
    <r>
      <t>E</t>
    </r>
    <r>
      <rPr>
        <vertAlign val="subscript"/>
        <sz val="11"/>
        <rFont val="Arial"/>
        <family val="2"/>
      </rPr>
      <t>L,send,p</t>
    </r>
    <phoneticPr fontId="2"/>
  </si>
  <si>
    <r>
      <t>E</t>
    </r>
    <r>
      <rPr>
        <vertAlign val="subscript"/>
        <sz val="11"/>
        <rFont val="Arial"/>
        <family val="2"/>
      </rPr>
      <t>L,receive,p</t>
    </r>
    <phoneticPr fontId="2"/>
  </si>
  <si>
    <r>
      <t xml:space="preserve">Project transmission loss at transmission line L during the period </t>
    </r>
    <r>
      <rPr>
        <i/>
        <sz val="11"/>
        <rFont val="Arial"/>
        <family val="2"/>
      </rPr>
      <t>p</t>
    </r>
    <phoneticPr fontId="2"/>
  </si>
  <si>
    <r>
      <t xml:space="preserve">Power sent from the point of origin/supply to the transmission line L during the period </t>
    </r>
    <r>
      <rPr>
        <i/>
        <sz val="11"/>
        <rFont val="Arial"/>
        <family val="2"/>
      </rPr>
      <t>p</t>
    </r>
    <phoneticPr fontId="2"/>
  </si>
  <si>
    <r>
      <t xml:space="preserve">Power received at the point of receipt of the transmission line L during the period </t>
    </r>
    <r>
      <rPr>
        <i/>
        <sz val="11"/>
        <rFont val="Arial"/>
        <family val="2"/>
      </rPr>
      <t>p</t>
    </r>
    <phoneticPr fontId="2"/>
  </si>
  <si>
    <t>Monitoring Plan Sheet (Input Sheet) [Attachment to Project Design Document]</t>
    <phoneticPr fontId="2"/>
  </si>
  <si>
    <t>Monitoring Spreadsheet: JCM_BD_AM004_ver01.0</t>
    <phoneticPr fontId="2"/>
  </si>
  <si>
    <t>Reference Number:</t>
    <phoneticPr fontId="2"/>
  </si>
  <si>
    <t>Monitoring Plan Sheet (Calculation Process Sheet) [Attachment to Project Design Document]</t>
    <phoneticPr fontId="2"/>
  </si>
  <si>
    <t>Based on ASTM International Standard B232.</t>
    <phoneticPr fontId="2"/>
  </si>
  <si>
    <r>
      <t>EF</t>
    </r>
    <r>
      <rPr>
        <vertAlign val="subscript"/>
        <sz val="11"/>
        <rFont val="Arial"/>
        <family val="2"/>
      </rPr>
      <t>Grid</t>
    </r>
    <phoneticPr fontId="2"/>
  </si>
  <si>
    <r>
      <t xml:space="preserve">Table 1: Parameters to be monitored </t>
    </r>
    <r>
      <rPr>
        <b/>
        <i/>
        <sz val="11"/>
        <color indexed="8"/>
        <rFont val="Arial"/>
        <family val="2"/>
      </rPr>
      <t>ex post</t>
    </r>
    <phoneticPr fontId="2"/>
  </si>
  <si>
    <r>
      <t xml:space="preserve">Power received at the point of end/receipt of the transmission line L during the period </t>
    </r>
    <r>
      <rPr>
        <i/>
        <sz val="11"/>
        <rFont val="Arial"/>
        <family val="2"/>
      </rPr>
      <t>p</t>
    </r>
    <phoneticPr fontId="2"/>
  </si>
  <si>
    <r>
      <t xml:space="preserve">Table 2: Project-specific parameters to be fixed </t>
    </r>
    <r>
      <rPr>
        <b/>
        <i/>
        <sz val="11"/>
        <color indexed="8"/>
        <rFont val="Arial"/>
        <family val="2"/>
      </rPr>
      <t>ex ante</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</si>
  <si>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</si>
  <si>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</si>
  <si>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</si>
  <si>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t>N/A</t>
  </si>
  <si>
    <t>N/A</t>
    <phoneticPr fontId="2"/>
  </si>
  <si>
    <t>Electricity</t>
    <phoneticPr fontId="2"/>
  </si>
  <si>
    <t>Monitoring Structure Sheet [Attachment to Project Design Document]</t>
  </si>
  <si>
    <t>Responsible personnel</t>
  </si>
  <si>
    <t>Role</t>
  </si>
  <si>
    <t>Monitoring Report Sheet (Input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</si>
  <si>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</si>
  <si>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</si>
  <si>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</si>
  <si>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</si>
  <si>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(k)</t>
    <phoneticPr fontId="2"/>
  </si>
  <si>
    <t>Monitoring period</t>
    <phoneticPr fontId="2"/>
  </si>
  <si>
    <t>Monitored Values</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</si>
</sst>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Red]\-#,##0.00\ "/>
    <numFmt numFmtId="177" formatCode="#,##0.0000_ ;[Red]\-#,##0.0000\ "/>
    <numFmt numFmtId="178" formatCode="#,##0.000_ ;[Red]\-#,##0.000\ "/>
  </numFmts>
  <fonts count="18"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i/>
      <sz val="11"/>
      <color indexed="8"/>
      <name val="Arial"/>
      <family val="2"/>
    </font>
    <font>
      <vertAlign val="subscript"/>
      <sz val="11"/>
      <name val="Arial"/>
      <family val="2"/>
    </font>
    <font>
      <i/>
      <sz val="11"/>
      <name val="Arial"/>
      <family val="2"/>
    </font>
    <font>
      <b/>
      <i/>
      <sz val="11"/>
      <color indexed="8"/>
      <name val="Arial"/>
      <family val="2"/>
    </font>
    <font>
      <sz val="11"/>
      <color indexed="10"/>
      <name val="Arial"/>
      <family val="2"/>
    </font>
    <font>
      <b/>
      <vertAlign val="subscript"/>
      <sz val="11"/>
      <color indexed="8"/>
      <name val="Arial"/>
      <family val="2"/>
    </font>
    <font>
      <b/>
      <vertAlign val="subscript"/>
      <sz val="11"/>
      <color indexed="9"/>
      <name val="Arial"/>
      <family val="2"/>
    </font>
    <font>
      <vertAlign val="subscript"/>
      <sz val="11"/>
      <color indexed="8"/>
      <name val="Arial"/>
      <family val="2"/>
    </font>
    <font>
      <sz val="6"/>
      <name val="ＭＳ Ｐゴシック"/>
      <family val="3"/>
      <charset val="128"/>
      <scheme val="minor"/>
    </font>
    <font>
      <sz val="11"/>
      <color theme="1"/>
      <name val="Arial"/>
      <family val="2"/>
    </font>
  </fonts>
  <fills count="9">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7" tint="0.79998168889431442"/>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medium">
        <color rgb="FFFF0000"/>
      </left>
      <right style="medium">
        <color rgb="FFFF0000"/>
      </right>
      <top style="medium">
        <color rgb="FFFF0000"/>
      </top>
      <bottom style="medium">
        <color rgb="FFFF0000"/>
      </bottom>
      <diagonal/>
    </border>
    <border>
      <left/>
      <right style="medium">
        <color rgb="FFFF0000"/>
      </right>
      <top style="thin">
        <color indexed="23"/>
      </top>
      <bottom style="thin">
        <color indexed="23"/>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5">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6" fillId="0" borderId="0" xfId="0" applyFont="1" applyAlignment="1">
      <alignment horizontal="left" vertical="center"/>
    </xf>
    <xf numFmtId="0" fontId="3" fillId="0" borderId="0" xfId="0" applyFont="1" applyAlignment="1">
      <alignment horizontal="right" vertical="center"/>
    </xf>
    <xf numFmtId="0" fontId="3" fillId="4" borderId="6" xfId="0" applyFont="1" applyFill="1" applyBorder="1">
      <alignment vertical="center"/>
    </xf>
    <xf numFmtId="0" fontId="4" fillId="4" borderId="6" xfId="0" applyFont="1" applyFill="1" applyBorder="1">
      <alignment vertical="center"/>
    </xf>
    <xf numFmtId="0" fontId="4" fillId="4" borderId="6" xfId="0" applyFont="1" applyFill="1" applyBorder="1" applyAlignment="1">
      <alignment horizontal="center" vertical="center"/>
    </xf>
    <xf numFmtId="0" fontId="4" fillId="4" borderId="6" xfId="0" applyFont="1" applyFill="1" applyBorder="1" applyAlignment="1">
      <alignment horizontal="center" vertical="center" shrinkToFit="1"/>
    </xf>
    <xf numFmtId="0" fontId="3" fillId="6" borderId="6" xfId="0" applyFont="1" applyFill="1" applyBorder="1">
      <alignment vertical="center"/>
    </xf>
    <xf numFmtId="0" fontId="6" fillId="0" borderId="6" xfId="0" applyFont="1" applyBorder="1" applyAlignment="1">
      <alignment horizontal="left" vertical="center"/>
    </xf>
    <xf numFmtId="0" fontId="6" fillId="0" borderId="6" xfId="0" applyFont="1" applyBorder="1">
      <alignment vertical="center"/>
    </xf>
    <xf numFmtId="0" fontId="4"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6" fillId="6" borderId="7" xfId="0" applyFont="1" applyFill="1" applyBorder="1">
      <alignment vertical="center"/>
    </xf>
    <xf numFmtId="0" fontId="6" fillId="6" borderId="8" xfId="0" applyFont="1" applyFill="1" applyBorder="1">
      <alignment vertical="center"/>
    </xf>
    <xf numFmtId="0" fontId="6" fillId="6" borderId="9" xfId="0" applyFont="1" applyFill="1" applyBorder="1">
      <alignment vertical="center"/>
    </xf>
    <xf numFmtId="0" fontId="6" fillId="6" borderId="10" xfId="0" applyFont="1" applyFill="1" applyBorder="1">
      <alignment vertical="center"/>
    </xf>
    <xf numFmtId="0" fontId="6" fillId="6" borderId="6" xfId="0" applyFont="1" applyFill="1" applyBorder="1">
      <alignment vertical="center"/>
    </xf>
    <xf numFmtId="0" fontId="6" fillId="6" borderId="12" xfId="0" applyFont="1" applyFill="1" applyBorder="1">
      <alignment vertical="center"/>
    </xf>
    <xf numFmtId="0" fontId="6" fillId="0" borderId="6" xfId="0" applyFont="1" applyBorder="1" applyAlignment="1">
      <alignment horizontal="center" vertical="center"/>
    </xf>
    <xf numFmtId="0" fontId="6" fillId="0" borderId="6" xfId="0" applyFont="1" applyBorder="1" applyAlignment="1">
      <alignment horizontal="left" vertical="center" wrapText="1"/>
    </xf>
    <xf numFmtId="0" fontId="6" fillId="7" borderId="6" xfId="0" applyFont="1" applyFill="1" applyBorder="1">
      <alignment vertical="center"/>
    </xf>
    <xf numFmtId="0" fontId="6" fillId="0" borderId="9" xfId="0" applyFont="1" applyBorder="1">
      <alignment vertical="center"/>
    </xf>
    <xf numFmtId="0" fontId="4" fillId="4" borderId="10" xfId="0" applyFont="1" applyFill="1" applyBorder="1" applyAlignment="1">
      <alignment horizontal="center" vertical="center"/>
    </xf>
    <xf numFmtId="0" fontId="4" fillId="4" borderId="11" xfId="0" applyFont="1" applyFill="1" applyBorder="1">
      <alignment vertical="center"/>
    </xf>
    <xf numFmtId="0" fontId="6" fillId="6" borderId="11" xfId="0" applyFont="1" applyFill="1" applyBorder="1">
      <alignment vertical="center"/>
    </xf>
    <xf numFmtId="176" fontId="3" fillId="0" borderId="21" xfId="0" applyNumberFormat="1" applyFont="1" applyBorder="1">
      <alignment vertical="center"/>
    </xf>
    <xf numFmtId="176" fontId="6" fillId="0" borderId="21" xfId="0" applyNumberFormat="1" applyFont="1" applyBorder="1">
      <alignment vertical="center"/>
    </xf>
    <xf numFmtId="177" fontId="6" fillId="0" borderId="11" xfId="0" applyNumberFormat="1" applyFont="1" applyBorder="1">
      <alignment vertical="center"/>
    </xf>
    <xf numFmtId="177" fontId="6" fillId="7" borderId="6" xfId="0" applyNumberFormat="1" applyFont="1" applyFill="1" applyBorder="1">
      <alignment vertical="center"/>
    </xf>
    <xf numFmtId="178" fontId="6" fillId="8" borderId="6" xfId="0" applyNumberFormat="1" applyFont="1" applyFill="1" applyBorder="1">
      <alignment vertical="center"/>
    </xf>
    <xf numFmtId="0" fontId="6" fillId="8" borderId="6" xfId="0" applyFont="1" applyFill="1" applyBorder="1">
      <alignment vertical="center"/>
    </xf>
    <xf numFmtId="177" fontId="6" fillId="5" borderId="6" xfId="0" applyNumberFormat="1" applyFont="1" applyFill="1" applyBorder="1">
      <alignment vertical="center"/>
    </xf>
    <xf numFmtId="0" fontId="6" fillId="5" borderId="6" xfId="0" applyFont="1" applyFill="1" applyBorder="1">
      <alignment vertical="center"/>
    </xf>
    <xf numFmtId="177" fontId="6" fillId="8" borderId="6" xfId="0" applyNumberFormat="1" applyFont="1" applyFill="1" applyBorder="1">
      <alignment vertical="center"/>
    </xf>
    <xf numFmtId="0" fontId="4" fillId="0" borderId="0" xfId="0" applyFont="1">
      <alignment vertical="center"/>
    </xf>
    <xf numFmtId="0" fontId="6" fillId="5" borderId="12" xfId="0" applyFont="1" applyFill="1" applyBorder="1">
      <alignment vertical="center"/>
    </xf>
    <xf numFmtId="0" fontId="6" fillId="5" borderId="11" xfId="0" applyFont="1" applyFill="1" applyBorder="1">
      <alignment vertical="center"/>
    </xf>
    <xf numFmtId="0" fontId="3" fillId="0" borderId="7" xfId="0" applyFont="1" applyBorder="1" applyAlignment="1">
      <alignment horizontal="center" vertical="center"/>
    </xf>
    <xf numFmtId="0" fontId="6" fillId="0" borderId="6" xfId="0" applyFont="1" applyBorder="1" applyAlignment="1" applyProtection="1">
      <alignment vertical="center" wrapText="1"/>
      <protection locked="0"/>
    </xf>
    <xf numFmtId="0" fontId="3" fillId="0" borderId="0" xfId="0" applyFont="1" applyProtection="1">
      <alignment vertical="center"/>
    </xf>
    <xf numFmtId="0" fontId="3" fillId="0" borderId="0" xfId="0" applyFont="1" applyAlignment="1" applyProtection="1">
      <alignment horizontal="right" vertical="center"/>
    </xf>
    <xf numFmtId="0" fontId="7" fillId="3" borderId="0" xfId="0" applyFont="1" applyFill="1" applyProtection="1">
      <alignment vertical="center"/>
    </xf>
    <xf numFmtId="0" fontId="4" fillId="3" borderId="0" xfId="0" applyFont="1" applyFill="1" applyProtection="1">
      <alignment vertical="center"/>
    </xf>
    <xf numFmtId="0" fontId="4" fillId="3" borderId="0" xfId="0" applyFont="1" applyFill="1" applyAlignment="1" applyProtection="1">
      <alignment horizontal="right" vertical="center"/>
    </xf>
    <xf numFmtId="0" fontId="5" fillId="0" borderId="0" xfId="0" applyFont="1" applyProtection="1">
      <alignment vertical="center"/>
    </xf>
    <xf numFmtId="0" fontId="4" fillId="4" borderId="1" xfId="0" applyFont="1" applyFill="1" applyBorder="1" applyAlignment="1" applyProtection="1">
      <alignment horizontal="center" vertical="center" wrapText="1"/>
    </xf>
    <xf numFmtId="0" fontId="3" fillId="0" borderId="0" xfId="0" applyFont="1" applyAlignment="1" applyProtection="1">
      <alignment vertical="center" wrapText="1"/>
    </xf>
    <xf numFmtId="0" fontId="6" fillId="5" borderId="1" xfId="0" quotePrefix="1" applyFont="1" applyFill="1" applyBorder="1" applyAlignment="1" applyProtection="1">
      <alignment horizontal="center" vertical="center"/>
    </xf>
    <xf numFmtId="0" fontId="6" fillId="5" borderId="1" xfId="0" applyFont="1" applyFill="1" applyBorder="1" applyProtection="1">
      <alignment vertical="center"/>
    </xf>
    <xf numFmtId="0" fontId="6" fillId="5" borderId="1" xfId="0" applyFont="1" applyFill="1" applyBorder="1" applyAlignment="1" applyProtection="1">
      <alignment vertical="center" wrapText="1"/>
    </xf>
    <xf numFmtId="0" fontId="4" fillId="4" borderId="1" xfId="0" applyFont="1" applyFill="1" applyBorder="1" applyAlignment="1" applyProtection="1">
      <alignment horizontal="center" vertical="center"/>
    </xf>
    <xf numFmtId="0" fontId="3" fillId="5" borderId="2" xfId="0" applyFont="1" applyFill="1" applyBorder="1" applyProtection="1">
      <alignment vertical="center"/>
    </xf>
    <xf numFmtId="38" fontId="3" fillId="0" borderId="0" xfId="1" applyFont="1" applyProtection="1">
      <alignment vertical="center"/>
    </xf>
    <xf numFmtId="0" fontId="3" fillId="0" borderId="6" xfId="0" applyFont="1" applyBorder="1" applyProtection="1">
      <alignment vertical="center"/>
    </xf>
    <xf numFmtId="0" fontId="3" fillId="0" borderId="0" xfId="0" applyFont="1" applyAlignment="1" applyProtection="1">
      <alignment horizontal="left" vertical="center" wrapText="1"/>
    </xf>
    <xf numFmtId="177" fontId="6" fillId="2" borderId="1" xfId="1" applyNumberFormat="1" applyFont="1" applyFill="1" applyBorder="1" applyProtection="1">
      <alignment vertical="center"/>
      <protection locked="0"/>
    </xf>
    <xf numFmtId="177" fontId="6" fillId="0" borderId="1" xfId="1" applyNumberFormat="1" applyFont="1" applyFill="1" applyBorder="1" applyProtection="1">
      <alignment vertical="center"/>
      <protection locked="0"/>
    </xf>
    <xf numFmtId="0" fontId="6" fillId="0" borderId="1" xfId="0" applyFont="1" applyBorder="1" applyAlignment="1" applyProtection="1">
      <alignment vertical="center" wrapText="1"/>
      <protection locked="0"/>
    </xf>
    <xf numFmtId="0" fontId="6" fillId="0" borderId="1" xfId="0" quotePrefix="1" applyFont="1" applyBorder="1" applyAlignment="1" applyProtection="1">
      <alignment vertical="center" wrapText="1"/>
      <protection locked="0"/>
    </xf>
    <xf numFmtId="0" fontId="6" fillId="2" borderId="1" xfId="0" applyFont="1" applyFill="1" applyBorder="1" applyAlignment="1" applyProtection="1">
      <alignment vertical="center" wrapText="1"/>
      <protection locked="0"/>
    </xf>
    <xf numFmtId="0" fontId="12" fillId="2" borderId="1" xfId="0" applyFont="1" applyFill="1" applyBorder="1" applyAlignment="1" applyProtection="1">
      <alignment vertical="center" wrapText="1"/>
      <protection locked="0"/>
    </xf>
    <xf numFmtId="38" fontId="6" fillId="2" borderId="1" xfId="1" applyFont="1" applyFill="1" applyBorder="1" applyAlignment="1" applyProtection="1">
      <alignment vertical="center" wrapText="1"/>
      <protection locked="0"/>
    </xf>
    <xf numFmtId="38" fontId="12" fillId="2" borderId="1" xfId="1" applyFont="1" applyFill="1" applyBorder="1" applyAlignment="1" applyProtection="1">
      <alignment vertical="center" wrapText="1"/>
      <protection locked="0"/>
    </xf>
    <xf numFmtId="177" fontId="6" fillId="0" borderId="1" xfId="0" applyNumberFormat="1" applyFont="1" applyBorder="1" applyProtection="1">
      <alignment vertical="center"/>
      <protection locked="0"/>
    </xf>
    <xf numFmtId="178" fontId="6" fillId="0" borderId="1" xfId="1" applyNumberFormat="1" applyFont="1" applyFill="1" applyBorder="1" applyProtection="1">
      <alignment vertical="center"/>
      <protection locked="0"/>
    </xf>
    <xf numFmtId="0" fontId="0" fillId="0" borderId="0" xfId="0" applyProtection="1">
      <alignment vertical="center"/>
    </xf>
    <xf numFmtId="0" fontId="17" fillId="0" borderId="0" xfId="0" applyFont="1" applyAlignment="1" applyProtection="1">
      <alignment horizontal="right" vertical="center"/>
    </xf>
    <xf numFmtId="0" fontId="4" fillId="4" borderId="6" xfId="0" applyFont="1" applyFill="1" applyBorder="1" applyAlignment="1" applyProtection="1">
      <alignment horizontal="center" vertical="center" wrapText="1"/>
    </xf>
    <xf numFmtId="0" fontId="6" fillId="0" borderId="1" xfId="0" quotePrefix="1" applyFont="1" applyFill="1" applyBorder="1" applyAlignment="1" applyProtection="1">
      <alignment horizontal="center" vertical="center" wrapText="1"/>
      <protection locked="0"/>
    </xf>
    <xf numFmtId="0" fontId="6" fillId="5" borderId="1" xfId="0" applyFont="1" applyFill="1" applyBorder="1" applyAlignment="1" applyProtection="1">
      <alignment horizontal="center" vertical="center"/>
    </xf>
    <xf numFmtId="177" fontId="6" fillId="5" borderId="1" xfId="0" applyNumberFormat="1" applyFont="1" applyFill="1" applyBorder="1" applyProtection="1">
      <alignment vertical="center"/>
    </xf>
    <xf numFmtId="178" fontId="6" fillId="5" borderId="1" xfId="1" applyNumberFormat="1" applyFont="1" applyFill="1" applyBorder="1" applyProtection="1">
      <alignment vertical="center"/>
    </xf>
    <xf numFmtId="0" fontId="3" fillId="0" borderId="6" xfId="0" applyFont="1" applyBorder="1" applyAlignment="1" applyProtection="1">
      <alignment vertical="center" wrapText="1"/>
    </xf>
    <xf numFmtId="0" fontId="4" fillId="4" borderId="1" xfId="0" applyFont="1" applyFill="1" applyBorder="1" applyAlignment="1" applyProtection="1">
      <alignment horizontal="center" vertical="center" wrapText="1"/>
    </xf>
    <xf numFmtId="0" fontId="4" fillId="4" borderId="3" xfId="0" applyFont="1" applyFill="1" applyBorder="1" applyAlignment="1" applyProtection="1">
      <alignment horizontal="center" vertical="center"/>
    </xf>
    <xf numFmtId="38" fontId="12" fillId="2" borderId="4" xfId="1" applyFont="1" applyFill="1" applyBorder="1" applyAlignment="1" applyProtection="1">
      <alignment horizontal="right" vertical="center"/>
    </xf>
    <xf numFmtId="38" fontId="12" fillId="2" borderId="5" xfId="1" applyFont="1" applyFill="1" applyBorder="1" applyAlignment="1" applyProtection="1">
      <alignment horizontal="right" vertical="center"/>
    </xf>
    <xf numFmtId="0" fontId="6" fillId="5" borderId="1" xfId="0" applyFont="1" applyFill="1" applyBorder="1" applyAlignment="1" applyProtection="1">
      <alignment vertical="center" wrapText="1"/>
    </xf>
    <xf numFmtId="0" fontId="6" fillId="0" borderId="1" xfId="0" applyFont="1" applyBorder="1" applyAlignment="1" applyProtection="1">
      <alignment horizontal="left" vertical="center" wrapText="1"/>
      <protection locked="0"/>
    </xf>
    <xf numFmtId="0" fontId="6" fillId="5" borderId="19" xfId="0" applyFont="1" applyFill="1" applyBorder="1" applyAlignment="1" applyProtection="1">
      <alignment vertical="center" wrapText="1"/>
    </xf>
    <xf numFmtId="0" fontId="6" fillId="5" borderId="2" xfId="0" applyFont="1" applyFill="1" applyBorder="1" applyAlignment="1" applyProtection="1">
      <alignment vertical="center" wrapText="1"/>
    </xf>
    <xf numFmtId="0" fontId="6" fillId="0" borderId="19" xfId="0" applyFont="1" applyBorder="1" applyAlignment="1" applyProtection="1">
      <alignment vertical="center" wrapText="1"/>
      <protection locked="0"/>
    </xf>
    <xf numFmtId="0" fontId="6" fillId="0" borderId="20" xfId="0" applyFont="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3" fillId="0" borderId="1" xfId="0" applyFont="1" applyBorder="1" applyAlignment="1" applyProtection="1">
      <alignment vertical="center" wrapText="1"/>
      <protection locked="0"/>
    </xf>
    <xf numFmtId="38" fontId="6" fillId="2" borderId="19" xfId="1" applyFont="1" applyFill="1" applyBorder="1" applyAlignment="1" applyProtection="1">
      <alignment vertical="center" wrapText="1"/>
      <protection locked="0"/>
    </xf>
    <xf numFmtId="38" fontId="6" fillId="2" borderId="2" xfId="1" applyFont="1" applyFill="1" applyBorder="1" applyAlignment="1" applyProtection="1">
      <alignment vertical="center" wrapText="1"/>
      <protection locked="0"/>
    </xf>
    <xf numFmtId="0" fontId="6" fillId="5" borderId="7" xfId="0" applyFont="1" applyFill="1" applyBorder="1" applyAlignment="1">
      <alignment horizontal="left" vertical="center" wrapText="1"/>
    </xf>
    <xf numFmtId="0" fontId="6" fillId="5" borderId="9" xfId="0" applyFont="1" applyFill="1" applyBorder="1" applyAlignment="1">
      <alignment horizontal="left" vertical="center" wrapText="1"/>
    </xf>
    <xf numFmtId="0" fontId="6" fillId="7" borderId="13" xfId="0" applyFont="1" applyFill="1" applyBorder="1" applyAlignment="1">
      <alignment horizontal="left" vertical="center" wrapText="1"/>
    </xf>
    <xf numFmtId="0" fontId="6" fillId="7" borderId="14" xfId="0" applyFont="1" applyFill="1" applyBorder="1" applyAlignment="1">
      <alignment horizontal="left" vertical="center" wrapText="1"/>
    </xf>
    <xf numFmtId="0" fontId="6" fillId="7" borderId="15" xfId="0" applyFont="1" applyFill="1" applyBorder="1" applyAlignment="1">
      <alignment horizontal="left" vertical="center" wrapText="1"/>
    </xf>
    <xf numFmtId="0" fontId="6" fillId="7" borderId="16" xfId="0" applyFont="1" applyFill="1" applyBorder="1" applyAlignment="1">
      <alignment horizontal="left" vertical="center" wrapText="1"/>
    </xf>
    <xf numFmtId="0" fontId="6" fillId="7" borderId="17" xfId="0" applyFont="1" applyFill="1" applyBorder="1" applyAlignment="1">
      <alignment horizontal="left" vertical="center" wrapText="1"/>
    </xf>
    <xf numFmtId="0" fontId="6" fillId="7" borderId="18" xfId="0" applyFont="1" applyFill="1" applyBorder="1" applyAlignment="1">
      <alignment horizontal="left" vertical="center" wrapText="1"/>
    </xf>
    <xf numFmtId="0" fontId="7" fillId="3" borderId="0" xfId="0" applyFont="1" applyFill="1" applyAlignment="1">
      <alignment vertical="center"/>
    </xf>
    <xf numFmtId="0" fontId="6" fillId="6" borderId="7" xfId="0" applyFont="1" applyFill="1" applyBorder="1" applyAlignment="1">
      <alignment horizontal="left" vertical="center" wrapText="1"/>
    </xf>
    <xf numFmtId="0" fontId="6" fillId="6" borderId="8" xfId="0" applyFont="1" applyFill="1" applyBorder="1" applyAlignment="1">
      <alignment horizontal="left" vertical="center" wrapText="1"/>
    </xf>
    <xf numFmtId="0" fontId="6" fillId="6" borderId="9" xfId="0" applyFont="1" applyFill="1" applyBorder="1" applyAlignment="1">
      <alignment horizontal="left" vertical="center" wrapText="1"/>
    </xf>
    <xf numFmtId="0" fontId="6" fillId="5" borderId="13" xfId="0" applyFont="1" applyFill="1" applyBorder="1" applyAlignment="1">
      <alignment vertical="center" wrapText="1"/>
    </xf>
    <xf numFmtId="0" fontId="6" fillId="5" borderId="14" xfId="0" applyFont="1" applyFill="1" applyBorder="1" applyAlignment="1">
      <alignment vertical="center" wrapText="1"/>
    </xf>
    <xf numFmtId="0" fontId="6" fillId="5" borderId="15" xfId="0" applyFont="1" applyFill="1" applyBorder="1" applyAlignment="1">
      <alignment vertical="center" wrapText="1"/>
    </xf>
    <xf numFmtId="0" fontId="6" fillId="5" borderId="7" xfId="0" applyFont="1" applyFill="1" applyBorder="1" applyAlignment="1">
      <alignment vertical="center"/>
    </xf>
    <xf numFmtId="0" fontId="6" fillId="5" borderId="8" xfId="0" applyFont="1" applyFill="1" applyBorder="1" applyAlignment="1">
      <alignment vertical="center"/>
    </xf>
    <xf numFmtId="0" fontId="6" fillId="5" borderId="9" xfId="0" applyFont="1" applyFill="1" applyBorder="1" applyAlignment="1">
      <alignment vertical="center"/>
    </xf>
    <xf numFmtId="0" fontId="7" fillId="3" borderId="0" xfId="0" applyFont="1" applyFill="1" applyAlignment="1" applyProtection="1">
      <alignment horizontal="left" vertical="center"/>
    </xf>
    <xf numFmtId="0" fontId="4" fillId="4" borderId="19" xfId="0" applyFont="1" applyFill="1" applyBorder="1" applyAlignment="1" applyProtection="1">
      <alignment horizontal="center" vertical="center" wrapText="1"/>
    </xf>
    <xf numFmtId="0" fontId="4" fillId="4" borderId="2" xfId="0" applyFont="1" applyFill="1" applyBorder="1" applyAlignment="1" applyProtection="1">
      <alignment horizontal="center" vertical="center" wrapText="1"/>
    </xf>
    <xf numFmtId="0" fontId="4" fillId="4" borderId="19" xfId="0" applyFont="1" applyFill="1" applyBorder="1" applyAlignment="1" applyProtection="1">
      <alignment horizontal="center" vertical="center"/>
    </xf>
    <xf numFmtId="0" fontId="4" fillId="4" borderId="2" xfId="0" applyFont="1" applyFill="1" applyBorder="1" applyAlignment="1" applyProtection="1">
      <alignment horizontal="center" vertical="center"/>
    </xf>
    <xf numFmtId="0" fontId="3" fillId="0" borderId="19" xfId="0" quotePrefix="1" applyFont="1" applyFill="1" applyBorder="1" applyAlignment="1" applyProtection="1">
      <alignment horizontal="center" vertical="center" shrinkToFit="1"/>
      <protection locked="0"/>
    </xf>
    <xf numFmtId="0" fontId="3" fillId="0" borderId="22" xfId="0" quotePrefix="1" applyFont="1" applyFill="1" applyBorder="1" applyAlignment="1" applyProtection="1">
      <alignment horizontal="center" vertical="center" shrinkToFit="1"/>
      <protection locked="0"/>
    </xf>
    <xf numFmtId="0" fontId="3" fillId="0" borderId="7" xfId="0" applyFont="1" applyBorder="1" applyProtection="1">
      <alignment vertical="center"/>
    </xf>
    <xf numFmtId="0" fontId="3" fillId="0" borderId="9" xfId="0" applyFont="1" applyBorder="1" applyProtection="1">
      <alignment vertical="center"/>
    </xf>
    <xf numFmtId="0" fontId="6" fillId="5" borderId="19" xfId="0" applyFont="1" applyFill="1" applyBorder="1" applyAlignment="1" applyProtection="1">
      <alignment horizontal="center" vertical="center"/>
    </xf>
    <xf numFmtId="0" fontId="6" fillId="5" borderId="2" xfId="0" applyFont="1" applyFill="1" applyBorder="1" applyAlignment="1" applyProtection="1">
      <alignment horizontal="center" vertical="center"/>
    </xf>
    <xf numFmtId="0" fontId="6" fillId="5" borderId="20" xfId="0" applyFont="1" applyFill="1" applyBorder="1" applyAlignment="1" applyProtection="1">
      <alignment vertical="center" wrapText="1"/>
    </xf>
    <xf numFmtId="38" fontId="6" fillId="5" borderId="19" xfId="1" applyFont="1" applyFill="1" applyBorder="1" applyAlignment="1" applyProtection="1">
      <alignment vertical="center" wrapText="1"/>
    </xf>
    <xf numFmtId="38" fontId="6" fillId="5" borderId="2" xfId="1" applyFont="1" applyFill="1" applyBorder="1" applyAlignment="1" applyProtection="1">
      <alignment vertical="center" wrapText="1"/>
    </xf>
    <xf numFmtId="0" fontId="6" fillId="5" borderId="1" xfId="0" applyFont="1" applyFill="1" applyBorder="1" applyAlignment="1" applyProtection="1">
      <alignment horizontal="left" vertical="center" wrapText="1"/>
    </xf>
    <xf numFmtId="0" fontId="3" fillId="5" borderId="1" xfId="0" applyFont="1" applyFill="1" applyBorder="1" applyAlignment="1" applyProtection="1">
      <alignmen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5"/>
  <sheetViews>
    <sheetView showGridLines="0" tabSelected="1" view="pageBreakPreview" zoomScale="70" zoomScaleNormal="60" zoomScaleSheetLayoutView="70" workbookViewId="0"/>
  </sheetViews>
  <sheetFormatPr defaultColWidth="9" defaultRowHeight="14.25" x14ac:dyDescent="0.15"/>
  <cols>
    <col min="1" max="1" width="3.625" style="43" customWidth="1"/>
    <col min="2" max="2" width="15.625" style="43" customWidth="1"/>
    <col min="3" max="3" width="16.875" style="43" customWidth="1"/>
    <col min="4" max="4" width="32.25" style="43" customWidth="1"/>
    <col min="5" max="5" width="20.625" style="43" customWidth="1"/>
    <col min="6" max="6" width="13.125" style="43" customWidth="1"/>
    <col min="7" max="7" width="15.5" style="43" customWidth="1"/>
    <col min="8" max="8" width="21.375" style="43" customWidth="1"/>
    <col min="9" max="9" width="120.625" style="43" customWidth="1"/>
    <col min="10" max="11" width="20.625" style="43" customWidth="1"/>
    <col min="12" max="16384" width="9" style="43"/>
  </cols>
  <sheetData>
    <row r="1" spans="1:11" ht="17.25" customHeight="1" x14ac:dyDescent="0.15">
      <c r="K1" s="44" t="s">
        <v>69</v>
      </c>
    </row>
    <row r="2" spans="1:11" ht="18" customHeight="1" x14ac:dyDescent="0.15">
      <c r="K2" s="44" t="s">
        <v>70</v>
      </c>
    </row>
    <row r="3" spans="1:11" ht="27.75" customHeight="1" x14ac:dyDescent="0.15">
      <c r="A3" s="45" t="s">
        <v>68</v>
      </c>
      <c r="B3" s="46"/>
      <c r="C3" s="46"/>
      <c r="D3" s="46"/>
      <c r="E3" s="46"/>
      <c r="F3" s="46"/>
      <c r="G3" s="46"/>
      <c r="H3" s="46"/>
      <c r="I3" s="46"/>
      <c r="J3" s="46"/>
      <c r="K3" s="47"/>
    </row>
    <row r="5" spans="1:11" ht="18.75" customHeight="1" x14ac:dyDescent="0.15">
      <c r="A5" s="48" t="s">
        <v>74</v>
      </c>
      <c r="B5" s="48"/>
    </row>
    <row r="6" spans="1:11" ht="18.75" customHeight="1" x14ac:dyDescent="0.15">
      <c r="A6" s="48"/>
      <c r="B6" s="49" t="s">
        <v>0</v>
      </c>
      <c r="C6" s="49" t="s">
        <v>1</v>
      </c>
      <c r="D6" s="49" t="s">
        <v>2</v>
      </c>
      <c r="E6" s="49" t="s">
        <v>3</v>
      </c>
      <c r="F6" s="49" t="s">
        <v>4</v>
      </c>
      <c r="G6" s="49" t="s">
        <v>5</v>
      </c>
      <c r="H6" s="49" t="s">
        <v>6</v>
      </c>
      <c r="I6" s="49" t="s">
        <v>7</v>
      </c>
      <c r="J6" s="49" t="s">
        <v>8</v>
      </c>
      <c r="K6" s="49" t="s">
        <v>9</v>
      </c>
    </row>
    <row r="7" spans="1:11" s="50" customFormat="1" ht="39" customHeight="1" x14ac:dyDescent="0.15">
      <c r="B7" s="49" t="s">
        <v>10</v>
      </c>
      <c r="C7" s="49" t="s">
        <v>11</v>
      </c>
      <c r="D7" s="49" t="s">
        <v>12</v>
      </c>
      <c r="E7" s="49" t="s">
        <v>13</v>
      </c>
      <c r="F7" s="49" t="s">
        <v>14</v>
      </c>
      <c r="G7" s="49" t="s">
        <v>15</v>
      </c>
      <c r="H7" s="49" t="s">
        <v>16</v>
      </c>
      <c r="I7" s="49" t="s">
        <v>17</v>
      </c>
      <c r="J7" s="49" t="s">
        <v>18</v>
      </c>
      <c r="K7" s="49" t="s">
        <v>19</v>
      </c>
    </row>
    <row r="8" spans="1:11" ht="408.75" customHeight="1" x14ac:dyDescent="0.15">
      <c r="B8" s="51">
        <v>1</v>
      </c>
      <c r="C8" s="73" t="s">
        <v>63</v>
      </c>
      <c r="D8" s="53" t="s">
        <v>66</v>
      </c>
      <c r="E8" s="59"/>
      <c r="F8" s="52" t="s">
        <v>51</v>
      </c>
      <c r="G8" s="61" t="s">
        <v>20</v>
      </c>
      <c r="H8" s="61" t="s">
        <v>21</v>
      </c>
      <c r="I8" s="62" t="s">
        <v>22</v>
      </c>
      <c r="J8" s="63" t="s">
        <v>23</v>
      </c>
      <c r="K8" s="64"/>
    </row>
    <row r="9" spans="1:11" ht="408.75" customHeight="1" x14ac:dyDescent="0.15">
      <c r="B9" s="51">
        <v>2</v>
      </c>
      <c r="C9" s="73" t="s">
        <v>64</v>
      </c>
      <c r="D9" s="53" t="s">
        <v>75</v>
      </c>
      <c r="E9" s="60"/>
      <c r="F9" s="52" t="s">
        <v>51</v>
      </c>
      <c r="G9" s="61" t="s">
        <v>20</v>
      </c>
      <c r="H9" s="61" t="s">
        <v>21</v>
      </c>
      <c r="I9" s="62" t="s">
        <v>22</v>
      </c>
      <c r="J9" s="65" t="s">
        <v>23</v>
      </c>
      <c r="K9" s="66"/>
    </row>
    <row r="10" spans="1:11" ht="8.25" customHeight="1" x14ac:dyDescent="0.15"/>
    <row r="11" spans="1:11" ht="20.100000000000001" customHeight="1" x14ac:dyDescent="0.15">
      <c r="A11" s="48" t="s">
        <v>76</v>
      </c>
    </row>
    <row r="12" spans="1:11" ht="20.100000000000001" customHeight="1" x14ac:dyDescent="0.15">
      <c r="B12" s="49" t="s">
        <v>0</v>
      </c>
      <c r="C12" s="77" t="s">
        <v>1</v>
      </c>
      <c r="D12" s="77"/>
      <c r="E12" s="49" t="s">
        <v>2</v>
      </c>
      <c r="F12" s="49" t="s">
        <v>3</v>
      </c>
      <c r="G12" s="77" t="s">
        <v>4</v>
      </c>
      <c r="H12" s="77"/>
      <c r="I12" s="77"/>
      <c r="J12" s="77" t="s">
        <v>5</v>
      </c>
      <c r="K12" s="77"/>
    </row>
    <row r="13" spans="1:11" ht="39" customHeight="1" x14ac:dyDescent="0.15">
      <c r="B13" s="49" t="s">
        <v>11</v>
      </c>
      <c r="C13" s="77" t="s">
        <v>12</v>
      </c>
      <c r="D13" s="77"/>
      <c r="E13" s="49" t="s">
        <v>13</v>
      </c>
      <c r="F13" s="49" t="s">
        <v>14</v>
      </c>
      <c r="G13" s="77" t="s">
        <v>16</v>
      </c>
      <c r="H13" s="77"/>
      <c r="I13" s="77"/>
      <c r="J13" s="77" t="s">
        <v>19</v>
      </c>
      <c r="K13" s="77"/>
    </row>
    <row r="14" spans="1:11" ht="68.25" customHeight="1" x14ac:dyDescent="0.15">
      <c r="B14" s="73" t="s">
        <v>39</v>
      </c>
      <c r="C14" s="81" t="s">
        <v>54</v>
      </c>
      <c r="D14" s="81"/>
      <c r="E14" s="67"/>
      <c r="F14" s="52" t="s">
        <v>26</v>
      </c>
      <c r="G14" s="82" t="s">
        <v>72</v>
      </c>
      <c r="H14" s="82"/>
      <c r="I14" s="82"/>
      <c r="J14" s="88"/>
      <c r="K14" s="88"/>
    </row>
    <row r="15" spans="1:11" ht="68.25" customHeight="1" x14ac:dyDescent="0.15">
      <c r="B15" s="73" t="s">
        <v>40</v>
      </c>
      <c r="C15" s="81" t="s">
        <v>52</v>
      </c>
      <c r="D15" s="81"/>
      <c r="E15" s="67"/>
      <c r="F15" s="52" t="s">
        <v>26</v>
      </c>
      <c r="G15" s="82" t="s">
        <v>53</v>
      </c>
      <c r="H15" s="82"/>
      <c r="I15" s="82"/>
      <c r="J15" s="88"/>
      <c r="K15" s="88"/>
    </row>
    <row r="16" spans="1:11" ht="69" customHeight="1" x14ac:dyDescent="0.15">
      <c r="B16" s="73" t="s">
        <v>73</v>
      </c>
      <c r="C16" s="83" t="s">
        <v>41</v>
      </c>
      <c r="D16" s="84"/>
      <c r="E16" s="68"/>
      <c r="F16" s="52" t="s">
        <v>42</v>
      </c>
      <c r="G16" s="85" t="s">
        <v>25</v>
      </c>
      <c r="H16" s="86"/>
      <c r="I16" s="87"/>
      <c r="J16" s="89"/>
      <c r="K16" s="90"/>
    </row>
    <row r="17" spans="1:10" ht="6.75" customHeight="1" x14ac:dyDescent="0.15"/>
    <row r="18" spans="1:10" ht="18.75" customHeight="1" x14ac:dyDescent="0.15">
      <c r="A18" s="48" t="s">
        <v>77</v>
      </c>
      <c r="B18" s="48"/>
    </row>
    <row r="19" spans="1:10" ht="17.25" thickBot="1" x14ac:dyDescent="0.2">
      <c r="B19" s="78" t="s">
        <v>78</v>
      </c>
      <c r="C19" s="78"/>
      <c r="D19" s="54" t="s">
        <v>14</v>
      </c>
    </row>
    <row r="20" spans="1:10" ht="19.5" thickBot="1" x14ac:dyDescent="0.2">
      <c r="B20" s="79">
        <f>ROUNDDOWN('MPS(calc_process)'!G6, 0)</f>
        <v>0</v>
      </c>
      <c r="C20" s="80"/>
      <c r="D20" s="55" t="s">
        <v>79</v>
      </c>
    </row>
    <row r="21" spans="1:10" ht="20.100000000000001" customHeight="1" x14ac:dyDescent="0.15">
      <c r="F21" s="56"/>
      <c r="G21" s="56"/>
    </row>
    <row r="22" spans="1:10" ht="18.75" customHeight="1" x14ac:dyDescent="0.15">
      <c r="A22" s="48" t="s">
        <v>27</v>
      </c>
    </row>
    <row r="23" spans="1:10" ht="18" customHeight="1" x14ac:dyDescent="0.15">
      <c r="B23" s="57" t="s">
        <v>24</v>
      </c>
      <c r="C23" s="76" t="s">
        <v>28</v>
      </c>
      <c r="D23" s="76"/>
      <c r="E23" s="76"/>
      <c r="F23" s="76"/>
      <c r="G23" s="76"/>
      <c r="H23" s="76"/>
      <c r="I23" s="76"/>
      <c r="J23" s="58"/>
    </row>
    <row r="24" spans="1:10" ht="18" customHeight="1" x14ac:dyDescent="0.15">
      <c r="B24" s="57" t="s">
        <v>29</v>
      </c>
      <c r="C24" s="76" t="s">
        <v>30</v>
      </c>
      <c r="D24" s="76"/>
      <c r="E24" s="76"/>
      <c r="F24" s="76"/>
      <c r="G24" s="76"/>
      <c r="H24" s="76"/>
      <c r="I24" s="76"/>
      <c r="J24" s="58"/>
    </row>
    <row r="25" spans="1:10" ht="18" customHeight="1" x14ac:dyDescent="0.15">
      <c r="B25" s="57" t="s">
        <v>20</v>
      </c>
      <c r="C25" s="76" t="s">
        <v>31</v>
      </c>
      <c r="D25" s="76"/>
      <c r="E25" s="76"/>
      <c r="F25" s="76"/>
      <c r="G25" s="76"/>
      <c r="H25" s="76"/>
      <c r="I25" s="76"/>
      <c r="J25" s="58"/>
    </row>
  </sheetData>
  <sheetProtection algorithmName="SHA-512" hashValue="Ot5GOF8ZpmmPIk8Ztj4726RZuNuicX14WLLIrKtDqOxCBiq4KgKewjm0u6LeO65w2BLv7ZiAQbkChKQVASfHkQ==" saltValue="5AO/B9PVJuRiCQTOHA+Mxg==" spinCount="100000" sheet="1" objects="1" scenarios="1" formatCells="0" formatRows="0"/>
  <mergeCells count="20">
    <mergeCell ref="J14:K14"/>
    <mergeCell ref="J16:K16"/>
    <mergeCell ref="J12:K12"/>
    <mergeCell ref="J13:K13"/>
    <mergeCell ref="J15:K15"/>
    <mergeCell ref="C24:I24"/>
    <mergeCell ref="C25:I25"/>
    <mergeCell ref="C12:D12"/>
    <mergeCell ref="C13:D13"/>
    <mergeCell ref="B19:C19"/>
    <mergeCell ref="B20:C20"/>
    <mergeCell ref="C15:D15"/>
    <mergeCell ref="C23:I23"/>
    <mergeCell ref="C14:D14"/>
    <mergeCell ref="G14:I14"/>
    <mergeCell ref="C16:D16"/>
    <mergeCell ref="G16:I16"/>
    <mergeCell ref="G12:I12"/>
    <mergeCell ref="G13:I13"/>
    <mergeCell ref="G15:I15"/>
  </mergeCells>
  <phoneticPr fontId="2"/>
  <pageMargins left="0.70866141732283472" right="0.70866141732283472" top="0.74803149606299213" bottom="0.74803149606299213" header="0.31496062992125984" footer="0.31496062992125984"/>
  <pageSetup paperSize="9" scale="3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K26"/>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64.125" style="1" customWidth="1"/>
    <col min="6" max="8" width="12.625" style="1" customWidth="1"/>
    <col min="9" max="9" width="10.625" style="2" customWidth="1"/>
    <col min="10" max="16384" width="9" style="1"/>
  </cols>
  <sheetData>
    <row r="1" spans="1:11" ht="17.25" customHeight="1" x14ac:dyDescent="0.15">
      <c r="I1" s="5" t="str">
        <f>'MPS(input)'!K1</f>
        <v>Monitoring Spreadsheet: JCM_BD_AM004_ver01.0</v>
      </c>
    </row>
    <row r="2" spans="1:11" ht="18" customHeight="1" x14ac:dyDescent="0.15">
      <c r="I2" s="5" t="str">
        <f>'MPS(input)'!K2</f>
        <v>Reference Number:</v>
      </c>
    </row>
    <row r="3" spans="1:11" ht="27.75" customHeight="1" x14ac:dyDescent="0.15">
      <c r="A3" s="99" t="s">
        <v>71</v>
      </c>
      <c r="B3" s="99"/>
      <c r="C3" s="99"/>
      <c r="D3" s="99"/>
      <c r="E3" s="99"/>
      <c r="F3" s="99"/>
      <c r="G3" s="99"/>
      <c r="H3" s="99"/>
      <c r="I3" s="99"/>
    </row>
    <row r="4" spans="1:11" ht="11.25" customHeight="1" x14ac:dyDescent="0.15"/>
    <row r="5" spans="1:11" ht="18.75" customHeight="1" thickBot="1" x14ac:dyDescent="0.2">
      <c r="A5" s="13" t="s">
        <v>32</v>
      </c>
      <c r="B5" s="6"/>
      <c r="C5" s="6"/>
      <c r="D5" s="6"/>
      <c r="E5" s="7"/>
      <c r="F5" s="8" t="s">
        <v>33</v>
      </c>
      <c r="G5" s="26" t="s">
        <v>34</v>
      </c>
      <c r="H5" s="8" t="s">
        <v>14</v>
      </c>
      <c r="I5" s="9" t="s">
        <v>35</v>
      </c>
    </row>
    <row r="6" spans="1:11" ht="18.75" customHeight="1" thickBot="1" x14ac:dyDescent="0.2">
      <c r="A6" s="14"/>
      <c r="B6" s="10" t="s">
        <v>36</v>
      </c>
      <c r="C6" s="10"/>
      <c r="D6" s="10"/>
      <c r="E6" s="10"/>
      <c r="F6" s="41" t="s">
        <v>81</v>
      </c>
      <c r="G6" s="29">
        <f>G12-G15</f>
        <v>0</v>
      </c>
      <c r="H6" s="25" t="s">
        <v>56</v>
      </c>
      <c r="I6" s="11" t="s">
        <v>57</v>
      </c>
    </row>
    <row r="7" spans="1:11" ht="18.75" customHeight="1" x14ac:dyDescent="0.15">
      <c r="A7" s="13" t="s">
        <v>37</v>
      </c>
      <c r="B7" s="6"/>
      <c r="C7" s="6"/>
      <c r="D7" s="6"/>
      <c r="E7" s="7"/>
      <c r="F7" s="7"/>
      <c r="G7" s="27"/>
      <c r="H7" s="7"/>
      <c r="I7" s="8"/>
      <c r="J7" s="38"/>
      <c r="K7" s="38"/>
    </row>
    <row r="8" spans="1:11" ht="18.75" customHeight="1" x14ac:dyDescent="0.15">
      <c r="A8" s="15"/>
      <c r="B8" s="100" t="s">
        <v>54</v>
      </c>
      <c r="C8" s="101"/>
      <c r="D8" s="101"/>
      <c r="E8" s="102"/>
      <c r="F8" s="22" t="s">
        <v>80</v>
      </c>
      <c r="G8" s="32">
        <f>'MPS(input)'!E14</f>
        <v>0</v>
      </c>
      <c r="H8" s="24" t="s">
        <v>38</v>
      </c>
      <c r="I8" s="11" t="s">
        <v>39</v>
      </c>
    </row>
    <row r="9" spans="1:11" ht="18.75" customHeight="1" x14ac:dyDescent="0.15">
      <c r="A9" s="15"/>
      <c r="B9" s="100" t="s">
        <v>55</v>
      </c>
      <c r="C9" s="101"/>
      <c r="D9" s="101"/>
      <c r="E9" s="102"/>
      <c r="F9" s="22" t="s">
        <v>80</v>
      </c>
      <c r="G9" s="37">
        <f>'MPS(input)'!E15</f>
        <v>0</v>
      </c>
      <c r="H9" s="34" t="s">
        <v>38</v>
      </c>
      <c r="I9" s="11" t="s">
        <v>40</v>
      </c>
    </row>
    <row r="10" spans="1:11" ht="18.75" customHeight="1" x14ac:dyDescent="0.15">
      <c r="A10" s="15"/>
      <c r="B10" s="16" t="s">
        <v>41</v>
      </c>
      <c r="C10" s="17"/>
      <c r="D10" s="17"/>
      <c r="E10" s="18"/>
      <c r="F10" s="22" t="s">
        <v>82</v>
      </c>
      <c r="G10" s="33">
        <f>'MPS(input)'!E16</f>
        <v>0</v>
      </c>
      <c r="H10" s="34" t="s">
        <v>42</v>
      </c>
      <c r="I10" s="11" t="s">
        <v>73</v>
      </c>
    </row>
    <row r="11" spans="1:11" ht="18.75" customHeight="1" thickBot="1" x14ac:dyDescent="0.2">
      <c r="A11" s="13" t="s">
        <v>43</v>
      </c>
      <c r="B11" s="7"/>
      <c r="C11" s="6"/>
      <c r="D11" s="8"/>
      <c r="E11" s="8"/>
      <c r="F11" s="8"/>
      <c r="G11" s="13"/>
      <c r="H11" s="7"/>
      <c r="I11" s="8"/>
    </row>
    <row r="12" spans="1:11" ht="18.75" customHeight="1" thickBot="1" x14ac:dyDescent="0.2">
      <c r="A12" s="15"/>
      <c r="B12" s="19" t="s">
        <v>44</v>
      </c>
      <c r="C12" s="20"/>
      <c r="D12" s="20"/>
      <c r="E12" s="20"/>
      <c r="F12" s="41" t="s">
        <v>81</v>
      </c>
      <c r="G12" s="30">
        <f>G13*G10</f>
        <v>0</v>
      </c>
      <c r="H12" s="25" t="s">
        <v>56</v>
      </c>
      <c r="I12" s="11" t="s">
        <v>58</v>
      </c>
    </row>
    <row r="13" spans="1:11" ht="18.75" x14ac:dyDescent="0.15">
      <c r="A13" s="15"/>
      <c r="B13" s="21"/>
      <c r="C13" s="106" t="s">
        <v>60</v>
      </c>
      <c r="D13" s="107"/>
      <c r="E13" s="108"/>
      <c r="F13" s="22" t="s">
        <v>82</v>
      </c>
      <c r="G13" s="31">
        <f>IFERROR(G16*G8/G9,0)</f>
        <v>0</v>
      </c>
      <c r="H13" s="12" t="s">
        <v>51</v>
      </c>
      <c r="I13" s="11" t="s">
        <v>59</v>
      </c>
    </row>
    <row r="14" spans="1:11" ht="18.75" customHeight="1" thickBot="1" x14ac:dyDescent="0.2">
      <c r="A14" s="13" t="s">
        <v>45</v>
      </c>
      <c r="B14" s="6"/>
      <c r="C14" s="6"/>
      <c r="D14" s="6"/>
      <c r="E14" s="7"/>
      <c r="F14" s="8"/>
      <c r="G14" s="13"/>
      <c r="H14" s="7"/>
      <c r="I14" s="8"/>
    </row>
    <row r="15" spans="1:11" ht="18.75" customHeight="1" thickBot="1" x14ac:dyDescent="0.2">
      <c r="A15" s="15"/>
      <c r="B15" s="19" t="s">
        <v>46</v>
      </c>
      <c r="C15" s="20"/>
      <c r="D15" s="20"/>
      <c r="E15" s="20"/>
      <c r="F15" s="41" t="s">
        <v>81</v>
      </c>
      <c r="G15" s="30">
        <f>G16*G10</f>
        <v>0</v>
      </c>
      <c r="H15" s="25" t="s">
        <v>56</v>
      </c>
      <c r="I15" s="23" t="s">
        <v>61</v>
      </c>
    </row>
    <row r="16" spans="1:11" ht="18.75" customHeight="1" x14ac:dyDescent="0.15">
      <c r="A16" s="15"/>
      <c r="B16" s="21"/>
      <c r="C16" s="103" t="s">
        <v>65</v>
      </c>
      <c r="D16" s="104"/>
      <c r="E16" s="105"/>
      <c r="F16" s="22" t="s">
        <v>82</v>
      </c>
      <c r="G16" s="31">
        <f>G17-G18</f>
        <v>0</v>
      </c>
      <c r="H16" s="12" t="s">
        <v>51</v>
      </c>
      <c r="I16" s="23" t="s">
        <v>62</v>
      </c>
    </row>
    <row r="17" spans="1:9" ht="36" customHeight="1" x14ac:dyDescent="0.15">
      <c r="A17" s="15"/>
      <c r="B17" s="21"/>
      <c r="C17" s="39"/>
      <c r="D17" s="91" t="s">
        <v>66</v>
      </c>
      <c r="E17" s="92"/>
      <c r="F17" s="22" t="s">
        <v>82</v>
      </c>
      <c r="G17" s="35">
        <f>'MPS(input)'!E8</f>
        <v>0</v>
      </c>
      <c r="H17" s="36" t="s">
        <v>51</v>
      </c>
      <c r="I17" s="23" t="s">
        <v>63</v>
      </c>
    </row>
    <row r="18" spans="1:9" ht="36" customHeight="1" x14ac:dyDescent="0.15">
      <c r="A18" s="14"/>
      <c r="B18" s="28"/>
      <c r="C18" s="40"/>
      <c r="D18" s="91" t="s">
        <v>67</v>
      </c>
      <c r="E18" s="92"/>
      <c r="F18" s="22" t="s">
        <v>82</v>
      </c>
      <c r="G18" s="35">
        <f>'MPS(input)'!E9</f>
        <v>0</v>
      </c>
      <c r="H18" s="36" t="s">
        <v>51</v>
      </c>
      <c r="I18" s="23" t="s">
        <v>64</v>
      </c>
    </row>
    <row r="19" spans="1:9" x14ac:dyDescent="0.15">
      <c r="F19" s="4"/>
      <c r="G19" s="3"/>
      <c r="H19" s="3"/>
    </row>
    <row r="20" spans="1:9" ht="21.75" customHeight="1" x14ac:dyDescent="0.15">
      <c r="E20" s="1" t="s">
        <v>47</v>
      </c>
    </row>
    <row r="21" spans="1:9" ht="21.75" customHeight="1" x14ac:dyDescent="0.15">
      <c r="E21" s="93" t="s">
        <v>54</v>
      </c>
      <c r="F21" s="94"/>
      <c r="G21" s="95"/>
      <c r="H21" s="2"/>
    </row>
    <row r="22" spans="1:9" ht="21.75" customHeight="1" x14ac:dyDescent="0.15">
      <c r="E22" s="96"/>
      <c r="F22" s="97"/>
      <c r="G22" s="98"/>
      <c r="H22" s="2"/>
    </row>
    <row r="23" spans="1:9" ht="21.75" customHeight="1" x14ac:dyDescent="0.15">
      <c r="E23" s="24" t="s">
        <v>48</v>
      </c>
      <c r="F23" s="24">
        <v>8.3799999999999999E-2</v>
      </c>
      <c r="G23" s="24" t="s">
        <v>26</v>
      </c>
    </row>
    <row r="24" spans="1:9" ht="21.75" customHeight="1" x14ac:dyDescent="0.15">
      <c r="E24" s="24" t="s">
        <v>49</v>
      </c>
      <c r="F24" s="24">
        <v>7.0199999999999999E-2</v>
      </c>
      <c r="G24" s="24" t="s">
        <v>26</v>
      </c>
    </row>
    <row r="25" spans="1:9" ht="21.75" customHeight="1" x14ac:dyDescent="0.15">
      <c r="E25" s="24" t="s">
        <v>50</v>
      </c>
      <c r="F25" s="24">
        <v>5.8400000000000001E-2</v>
      </c>
      <c r="G25" s="24" t="s">
        <v>26</v>
      </c>
    </row>
    <row r="26" spans="1:9" s="2" customFormat="1" x14ac:dyDescent="0.15">
      <c r="E26" s="1"/>
      <c r="F26" s="1"/>
      <c r="G26" s="1"/>
      <c r="H26" s="1"/>
    </row>
  </sheetData>
  <sheetProtection algorithmName="SHA-512" hashValue="o7LbAaqht9n3mEWiHKadL6ZqeR74rynelTZAbhV+UlEKP9GNzmD8s4VSol2Etls3AQXUJTKYJMWnlzmnRkV6rw==" saltValue="XoZDYh3dft2eOb3J7z5aKg==" spinCount="100000" sheet="1" objects="1" scenarios="1"/>
  <mergeCells count="8">
    <mergeCell ref="D17:E17"/>
    <mergeCell ref="D18:E18"/>
    <mergeCell ref="E21:G22"/>
    <mergeCell ref="A3:I3"/>
    <mergeCell ref="B8:E8"/>
    <mergeCell ref="B9:E9"/>
    <mergeCell ref="C16:E16"/>
    <mergeCell ref="C13:E13"/>
  </mergeCells>
  <phoneticPr fontId="2"/>
  <pageMargins left="0.70866141732283472" right="0.70866141732283472" top="0.74803149606299213" bottom="0.74803149606299213" header="0.31496062992125984" footer="0.31496062992125984"/>
  <pageSetup paperSize="9" scale="70"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31318-5B8E-43FB-BF76-BEF3CD3D3C89}">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69" customWidth="1"/>
    <col min="2" max="2" width="36.375" style="69" customWidth="1"/>
    <col min="3" max="3" width="49.125" style="69" customWidth="1"/>
    <col min="4" max="16384" width="9" style="69"/>
  </cols>
  <sheetData>
    <row r="1" spans="1:3" ht="18" customHeight="1" x14ac:dyDescent="0.15">
      <c r="C1" s="70" t="str">
        <f>'MPS(input)'!K1</f>
        <v>Monitoring Spreadsheet: JCM_BD_AM004_ver01.0</v>
      </c>
    </row>
    <row r="2" spans="1:3" ht="18" customHeight="1" x14ac:dyDescent="0.15">
      <c r="C2" s="70" t="str">
        <f>'MPS(input)'!K2</f>
        <v>Reference Number:</v>
      </c>
    </row>
    <row r="3" spans="1:3" ht="24.75" customHeight="1" x14ac:dyDescent="0.15">
      <c r="A3" s="109" t="s">
        <v>83</v>
      </c>
      <c r="B3" s="109"/>
      <c r="C3" s="109"/>
    </row>
    <row r="5" spans="1:3" ht="21" customHeight="1" x14ac:dyDescent="0.15">
      <c r="B5" s="71" t="s">
        <v>84</v>
      </c>
      <c r="C5" s="71" t="s">
        <v>85</v>
      </c>
    </row>
    <row r="6" spans="1:3" ht="54.75" customHeight="1" x14ac:dyDescent="0.15">
      <c r="B6" s="42"/>
      <c r="C6" s="42"/>
    </row>
    <row r="7" spans="1:3" ht="54.75" customHeight="1" x14ac:dyDescent="0.15">
      <c r="B7" s="42"/>
      <c r="C7" s="42"/>
    </row>
    <row r="8" spans="1:3" ht="54.75" customHeight="1" x14ac:dyDescent="0.15">
      <c r="B8" s="42"/>
      <c r="C8" s="42"/>
    </row>
    <row r="9" spans="1:3" ht="54.75" customHeight="1" x14ac:dyDescent="0.15">
      <c r="B9" s="42"/>
      <c r="C9" s="42"/>
    </row>
    <row r="10" spans="1:3" ht="54.75" customHeight="1" x14ac:dyDescent="0.15">
      <c r="B10" s="42"/>
      <c r="C10" s="42"/>
    </row>
    <row r="11" spans="1:3" ht="54.75" customHeight="1" x14ac:dyDescent="0.15">
      <c r="B11" s="42"/>
      <c r="C11" s="42"/>
    </row>
    <row r="12" spans="1:3" ht="54.75" customHeight="1" x14ac:dyDescent="0.15">
      <c r="B12" s="42"/>
      <c r="C12" s="42"/>
    </row>
  </sheetData>
  <sheetProtection algorithmName="SHA-512" hashValue="kQTkS9VB3F55rfC/mx4t5EVJwgULUyquzZh96lb3pnlNqdvmJzLPz51su/1sZrbIr+biq3p3gyACzCDqr8CRCA==" saltValue="VOS3gSMpA8ruj7sas/5NIQ==" spinCount="100000" sheet="1" objects="1" scenarios="1" formatCells="0" formatRows="0" insertRows="0"/>
  <mergeCells count="1">
    <mergeCell ref="A3:C3"/>
  </mergeCells>
  <phoneticPr fontId="16"/>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7AD5C-8023-4836-B058-12CF428B56F9}">
  <sheetPr>
    <tabColor theme="5" tint="0.39997558519241921"/>
    <pageSetUpPr fitToPage="1"/>
  </sheetPr>
  <dimension ref="A1:L25"/>
  <sheetViews>
    <sheetView showGridLines="0" view="pageBreakPreview" zoomScale="70" zoomScaleNormal="60" zoomScaleSheetLayoutView="70" workbookViewId="0"/>
  </sheetViews>
  <sheetFormatPr defaultColWidth="9" defaultRowHeight="14.25" x14ac:dyDescent="0.15"/>
  <cols>
    <col min="1" max="1" width="3.625" style="43" customWidth="1"/>
    <col min="2" max="3" width="15.625" style="43" customWidth="1"/>
    <col min="4" max="4" width="16.875" style="43" customWidth="1"/>
    <col min="5" max="5" width="32.25" style="43" customWidth="1"/>
    <col min="6" max="6" width="20.625" style="43" customWidth="1"/>
    <col min="7" max="7" width="13.125" style="43" customWidth="1"/>
    <col min="8" max="8" width="15.5" style="43" customWidth="1"/>
    <col min="9" max="9" width="21.375" style="43" customWidth="1"/>
    <col min="10" max="10" width="120.625" style="43" customWidth="1"/>
    <col min="11" max="12" width="20.625" style="43" customWidth="1"/>
    <col min="13" max="16384" width="9" style="43"/>
  </cols>
  <sheetData>
    <row r="1" spans="1:12" ht="17.25" customHeight="1" x14ac:dyDescent="0.15">
      <c r="L1" s="44" t="str">
        <f>'MPS(input)'!K1</f>
        <v>Monitoring Spreadsheet: JCM_BD_AM004_ver01.0</v>
      </c>
    </row>
    <row r="2" spans="1:12" ht="18" customHeight="1" x14ac:dyDescent="0.15">
      <c r="L2" s="44" t="str">
        <f>'MPS(input)'!K2</f>
        <v>Reference Number:</v>
      </c>
    </row>
    <row r="3" spans="1:12" ht="27.75" customHeight="1" x14ac:dyDescent="0.15">
      <c r="A3" s="45" t="s">
        <v>86</v>
      </c>
      <c r="B3" s="46"/>
      <c r="C3" s="46"/>
      <c r="D3" s="46"/>
      <c r="E3" s="46"/>
      <c r="F3" s="46"/>
      <c r="G3" s="46"/>
      <c r="H3" s="46"/>
      <c r="I3" s="46"/>
      <c r="J3" s="46"/>
      <c r="K3" s="46"/>
      <c r="L3" s="47"/>
    </row>
    <row r="5" spans="1:12" ht="18.75" customHeight="1" x14ac:dyDescent="0.15">
      <c r="A5" s="48" t="s">
        <v>88</v>
      </c>
      <c r="B5" s="48"/>
      <c r="C5" s="48"/>
    </row>
    <row r="6" spans="1:12" ht="18.75" customHeight="1" x14ac:dyDescent="0.15">
      <c r="A6" s="48"/>
      <c r="B6" s="49" t="s">
        <v>0</v>
      </c>
      <c r="C6" s="49" t="s">
        <v>1</v>
      </c>
      <c r="D6" s="49" t="s">
        <v>2</v>
      </c>
      <c r="E6" s="49" t="s">
        <v>3</v>
      </c>
      <c r="F6" s="49" t="s">
        <v>4</v>
      </c>
      <c r="G6" s="49" t="s">
        <v>5</v>
      </c>
      <c r="H6" s="49" t="s">
        <v>6</v>
      </c>
      <c r="I6" s="49" t="s">
        <v>7</v>
      </c>
      <c r="J6" s="49" t="s">
        <v>8</v>
      </c>
      <c r="K6" s="49" t="s">
        <v>9</v>
      </c>
      <c r="L6" s="49" t="s">
        <v>91</v>
      </c>
    </row>
    <row r="7" spans="1:12" s="50" customFormat="1" ht="39" customHeight="1" x14ac:dyDescent="0.15">
      <c r="B7" s="49" t="s">
        <v>92</v>
      </c>
      <c r="C7" s="49" t="s">
        <v>10</v>
      </c>
      <c r="D7" s="49" t="s">
        <v>11</v>
      </c>
      <c r="E7" s="49" t="s">
        <v>12</v>
      </c>
      <c r="F7" s="49" t="s">
        <v>93</v>
      </c>
      <c r="G7" s="49" t="s">
        <v>14</v>
      </c>
      <c r="H7" s="49" t="s">
        <v>15</v>
      </c>
      <c r="I7" s="49" t="s">
        <v>16</v>
      </c>
      <c r="J7" s="49" t="s">
        <v>17</v>
      </c>
      <c r="K7" s="49" t="s">
        <v>18</v>
      </c>
      <c r="L7" s="49" t="s">
        <v>19</v>
      </c>
    </row>
    <row r="8" spans="1:12" ht="408.75" customHeight="1" x14ac:dyDescent="0.15">
      <c r="B8" s="72"/>
      <c r="C8" s="51">
        <v>1</v>
      </c>
      <c r="D8" s="73" t="s">
        <v>63</v>
      </c>
      <c r="E8" s="53" t="s">
        <v>66</v>
      </c>
      <c r="F8" s="59"/>
      <c r="G8" s="52" t="s">
        <v>51</v>
      </c>
      <c r="H8" s="61" t="s">
        <v>20</v>
      </c>
      <c r="I8" s="61" t="s">
        <v>21</v>
      </c>
      <c r="J8" s="62" t="s">
        <v>22</v>
      </c>
      <c r="K8" s="63" t="s">
        <v>23</v>
      </c>
      <c r="L8" s="64"/>
    </row>
    <row r="9" spans="1:12" ht="408.75" customHeight="1" x14ac:dyDescent="0.15">
      <c r="B9" s="72"/>
      <c r="C9" s="51">
        <v>2</v>
      </c>
      <c r="D9" s="73" t="s">
        <v>64</v>
      </c>
      <c r="E9" s="53" t="s">
        <v>75</v>
      </c>
      <c r="F9" s="60"/>
      <c r="G9" s="52" t="s">
        <v>51</v>
      </c>
      <c r="H9" s="61" t="s">
        <v>20</v>
      </c>
      <c r="I9" s="61" t="s">
        <v>21</v>
      </c>
      <c r="J9" s="62" t="s">
        <v>22</v>
      </c>
      <c r="K9" s="65" t="s">
        <v>23</v>
      </c>
      <c r="L9" s="66"/>
    </row>
    <row r="10" spans="1:12" ht="8.25" customHeight="1" x14ac:dyDescent="0.15"/>
    <row r="11" spans="1:12" ht="20.100000000000001" customHeight="1" x14ac:dyDescent="0.15">
      <c r="A11" s="48" t="s">
        <v>89</v>
      </c>
    </row>
    <row r="12" spans="1:12" ht="20.100000000000001" customHeight="1" x14ac:dyDescent="0.15">
      <c r="B12" s="110" t="s">
        <v>0</v>
      </c>
      <c r="C12" s="111"/>
      <c r="D12" s="77" t="s">
        <v>1</v>
      </c>
      <c r="E12" s="77"/>
      <c r="F12" s="49" t="s">
        <v>2</v>
      </c>
      <c r="G12" s="49" t="s">
        <v>3</v>
      </c>
      <c r="H12" s="77" t="s">
        <v>4</v>
      </c>
      <c r="I12" s="77"/>
      <c r="J12" s="77"/>
      <c r="K12" s="77" t="s">
        <v>5</v>
      </c>
      <c r="L12" s="77"/>
    </row>
    <row r="13" spans="1:12" ht="39" customHeight="1" x14ac:dyDescent="0.15">
      <c r="B13" s="110" t="s">
        <v>11</v>
      </c>
      <c r="C13" s="111"/>
      <c r="D13" s="77" t="s">
        <v>12</v>
      </c>
      <c r="E13" s="77"/>
      <c r="F13" s="49" t="s">
        <v>13</v>
      </c>
      <c r="G13" s="49" t="s">
        <v>14</v>
      </c>
      <c r="H13" s="77" t="s">
        <v>16</v>
      </c>
      <c r="I13" s="77"/>
      <c r="J13" s="77"/>
      <c r="K13" s="77" t="s">
        <v>19</v>
      </c>
      <c r="L13" s="77"/>
    </row>
    <row r="14" spans="1:12" ht="68.25" customHeight="1" x14ac:dyDescent="0.15">
      <c r="B14" s="118" t="s">
        <v>39</v>
      </c>
      <c r="C14" s="119"/>
      <c r="D14" s="81" t="s">
        <v>54</v>
      </c>
      <c r="E14" s="81"/>
      <c r="F14" s="74">
        <f>'MPS(input)'!E14</f>
        <v>0</v>
      </c>
      <c r="G14" s="52" t="s">
        <v>26</v>
      </c>
      <c r="H14" s="123" t="str">
        <f>IF('MPS(input)'!G14="","",'MPS(input)'!G14)</f>
        <v>Based on ASTM International Standard B232.</v>
      </c>
      <c r="I14" s="123"/>
      <c r="J14" s="123"/>
      <c r="K14" s="124" t="str">
        <f>IF('MPS(input)'!J14="","",'MPS(input)'!J14)</f>
        <v/>
      </c>
      <c r="L14" s="124"/>
    </row>
    <row r="15" spans="1:12" ht="68.25" customHeight="1" x14ac:dyDescent="0.15">
      <c r="B15" s="118" t="s">
        <v>40</v>
      </c>
      <c r="C15" s="119"/>
      <c r="D15" s="81" t="s">
        <v>52</v>
      </c>
      <c r="E15" s="81"/>
      <c r="F15" s="74">
        <f>'MPS(input)'!E15</f>
        <v>0</v>
      </c>
      <c r="G15" s="52" t="s">
        <v>26</v>
      </c>
      <c r="H15" s="123" t="str">
        <f>IF('MPS(input)'!G15="","",'MPS(input)'!G15)</f>
        <v>Measured according to IEC 60468 (Method of measurement of resistivity of metallic materials).</v>
      </c>
      <c r="I15" s="123"/>
      <c r="J15" s="123"/>
      <c r="K15" s="124" t="str">
        <f>IF('MPS(input)'!J15="","",'MPS(input)'!J15)</f>
        <v/>
      </c>
      <c r="L15" s="124"/>
    </row>
    <row r="16" spans="1:12" ht="69" customHeight="1" x14ac:dyDescent="0.15">
      <c r="B16" s="118" t="s">
        <v>73</v>
      </c>
      <c r="C16" s="119"/>
      <c r="D16" s="83" t="s">
        <v>41</v>
      </c>
      <c r="E16" s="84"/>
      <c r="F16" s="75">
        <f>'MPS(input)'!E16</f>
        <v>0</v>
      </c>
      <c r="G16" s="52" t="s">
        <v>42</v>
      </c>
      <c r="H16" s="83" t="str">
        <f>IF('MPS(input)'!G16="","",'MPS(input)'!G16)</f>
        <v>The most recent value available at the time of validation is applied and fixed for the monitoring period thereafter.
The data is sourced from “Grid Emission Factor (GEF) of Bangladesh”, endorsed by National CDM Committee unless otherwise instructed by the Joint Committee.</v>
      </c>
      <c r="I16" s="120"/>
      <c r="J16" s="84"/>
      <c r="K16" s="121" t="str">
        <f>IF('MPS(input)'!J16="","",'MPS(input)'!J16)</f>
        <v/>
      </c>
      <c r="L16" s="122"/>
    </row>
    <row r="17" spans="1:11" ht="6.75" customHeight="1" x14ac:dyDescent="0.15"/>
    <row r="18" spans="1:11" ht="18.75" customHeight="1" x14ac:dyDescent="0.15">
      <c r="A18" s="48" t="s">
        <v>90</v>
      </c>
      <c r="B18" s="48"/>
      <c r="C18" s="48"/>
    </row>
    <row r="19" spans="1:11" ht="17.25" thickBot="1" x14ac:dyDescent="0.2">
      <c r="B19" s="112" t="s">
        <v>92</v>
      </c>
      <c r="C19" s="113"/>
      <c r="D19" s="78" t="s">
        <v>78</v>
      </c>
      <c r="E19" s="78"/>
      <c r="F19" s="54" t="s">
        <v>14</v>
      </c>
    </row>
    <row r="20" spans="1:11" ht="19.5" thickBot="1" x14ac:dyDescent="0.2">
      <c r="B20" s="114"/>
      <c r="C20" s="115"/>
      <c r="D20" s="79">
        <f>ROUNDDOWN('MRS(calc_process)'!G6, 0)</f>
        <v>0</v>
      </c>
      <c r="E20" s="80"/>
      <c r="F20" s="55" t="s">
        <v>79</v>
      </c>
    </row>
    <row r="21" spans="1:11" ht="20.100000000000001" customHeight="1" x14ac:dyDescent="0.15">
      <c r="G21" s="56"/>
      <c r="H21" s="56"/>
    </row>
    <row r="22" spans="1:11" ht="18.75" customHeight="1" x14ac:dyDescent="0.15">
      <c r="A22" s="48" t="s">
        <v>27</v>
      </c>
    </row>
    <row r="23" spans="1:11" ht="18" customHeight="1" x14ac:dyDescent="0.15">
      <c r="B23" s="116" t="s">
        <v>24</v>
      </c>
      <c r="C23" s="117"/>
      <c r="D23" s="76" t="s">
        <v>28</v>
      </c>
      <c r="E23" s="76"/>
      <c r="F23" s="76"/>
      <c r="G23" s="76"/>
      <c r="H23" s="76"/>
      <c r="I23" s="76"/>
      <c r="J23" s="76"/>
      <c r="K23" s="58"/>
    </row>
    <row r="24" spans="1:11" ht="18" customHeight="1" x14ac:dyDescent="0.15">
      <c r="B24" s="116" t="s">
        <v>29</v>
      </c>
      <c r="C24" s="117"/>
      <c r="D24" s="76" t="s">
        <v>30</v>
      </c>
      <c r="E24" s="76"/>
      <c r="F24" s="76"/>
      <c r="G24" s="76"/>
      <c r="H24" s="76"/>
      <c r="I24" s="76"/>
      <c r="J24" s="76"/>
      <c r="K24" s="58"/>
    </row>
    <row r="25" spans="1:11" ht="18" customHeight="1" x14ac:dyDescent="0.15">
      <c r="B25" s="116" t="s">
        <v>20</v>
      </c>
      <c r="C25" s="117"/>
      <c r="D25" s="76" t="s">
        <v>31</v>
      </c>
      <c r="E25" s="76"/>
      <c r="F25" s="76"/>
      <c r="G25" s="76"/>
      <c r="H25" s="76"/>
      <c r="I25" s="76"/>
      <c r="J25" s="76"/>
      <c r="K25" s="58"/>
    </row>
  </sheetData>
  <sheetProtection algorithmName="SHA-512" hashValue="9/X0yZST6f7v2aDhJQeRcn9LGt6SDG5vkRjpv8fVXhEl1/4XGhw7OTj0Z4MLktu9mxXiV+T1anMJfV4x7O1J2w==" saltValue="r36y28vE19J2wpsc33Duew==" spinCount="100000" sheet="1" objects="1" scenarios="1" formatCells="0" formatRows="0"/>
  <mergeCells count="30">
    <mergeCell ref="K12:L12"/>
    <mergeCell ref="D13:E13"/>
    <mergeCell ref="H13:J13"/>
    <mergeCell ref="K13:L13"/>
    <mergeCell ref="K16:L16"/>
    <mergeCell ref="D19:E19"/>
    <mergeCell ref="D20:E20"/>
    <mergeCell ref="D23:J23"/>
    <mergeCell ref="D14:E14"/>
    <mergeCell ref="H14:J14"/>
    <mergeCell ref="K14:L14"/>
    <mergeCell ref="D15:E15"/>
    <mergeCell ref="H15:J15"/>
    <mergeCell ref="K15:L15"/>
    <mergeCell ref="D25:J25"/>
    <mergeCell ref="B23:C23"/>
    <mergeCell ref="B24:C24"/>
    <mergeCell ref="B25:C25"/>
    <mergeCell ref="B14:C14"/>
    <mergeCell ref="B15:C15"/>
    <mergeCell ref="B16:C16"/>
    <mergeCell ref="D16:E16"/>
    <mergeCell ref="H16:J16"/>
    <mergeCell ref="B12:C12"/>
    <mergeCell ref="B13:C13"/>
    <mergeCell ref="B19:C19"/>
    <mergeCell ref="B20:C20"/>
    <mergeCell ref="D24:J24"/>
    <mergeCell ref="D12:E12"/>
    <mergeCell ref="H12:J12"/>
  </mergeCells>
  <phoneticPr fontId="16"/>
  <pageMargins left="0.70866141732283472" right="0.70866141732283472" top="0.74803149606299213" bottom="0.74803149606299213" header="0.31496062992125984" footer="0.31496062992125984"/>
  <pageSetup paperSize="9" scale="3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A4725-329C-4E07-A55A-92224F9801B8}">
  <sheetPr>
    <tabColor theme="5" tint="0.39997558519241921"/>
  </sheetPr>
  <dimension ref="A1:K26"/>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64.125" style="1" customWidth="1"/>
    <col min="6" max="8" width="12.625" style="1" customWidth="1"/>
    <col min="9" max="9" width="10.625" style="2" customWidth="1"/>
    <col min="10" max="16384" width="9" style="1"/>
  </cols>
  <sheetData>
    <row r="1" spans="1:11" ht="17.25" customHeight="1" x14ac:dyDescent="0.15">
      <c r="I1" s="5" t="str">
        <f>'MPS(input)'!K1</f>
        <v>Monitoring Spreadsheet: JCM_BD_AM004_ver01.0</v>
      </c>
    </row>
    <row r="2" spans="1:11" ht="18" customHeight="1" x14ac:dyDescent="0.15">
      <c r="I2" s="5" t="str">
        <f>'MPS(input)'!K2</f>
        <v>Reference Number:</v>
      </c>
    </row>
    <row r="3" spans="1:11" ht="27.75" customHeight="1" x14ac:dyDescent="0.15">
      <c r="A3" s="99" t="s">
        <v>87</v>
      </c>
      <c r="B3" s="99"/>
      <c r="C3" s="99"/>
      <c r="D3" s="99"/>
      <c r="E3" s="99"/>
      <c r="F3" s="99"/>
      <c r="G3" s="99"/>
      <c r="H3" s="99"/>
      <c r="I3" s="99"/>
    </row>
    <row r="4" spans="1:11" ht="11.25" customHeight="1" x14ac:dyDescent="0.15"/>
    <row r="5" spans="1:11" ht="18.75" customHeight="1" thickBot="1" x14ac:dyDescent="0.2">
      <c r="A5" s="13" t="s">
        <v>32</v>
      </c>
      <c r="B5" s="6"/>
      <c r="C5" s="6"/>
      <c r="D5" s="6"/>
      <c r="E5" s="7"/>
      <c r="F5" s="8" t="s">
        <v>33</v>
      </c>
      <c r="G5" s="26" t="s">
        <v>34</v>
      </c>
      <c r="H5" s="8" t="s">
        <v>14</v>
      </c>
      <c r="I5" s="9" t="s">
        <v>35</v>
      </c>
    </row>
    <row r="6" spans="1:11" ht="18.75" customHeight="1" thickBot="1" x14ac:dyDescent="0.2">
      <c r="A6" s="14"/>
      <c r="B6" s="10" t="s">
        <v>36</v>
      </c>
      <c r="C6" s="10"/>
      <c r="D6" s="10"/>
      <c r="E6" s="10"/>
      <c r="F6" s="41" t="s">
        <v>81</v>
      </c>
      <c r="G6" s="29">
        <f>G12-G15</f>
        <v>0</v>
      </c>
      <c r="H6" s="25" t="s">
        <v>56</v>
      </c>
      <c r="I6" s="11" t="s">
        <v>57</v>
      </c>
    </row>
    <row r="7" spans="1:11" ht="18.75" customHeight="1" x14ac:dyDescent="0.15">
      <c r="A7" s="13" t="s">
        <v>37</v>
      </c>
      <c r="B7" s="6"/>
      <c r="C7" s="6"/>
      <c r="D7" s="6"/>
      <c r="E7" s="7"/>
      <c r="F7" s="7"/>
      <c r="G7" s="27"/>
      <c r="H7" s="7"/>
      <c r="I7" s="8"/>
      <c r="J7" s="38"/>
      <c r="K7" s="38"/>
    </row>
    <row r="8" spans="1:11" ht="18.75" customHeight="1" x14ac:dyDescent="0.15">
      <c r="A8" s="15"/>
      <c r="B8" s="100" t="s">
        <v>54</v>
      </c>
      <c r="C8" s="101"/>
      <c r="D8" s="101"/>
      <c r="E8" s="102"/>
      <c r="F8" s="22" t="s">
        <v>80</v>
      </c>
      <c r="G8" s="32">
        <f>'MRS(input)'!F14</f>
        <v>0</v>
      </c>
      <c r="H8" s="24" t="s">
        <v>38</v>
      </c>
      <c r="I8" s="11" t="s">
        <v>39</v>
      </c>
    </row>
    <row r="9" spans="1:11" ht="18.75" customHeight="1" x14ac:dyDescent="0.15">
      <c r="A9" s="15"/>
      <c r="B9" s="100" t="s">
        <v>55</v>
      </c>
      <c r="C9" s="101"/>
      <c r="D9" s="101"/>
      <c r="E9" s="102"/>
      <c r="F9" s="22" t="s">
        <v>80</v>
      </c>
      <c r="G9" s="37">
        <f>'MRS(input)'!F15</f>
        <v>0</v>
      </c>
      <c r="H9" s="34" t="s">
        <v>38</v>
      </c>
      <c r="I9" s="11" t="s">
        <v>40</v>
      </c>
    </row>
    <row r="10" spans="1:11" ht="18.75" customHeight="1" x14ac:dyDescent="0.15">
      <c r="A10" s="15"/>
      <c r="B10" s="16" t="s">
        <v>41</v>
      </c>
      <c r="C10" s="17"/>
      <c r="D10" s="17"/>
      <c r="E10" s="18"/>
      <c r="F10" s="22" t="s">
        <v>82</v>
      </c>
      <c r="G10" s="33">
        <f>'MRS(input)'!F16</f>
        <v>0</v>
      </c>
      <c r="H10" s="34" t="s">
        <v>42</v>
      </c>
      <c r="I10" s="11" t="s">
        <v>73</v>
      </c>
    </row>
    <row r="11" spans="1:11" ht="18.75" customHeight="1" thickBot="1" x14ac:dyDescent="0.2">
      <c r="A11" s="13" t="s">
        <v>43</v>
      </c>
      <c r="B11" s="7"/>
      <c r="C11" s="6"/>
      <c r="D11" s="8"/>
      <c r="E11" s="8"/>
      <c r="F11" s="8"/>
      <c r="G11" s="13"/>
      <c r="H11" s="7"/>
      <c r="I11" s="8"/>
    </row>
    <row r="12" spans="1:11" ht="18.75" customHeight="1" thickBot="1" x14ac:dyDescent="0.2">
      <c r="A12" s="15"/>
      <c r="B12" s="19" t="s">
        <v>44</v>
      </c>
      <c r="C12" s="20"/>
      <c r="D12" s="20"/>
      <c r="E12" s="20"/>
      <c r="F12" s="41" t="s">
        <v>81</v>
      </c>
      <c r="G12" s="30">
        <f>G13*G10</f>
        <v>0</v>
      </c>
      <c r="H12" s="25" t="s">
        <v>56</v>
      </c>
      <c r="I12" s="11" t="s">
        <v>58</v>
      </c>
    </row>
    <row r="13" spans="1:11" ht="18.75" x14ac:dyDescent="0.15">
      <c r="A13" s="15"/>
      <c r="B13" s="21"/>
      <c r="C13" s="106" t="s">
        <v>60</v>
      </c>
      <c r="D13" s="107"/>
      <c r="E13" s="108"/>
      <c r="F13" s="22" t="s">
        <v>82</v>
      </c>
      <c r="G13" s="31">
        <f>IFERROR(G16*G8/G9,0)</f>
        <v>0</v>
      </c>
      <c r="H13" s="12" t="s">
        <v>51</v>
      </c>
      <c r="I13" s="11" t="s">
        <v>59</v>
      </c>
    </row>
    <row r="14" spans="1:11" ht="18.75" customHeight="1" thickBot="1" x14ac:dyDescent="0.2">
      <c r="A14" s="13" t="s">
        <v>45</v>
      </c>
      <c r="B14" s="6"/>
      <c r="C14" s="6"/>
      <c r="D14" s="6"/>
      <c r="E14" s="7"/>
      <c r="F14" s="8"/>
      <c r="G14" s="13"/>
      <c r="H14" s="7"/>
      <c r="I14" s="8"/>
    </row>
    <row r="15" spans="1:11" ht="18.75" customHeight="1" thickBot="1" x14ac:dyDescent="0.2">
      <c r="A15" s="15"/>
      <c r="B15" s="19" t="s">
        <v>46</v>
      </c>
      <c r="C15" s="20"/>
      <c r="D15" s="20"/>
      <c r="E15" s="20"/>
      <c r="F15" s="41" t="s">
        <v>81</v>
      </c>
      <c r="G15" s="30">
        <f>G16*G10</f>
        <v>0</v>
      </c>
      <c r="H15" s="25" t="s">
        <v>56</v>
      </c>
      <c r="I15" s="23" t="s">
        <v>61</v>
      </c>
    </row>
    <row r="16" spans="1:11" ht="18.75" customHeight="1" x14ac:dyDescent="0.15">
      <c r="A16" s="15"/>
      <c r="B16" s="21"/>
      <c r="C16" s="103" t="s">
        <v>65</v>
      </c>
      <c r="D16" s="104"/>
      <c r="E16" s="105"/>
      <c r="F16" s="22" t="s">
        <v>82</v>
      </c>
      <c r="G16" s="31">
        <f>G17-G18</f>
        <v>0</v>
      </c>
      <c r="H16" s="12" t="s">
        <v>51</v>
      </c>
      <c r="I16" s="23" t="s">
        <v>62</v>
      </c>
    </row>
    <row r="17" spans="1:9" ht="36" customHeight="1" x14ac:dyDescent="0.15">
      <c r="A17" s="15"/>
      <c r="B17" s="21"/>
      <c r="C17" s="39"/>
      <c r="D17" s="91" t="s">
        <v>66</v>
      </c>
      <c r="E17" s="92"/>
      <c r="F17" s="22" t="s">
        <v>82</v>
      </c>
      <c r="G17" s="35">
        <f>'MRS(input)'!F8</f>
        <v>0</v>
      </c>
      <c r="H17" s="36" t="s">
        <v>51</v>
      </c>
      <c r="I17" s="23" t="s">
        <v>63</v>
      </c>
    </row>
    <row r="18" spans="1:9" ht="36" customHeight="1" x14ac:dyDescent="0.15">
      <c r="A18" s="14"/>
      <c r="B18" s="28"/>
      <c r="C18" s="40"/>
      <c r="D18" s="91" t="s">
        <v>67</v>
      </c>
      <c r="E18" s="92"/>
      <c r="F18" s="22" t="s">
        <v>82</v>
      </c>
      <c r="G18" s="35">
        <f>'MRS(input)'!F9</f>
        <v>0</v>
      </c>
      <c r="H18" s="36" t="s">
        <v>51</v>
      </c>
      <c r="I18" s="23" t="s">
        <v>64</v>
      </c>
    </row>
    <row r="19" spans="1:9" x14ac:dyDescent="0.15">
      <c r="F19" s="4"/>
      <c r="G19" s="3"/>
      <c r="H19" s="3"/>
    </row>
    <row r="20" spans="1:9" ht="21.75" customHeight="1" x14ac:dyDescent="0.15">
      <c r="E20" s="1" t="s">
        <v>47</v>
      </c>
    </row>
    <row r="21" spans="1:9" ht="21.75" customHeight="1" x14ac:dyDescent="0.15">
      <c r="E21" s="93" t="s">
        <v>54</v>
      </c>
      <c r="F21" s="94"/>
      <c r="G21" s="95"/>
      <c r="H21" s="2"/>
    </row>
    <row r="22" spans="1:9" ht="21.75" customHeight="1" x14ac:dyDescent="0.15">
      <c r="E22" s="96"/>
      <c r="F22" s="97"/>
      <c r="G22" s="98"/>
      <c r="H22" s="2"/>
    </row>
    <row r="23" spans="1:9" ht="21.75" customHeight="1" x14ac:dyDescent="0.15">
      <c r="E23" s="24" t="s">
        <v>48</v>
      </c>
      <c r="F23" s="24">
        <v>8.3799999999999999E-2</v>
      </c>
      <c r="G23" s="24" t="s">
        <v>26</v>
      </c>
    </row>
    <row r="24" spans="1:9" ht="21.75" customHeight="1" x14ac:dyDescent="0.15">
      <c r="E24" s="24" t="s">
        <v>49</v>
      </c>
      <c r="F24" s="24">
        <v>7.0199999999999999E-2</v>
      </c>
      <c r="G24" s="24" t="s">
        <v>26</v>
      </c>
    </row>
    <row r="25" spans="1:9" ht="21.75" customHeight="1" x14ac:dyDescent="0.15">
      <c r="E25" s="24" t="s">
        <v>50</v>
      </c>
      <c r="F25" s="24">
        <v>5.8400000000000001E-2</v>
      </c>
      <c r="G25" s="24" t="s">
        <v>26</v>
      </c>
    </row>
    <row r="26" spans="1:9" s="2" customFormat="1" x14ac:dyDescent="0.15">
      <c r="E26" s="1"/>
      <c r="F26" s="1"/>
      <c r="G26" s="1"/>
      <c r="H26" s="1"/>
    </row>
  </sheetData>
  <sheetProtection algorithmName="SHA-512" hashValue="PyK3NHFveFJEPb35LhH/MgKAq/Sw6KmVU6PMwq6hl2Rqd6nQJJ0qo9/cegwbjH3nt4kINbK64nv8lpZsDRfSwA==" saltValue="zDDRjUImBGMO+vW50hEixg==" spinCount="100000" sheet="1" objects="1" scenarios="1"/>
  <mergeCells count="8">
    <mergeCell ref="D18:E18"/>
    <mergeCell ref="E21:G22"/>
    <mergeCell ref="A3:I3"/>
    <mergeCell ref="B8:E8"/>
    <mergeCell ref="B9:E9"/>
    <mergeCell ref="C13:E13"/>
    <mergeCell ref="C16:E16"/>
    <mergeCell ref="D17:E17"/>
  </mergeCells>
  <phoneticPr fontId="16"/>
  <pageMargins left="0.70866141732283472" right="0.70866141732283472" top="0.74803149606299213" bottom="0.74803149606299213" header="0.31496062992125984" footer="0.31496062992125984"/>
  <pageSetup paperSize="9" scale="70"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5" ma:contentTypeDescription="新しいドキュメントを作成します。" ma:contentTypeScope="" ma:versionID="02a607da355fea4c8c75e6d4a5764a93">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112cbfa51c776201768f5e92ecb46cc"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Props1.xml><?xml version="1.0" encoding="utf-8"?>
<ds:datastoreItem xmlns:ds="http://schemas.openxmlformats.org/officeDocument/2006/customXml" ds:itemID="{BF5CAB38-4DDC-4943-A150-80071B4EBD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7C368B-F604-434A-AAB3-5774AC821148}">
  <ds:schemaRefs>
    <ds:schemaRef ds:uri="http://schemas.microsoft.com/sharepoint/v3/contenttype/forms"/>
  </ds:schemaRefs>
</ds:datastoreItem>
</file>

<file path=customXml/itemProps3.xml><?xml version="1.0" encoding="utf-8"?>
<ds:datastoreItem xmlns:ds="http://schemas.openxmlformats.org/officeDocument/2006/customXml" ds:itemID="{84B2342E-8BA1-4BF1-8664-F74127798ADC}">
  <ds:schemaRefs>
    <ds:schemaRef ds:uri="16f3ea39-9308-4011-b282-348b837af518"/>
    <ds:schemaRef ds:uri="http://purl.org/dc/elements/1.1/"/>
    <ds:schemaRef ds:uri="http://schemas.microsoft.com/office/2006/metadata/properties"/>
    <ds:schemaRef ds:uri="http://purl.org/dc/dcmityp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aa648ee9-af07-4ee7-a823-cd9c24dceb1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MPS(input)</vt:lpstr>
      <vt:lpstr>MPS(calc_process)</vt:lpstr>
      <vt:lpstr>MSS</vt:lpstr>
      <vt:lpstr>MRS(input)</vt:lpstr>
      <vt:lpstr>MRS(calc_process)</vt:lpstr>
      <vt:lpstr>'MPS(calc_process)'!Print_Area</vt:lpstr>
      <vt:lpstr>'MPS(input)'!Print_Area</vt:lpstr>
      <vt:lpstr>'MRS(calc_process)'!Print_Area</vt:lpstr>
      <vt:lpstr>'MRS(input)'!Print_Area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2023-01-06T06:07:37Z</cp:lastPrinted>
  <dcterms:created xsi:type="dcterms:W3CDTF">2012-01-13T02:28:29Z</dcterms:created>
  <dcterms:modified xsi:type="dcterms:W3CDTF">2023-01-06T11:42:55Z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y fmtid="{D5CDD505-2E9C-101B-9397-08002B2CF9AE}" pid="3" name="MediaServiceImageTags">
    <vt:lpwstr/>
  </property>
</Properties>
</file>