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azabu\project\2016\P160262101_平成29年度二国間クレジット制度の効率的な運用のための検討・実施事業委託業務\02_作業\02_各種申請\02_Methodology\02_BD\BD_PM003(豊通+MUMSS織機)\6_BD_AM003_ver01.0\"/>
    </mc:Choice>
  </mc:AlternateContent>
  <bookViews>
    <workbookView xWindow="-15" yWindow="-15" windowWidth="19230" windowHeight="6240" tabRatio="733"/>
  </bookViews>
  <sheets>
    <sheet name="MPS(input)" sheetId="30" r:id="rId1"/>
    <sheet name="MPS(calc_process)" sheetId="31" r:id="rId2"/>
    <sheet name="MSS" sheetId="32" r:id="rId3"/>
    <sheet name="MRS(input)" sheetId="33" r:id="rId4"/>
    <sheet name="MRS(calc_process)" sheetId="34" r:id="rId5"/>
  </sheets>
  <definedNames>
    <definedName name="_xlnm.Print_Area" localSheetId="1">'MPS(calc_process)'!$A$1:$I$24</definedName>
    <definedName name="_xlnm.Print_Area" localSheetId="0">'MPS(input)'!$A$1:$K$24</definedName>
    <definedName name="_xlnm.Print_Area" localSheetId="4">'MRS(calc_process)'!$A$1:$I$24</definedName>
    <definedName name="_xlnm.Print_Area" localSheetId="3">'MRS(input)'!$A$1:$L$24</definedName>
  </definedNames>
  <calcPr calcId="152511"/>
</workbook>
</file>

<file path=xl/calcChain.xml><?xml version="1.0" encoding="utf-8"?>
<calcChain xmlns="http://schemas.openxmlformats.org/spreadsheetml/2006/main">
  <c r="K15" i="33" l="1"/>
  <c r="K14" i="33"/>
  <c r="H15" i="33"/>
  <c r="H14" i="33"/>
  <c r="F15" i="33"/>
  <c r="G15" i="34" s="1"/>
  <c r="F14" i="33"/>
  <c r="G14" i="34" s="1"/>
  <c r="I2" i="34"/>
  <c r="I1" i="34"/>
  <c r="L2" i="33"/>
  <c r="L1" i="33"/>
  <c r="G19" i="34"/>
  <c r="G18" i="34"/>
  <c r="G12" i="34"/>
  <c r="G11" i="34"/>
  <c r="G8" i="34"/>
  <c r="C2" i="32"/>
  <c r="C1" i="32"/>
  <c r="G13" i="34" l="1"/>
  <c r="G20" i="34" s="1"/>
  <c r="G17" i="34" s="1"/>
  <c r="I2" i="31"/>
  <c r="G10" i="34" l="1"/>
  <c r="G6" i="34" s="1"/>
  <c r="D19" i="33" s="1"/>
  <c r="G14" i="31"/>
  <c r="G15" i="31"/>
  <c r="G12" i="31" l="1"/>
  <c r="G19" i="31"/>
  <c r="G18" i="31"/>
  <c r="G11" i="31"/>
  <c r="G8" i="31"/>
  <c r="G13" i="31" l="1"/>
  <c r="G20" i="31" s="1"/>
  <c r="G17" i="31" s="1"/>
  <c r="G10" i="31" l="1"/>
  <c r="G6" i="31" s="1"/>
  <c r="I1" i="31" l="1"/>
  <c r="B19" i="30"/>
</calcChain>
</file>

<file path=xl/sharedStrings.xml><?xml version="1.0" encoding="utf-8"?>
<sst xmlns="http://schemas.openxmlformats.org/spreadsheetml/2006/main" count="264" uniqueCount="104">
  <si>
    <t>Value</t>
    <phoneticPr fontId="2"/>
  </si>
  <si>
    <t>Units</t>
    <phoneticPr fontId="2"/>
  </si>
  <si>
    <t>1. Calculations for emission reductions</t>
    <phoneticPr fontId="2"/>
  </si>
  <si>
    <t>2. Selected default values, etc.</t>
    <phoneticPr fontId="2"/>
  </si>
  <si>
    <t>3. Calculations for reference emissions</t>
    <phoneticPr fontId="2"/>
  </si>
  <si>
    <t>4. Calculations of the project emissions</t>
    <phoneticPr fontId="2"/>
  </si>
  <si>
    <t>Fuel type</t>
    <phoneticPr fontId="2"/>
  </si>
  <si>
    <t>Parameter</t>
  </si>
  <si>
    <t>[List of Default Values]</t>
    <phoneticPr fontId="2"/>
  </si>
  <si>
    <t>[Monitoring option]</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</si>
  <si>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</si>
  <si>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</si>
  <si>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</si>
  <si>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</si>
  <si>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</si>
  <si>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</si>
  <si>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</si>
  <si>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</si>
  <si>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</si>
  <si>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</si>
  <si>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Monitoring point No.</t>
    <phoneticPr fontId="2"/>
  </si>
  <si>
    <t>Parameters</t>
    <phoneticPr fontId="2"/>
  </si>
  <si>
    <t>Description of data</t>
    <phoneticPr fontId="2"/>
  </si>
  <si>
    <t>Estimated Values</t>
    <phoneticPr fontId="2"/>
  </si>
  <si>
    <t>Units</t>
    <phoneticPr fontId="2"/>
  </si>
  <si>
    <t>Monitoring option</t>
    <phoneticPr fontId="2"/>
  </si>
  <si>
    <t>Source of data</t>
    <phoneticPr fontId="2"/>
  </si>
  <si>
    <t>Measurement methods and procedures</t>
    <phoneticPr fontId="2"/>
  </si>
  <si>
    <t>Monitoring frequency</t>
    <phoneticPr fontId="2"/>
  </si>
  <si>
    <t>Other comments</t>
    <phoneticPr fontId="2"/>
  </si>
  <si>
    <t>Option B</t>
    <phoneticPr fontId="2"/>
  </si>
  <si>
    <t>Option A</t>
    <phoneticPr fontId="2"/>
  </si>
  <si>
    <t>Option C</t>
    <phoneticPr fontId="2"/>
  </si>
  <si>
    <r>
      <t xml:space="preserve">Emission reductions during the period </t>
    </r>
    <r>
      <rPr>
        <i/>
        <sz val="11"/>
        <color indexed="8"/>
        <rFont val="Arial"/>
        <family val="2"/>
      </rPr>
      <t>p</t>
    </r>
    <phoneticPr fontId="2"/>
  </si>
  <si>
    <r>
      <t xml:space="preserve">Reference emissions during the period </t>
    </r>
    <r>
      <rPr>
        <i/>
        <sz val="11"/>
        <color indexed="8"/>
        <rFont val="Arial"/>
        <family val="2"/>
      </rPr>
      <t>p</t>
    </r>
    <phoneticPr fontId="2"/>
  </si>
  <si>
    <r>
      <t>RE</t>
    </r>
    <r>
      <rPr>
        <vertAlign val="subscript"/>
        <sz val="11"/>
        <color indexed="8"/>
        <rFont val="Arial"/>
        <family val="2"/>
      </rPr>
      <t>p</t>
    </r>
    <phoneticPr fontId="2"/>
  </si>
  <si>
    <t>MWh/p</t>
  </si>
  <si>
    <t>Option C</t>
  </si>
  <si>
    <t>Energy Saving Coefficient</t>
  </si>
  <si>
    <t>N/A</t>
  </si>
  <si>
    <t>ESC</t>
  </si>
  <si>
    <t>Electricity</t>
  </si>
  <si>
    <t>Energy Saving Coefficient (ESC)</t>
  </si>
  <si>
    <r>
      <t>EF</t>
    </r>
    <r>
      <rPr>
        <vertAlign val="subscript"/>
        <sz val="11"/>
        <color indexed="8"/>
        <rFont val="Arial"/>
        <family val="2"/>
      </rPr>
      <t>elec</t>
    </r>
    <phoneticPr fontId="2"/>
  </si>
  <si>
    <r>
      <t>tCO</t>
    </r>
    <r>
      <rPr>
        <vertAlign val="subscript"/>
        <sz val="11"/>
        <color indexed="8"/>
        <rFont val="Arial"/>
        <family val="2"/>
      </rPr>
      <t>2</t>
    </r>
    <r>
      <rPr>
        <sz val="11"/>
        <color indexed="8"/>
        <rFont val="Arial"/>
        <family val="2"/>
      </rPr>
      <t>/MWh</t>
    </r>
    <phoneticPr fontId="2"/>
  </si>
  <si>
    <t>Monitored data</t>
    <phoneticPr fontId="2"/>
  </si>
  <si>
    <t>Monitored data</t>
    <phoneticPr fontId="2"/>
  </si>
  <si>
    <t>Monitored continuously, recorded at least at the beginning and the end of the monitoring period</t>
    <phoneticPr fontId="2"/>
  </si>
  <si>
    <t>The most recent value available at the time of validation is applied and fixed for the monitoring period thereafter. The data is sourced from Department of Environment, Bangladesh DNA for CDM unless otherwise instructed by the JCM Joint Committee.</t>
    <phoneticPr fontId="2"/>
  </si>
  <si>
    <t>Monitored continuously, recorded at least at the beginning and the end of the monitoring period</t>
    <phoneticPr fontId="2"/>
  </si>
  <si>
    <t>This parameter is applicable only when the project consumes captive electricity. No estimated value for the parameter is necessary when the project does not consume captive electricity.</t>
    <phoneticPr fontId="2"/>
  </si>
  <si>
    <t>No estimated value for the parameter is necessary when the project consumes only captive electricity.</t>
    <phoneticPr fontId="2"/>
  </si>
  <si>
    <t>Electricity meter(s) is used for measurement of electrical power consumption by the air compressor(s)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</si>
  <si>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r>
      <t xml:space="preserve">Total electricity consumption by the motor(s) of the project air jet loom(s) during the period </t>
    </r>
    <r>
      <rPr>
        <i/>
        <sz val="11"/>
        <rFont val="Arial"/>
        <family val="2"/>
      </rPr>
      <t>p</t>
    </r>
    <r>
      <rPr>
        <sz val="11"/>
        <rFont val="Arial"/>
        <family val="2"/>
      </rPr>
      <t xml:space="preserve">. </t>
    </r>
    <phoneticPr fontId="2"/>
  </si>
  <si>
    <r>
      <t>CO</t>
    </r>
    <r>
      <rPr>
        <vertAlign val="subscript"/>
        <sz val="11"/>
        <rFont val="Arial"/>
        <family val="2"/>
      </rPr>
      <t>2</t>
    </r>
    <r>
      <rPr>
        <sz val="11"/>
        <rFont val="Arial"/>
        <family val="2"/>
      </rPr>
      <t xml:space="preserve"> emission factor for electricity consumed by the project</t>
    </r>
    <phoneticPr fontId="2"/>
  </si>
  <si>
    <r>
      <t>CO</t>
    </r>
    <r>
      <rPr>
        <vertAlign val="subscript"/>
        <sz val="11"/>
        <rFont val="Arial"/>
        <family val="2"/>
      </rPr>
      <t>2</t>
    </r>
    <r>
      <rPr>
        <sz val="11"/>
        <rFont val="Arial"/>
        <family val="2"/>
      </rPr>
      <t xml:space="preserve"> emission factor for consumed electricity [grid]</t>
    </r>
    <phoneticPr fontId="2"/>
  </si>
  <si>
    <r>
      <t>CO</t>
    </r>
    <r>
      <rPr>
        <vertAlign val="subscript"/>
        <sz val="11"/>
        <rFont val="Arial"/>
        <family val="2"/>
      </rPr>
      <t>2</t>
    </r>
    <r>
      <rPr>
        <sz val="11"/>
        <rFont val="Arial"/>
        <family val="2"/>
      </rPr>
      <t xml:space="preserve"> emission factor for consumed electricity [captive]</t>
    </r>
    <phoneticPr fontId="2"/>
  </si>
  <si>
    <t xml:space="preserve">[Captive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default efficiency for off-grid power plants. </t>
    <phoneticPr fontId="2"/>
  </si>
  <si>
    <t>Monitoring Plan Sheet (Input Sheet) [Attachment to Project Design Document]</t>
    <phoneticPr fontId="2"/>
  </si>
  <si>
    <t>Monitoring Plan Sheet (Calculation Process Sheet) [Attachment to Project Design Document]</t>
    <phoneticPr fontId="2"/>
  </si>
  <si>
    <t>Monitoring Spreadsheet: JCM_BD_AM003_ver01.0</t>
    <phoneticPr fontId="2"/>
  </si>
  <si>
    <r>
      <t xml:space="preserve">Table 1: Parameters to be monitored </t>
    </r>
    <r>
      <rPr>
        <b/>
        <i/>
        <sz val="11"/>
        <color indexed="8"/>
        <rFont val="Arial"/>
        <family val="2"/>
      </rPr>
      <t>ex post</t>
    </r>
    <phoneticPr fontId="2"/>
  </si>
  <si>
    <r>
      <t>ΣEC</t>
    </r>
    <r>
      <rPr>
        <vertAlign val="subscript"/>
        <sz val="11"/>
        <rFont val="Arial"/>
        <family val="2"/>
      </rPr>
      <t>PJLM,p</t>
    </r>
    <phoneticPr fontId="2"/>
  </si>
  <si>
    <r>
      <t xml:space="preserve">Total electricity consumption by the motor(s) of the project air jet loom(s) during the period </t>
    </r>
    <r>
      <rPr>
        <i/>
        <sz val="11"/>
        <rFont val="Arial"/>
        <family val="2"/>
      </rPr>
      <t>p</t>
    </r>
    <r>
      <rPr>
        <sz val="11"/>
        <rFont val="Arial"/>
        <family val="2"/>
      </rPr>
      <t xml:space="preserve">. </t>
    </r>
    <phoneticPr fontId="2"/>
  </si>
  <si>
    <r>
      <t xml:space="preserve">Total electricity consumption by the air compressor(s) of the project air jet loom(s) during the period </t>
    </r>
    <r>
      <rPr>
        <i/>
        <sz val="11"/>
        <rFont val="Arial"/>
        <family val="2"/>
      </rPr>
      <t>p</t>
    </r>
    <r>
      <rPr>
        <sz val="11"/>
        <rFont val="Arial"/>
        <family val="2"/>
      </rPr>
      <t xml:space="preserve">. </t>
    </r>
    <phoneticPr fontId="2"/>
  </si>
  <si>
    <r>
      <t>EF</t>
    </r>
    <r>
      <rPr>
        <vertAlign val="subscript"/>
        <sz val="11"/>
        <rFont val="Arial"/>
        <family val="2"/>
      </rPr>
      <t>elec,cap</t>
    </r>
    <phoneticPr fontId="2"/>
  </si>
  <si>
    <r>
      <t>tCO</t>
    </r>
    <r>
      <rPr>
        <vertAlign val="subscript"/>
        <sz val="11"/>
        <color indexed="8"/>
        <rFont val="Arial"/>
        <family val="2"/>
      </rPr>
      <t>2</t>
    </r>
    <r>
      <rPr>
        <sz val="11"/>
        <color indexed="8"/>
        <rFont val="Arial"/>
        <family val="2"/>
      </rPr>
      <t>/p</t>
    </r>
    <phoneticPr fontId="2"/>
  </si>
  <si>
    <r>
      <t>ΣEC</t>
    </r>
    <r>
      <rPr>
        <vertAlign val="subscript"/>
        <sz val="11"/>
        <rFont val="Arial"/>
        <family val="2"/>
      </rPr>
      <t>PJLM,p</t>
    </r>
    <phoneticPr fontId="2"/>
  </si>
  <si>
    <r>
      <t>ΣEC</t>
    </r>
    <r>
      <rPr>
        <vertAlign val="subscript"/>
        <sz val="11"/>
        <rFont val="Arial"/>
        <family val="2"/>
      </rPr>
      <t>PJAC,p</t>
    </r>
    <phoneticPr fontId="2"/>
  </si>
  <si>
    <r>
      <t xml:space="preserve">Total electricity consumption by the air compressor(s) of the project air jet loom(s) during the period </t>
    </r>
    <r>
      <rPr>
        <i/>
        <sz val="11"/>
        <rFont val="Arial"/>
        <family val="2"/>
      </rPr>
      <t>p</t>
    </r>
    <r>
      <rPr>
        <sz val="11"/>
        <rFont val="Arial"/>
        <family val="2"/>
      </rPr>
      <t xml:space="preserve">. </t>
    </r>
    <phoneticPr fontId="2"/>
  </si>
  <si>
    <r>
      <t xml:space="preserve">Table 2: Project-specific parameters to be fixed </t>
    </r>
    <r>
      <rPr>
        <b/>
        <i/>
        <sz val="11"/>
        <color indexed="8"/>
        <rFont val="Arial"/>
        <family val="2"/>
      </rPr>
      <t>ex ante</t>
    </r>
    <phoneticPr fontId="2"/>
  </si>
  <si>
    <r>
      <t>EF</t>
    </r>
    <r>
      <rPr>
        <vertAlign val="subscript"/>
        <sz val="11"/>
        <rFont val="Arial"/>
        <family val="2"/>
      </rPr>
      <t>elec,grid</t>
    </r>
    <phoneticPr fontId="2"/>
  </si>
  <si>
    <r>
      <t>CO</t>
    </r>
    <r>
      <rPr>
        <vertAlign val="subscript"/>
        <sz val="11"/>
        <rFont val="Arial"/>
        <family val="2"/>
      </rPr>
      <t>2</t>
    </r>
    <r>
      <rPr>
        <sz val="11"/>
        <rFont val="Arial"/>
        <family val="2"/>
      </rPr>
      <t xml:space="preserve"> emission factor for the grid electricity in Bangladesh</t>
    </r>
    <phoneticPr fontId="2"/>
  </si>
  <si>
    <r>
      <t>tCO</t>
    </r>
    <r>
      <rPr>
        <vertAlign val="subscript"/>
        <sz val="11"/>
        <rFont val="Arial"/>
        <family val="2"/>
      </rPr>
      <t>2</t>
    </r>
    <r>
      <rPr>
        <sz val="11"/>
        <rFont val="Arial"/>
        <family val="2"/>
      </rPr>
      <t>/MWh</t>
    </r>
    <phoneticPr fontId="2"/>
  </si>
  <si>
    <r>
      <t>EF</t>
    </r>
    <r>
      <rPr>
        <vertAlign val="subscript"/>
        <sz val="11"/>
        <rFont val="Arial"/>
        <family val="2"/>
      </rPr>
      <t>elec,cap</t>
    </r>
    <phoneticPr fontId="2"/>
  </si>
  <si>
    <r>
      <t>CO</t>
    </r>
    <r>
      <rPr>
        <vertAlign val="subscript"/>
        <sz val="11"/>
        <rFont val="Arial"/>
        <family val="2"/>
      </rPr>
      <t>2</t>
    </r>
    <r>
      <rPr>
        <sz val="11"/>
        <rFont val="Arial"/>
        <family val="2"/>
      </rPr>
      <t xml:space="preserve"> emission factor for the captive electricity consumed by the project</t>
    </r>
    <phoneticPr fontId="2"/>
  </si>
  <si>
    <r>
      <t xml:space="preserve">Table3: </t>
    </r>
    <r>
      <rPr>
        <b/>
        <i/>
        <sz val="11"/>
        <color indexed="8"/>
        <rFont val="Arial"/>
        <family val="2"/>
      </rPr>
      <t>Ex-ante</t>
    </r>
    <r>
      <rPr>
        <b/>
        <sz val="11"/>
        <color indexed="8"/>
        <rFont val="Arial"/>
        <family val="2"/>
      </rPr>
      <t xml:space="preserve"> estimation of CO</t>
    </r>
    <r>
      <rPr>
        <b/>
        <vertAlign val="subscript"/>
        <sz val="11"/>
        <color indexed="8"/>
        <rFont val="Arial"/>
        <family val="2"/>
      </rPr>
      <t>2</t>
    </r>
    <r>
      <rPr>
        <b/>
        <sz val="11"/>
        <color indexed="8"/>
        <rFont val="Arial"/>
        <family val="2"/>
      </rPr>
      <t xml:space="preserve"> emission reductions</t>
    </r>
    <phoneticPr fontId="2"/>
  </si>
  <si>
    <r>
      <t>CO</t>
    </r>
    <r>
      <rPr>
        <b/>
        <vertAlign val="subscript"/>
        <sz val="11"/>
        <color indexed="9"/>
        <rFont val="Arial"/>
        <family val="2"/>
      </rPr>
      <t>2</t>
    </r>
    <r>
      <rPr>
        <b/>
        <sz val="11"/>
        <color indexed="9"/>
        <rFont val="Arial"/>
        <family val="2"/>
      </rPr>
      <t xml:space="preserve"> emission reductions</t>
    </r>
    <phoneticPr fontId="2"/>
  </si>
  <si>
    <r>
      <t>tCO</t>
    </r>
    <r>
      <rPr>
        <vertAlign val="subscript"/>
        <sz val="11"/>
        <color indexed="8"/>
        <rFont val="Arial"/>
        <family val="2"/>
      </rPr>
      <t>2</t>
    </r>
    <r>
      <rPr>
        <sz val="11"/>
        <color indexed="8"/>
        <rFont val="Arial"/>
        <family val="2"/>
      </rPr>
      <t>/p</t>
    </r>
    <phoneticPr fontId="2"/>
  </si>
  <si>
    <r>
      <t>ER</t>
    </r>
    <r>
      <rPr>
        <vertAlign val="subscript"/>
        <sz val="11"/>
        <color indexed="8"/>
        <rFont val="Arial"/>
        <family val="2"/>
      </rPr>
      <t>p</t>
    </r>
    <phoneticPr fontId="2"/>
  </si>
  <si>
    <r>
      <t>EF</t>
    </r>
    <r>
      <rPr>
        <vertAlign val="subscript"/>
        <sz val="11"/>
        <color indexed="8"/>
        <rFont val="Arial"/>
        <family val="2"/>
      </rPr>
      <t>elec,grid</t>
    </r>
    <phoneticPr fontId="2"/>
  </si>
  <si>
    <r>
      <t xml:space="preserve">Project emissions during the period </t>
    </r>
    <r>
      <rPr>
        <i/>
        <sz val="11"/>
        <color indexed="8"/>
        <rFont val="Arial"/>
        <family val="2"/>
      </rPr>
      <t>p</t>
    </r>
    <phoneticPr fontId="2"/>
  </si>
  <si>
    <r>
      <t>PE</t>
    </r>
    <r>
      <rPr>
        <vertAlign val="subscript"/>
        <sz val="11"/>
        <color indexed="8"/>
        <rFont val="Arial"/>
        <family val="2"/>
      </rPr>
      <t>p</t>
    </r>
    <phoneticPr fontId="2"/>
  </si>
  <si>
    <r>
      <t>ΣEC</t>
    </r>
    <r>
      <rPr>
        <vertAlign val="subscript"/>
        <sz val="11"/>
        <rFont val="Arial"/>
        <family val="2"/>
      </rPr>
      <t>PJAF,p</t>
    </r>
    <phoneticPr fontId="2"/>
  </si>
  <si>
    <t>-</t>
    <phoneticPr fontId="2"/>
  </si>
  <si>
    <t>Monitoring Structure Sheet [Attachment to Project Design Document]</t>
  </si>
  <si>
    <t>Responsible personnel</t>
  </si>
  <si>
    <t>Role</t>
  </si>
  <si>
    <t>Monitoring Report Sheet (Input Sheet) [For Verification]</t>
    <phoneticPr fontId="2"/>
  </si>
  <si>
    <t>Monitoring Report Sheet (Calculation Process Sheet) [For Verification]</t>
    <phoneticPr fontId="2"/>
  </si>
  <si>
    <r>
      <t xml:space="preserve">Table 1: Parameters monitored </t>
    </r>
    <r>
      <rPr>
        <b/>
        <i/>
        <sz val="11"/>
        <color indexed="8"/>
        <rFont val="Arial"/>
        <family val="2"/>
      </rPr>
      <t>ex post</t>
    </r>
    <phoneticPr fontId="2"/>
  </si>
  <si>
    <r>
      <t xml:space="preserve">Table 2: Project-specific parameters fixed </t>
    </r>
    <r>
      <rPr>
        <b/>
        <i/>
        <sz val="11"/>
        <color indexed="8"/>
        <rFont val="Arial"/>
        <family val="2"/>
      </rPr>
      <t>ex ante</t>
    </r>
    <phoneticPr fontId="2"/>
  </si>
  <si>
    <r>
      <t xml:space="preserve">Table3: </t>
    </r>
    <r>
      <rPr>
        <b/>
        <i/>
        <sz val="11"/>
        <color indexed="8"/>
        <rFont val="Arial"/>
        <family val="2"/>
      </rPr>
      <t>Ex-post</t>
    </r>
    <r>
      <rPr>
        <b/>
        <sz val="11"/>
        <color indexed="8"/>
        <rFont val="Arial"/>
        <family val="2"/>
      </rPr>
      <t xml:space="preserve"> calculation of CO</t>
    </r>
    <r>
      <rPr>
        <b/>
        <vertAlign val="subscript"/>
        <sz val="11"/>
        <color indexed="8"/>
        <rFont val="Arial"/>
        <family val="2"/>
      </rPr>
      <t>2</t>
    </r>
    <r>
      <rPr>
        <b/>
        <sz val="11"/>
        <color indexed="8"/>
        <rFont val="Arial"/>
        <family val="2"/>
      </rPr>
      <t xml:space="preserve"> emission reductions</t>
    </r>
    <phoneticPr fontId="2"/>
  </si>
  <si>
    <t>Monitored Values</t>
    <phoneticPr fontId="2"/>
  </si>
  <si>
    <t>(k)</t>
    <phoneticPr fontId="2"/>
  </si>
  <si>
    <t>Monitoring period</t>
    <phoneticPr fontId="2"/>
  </si>
  <si>
    <t>Reference Number:</t>
    <phoneticPr fontId="2"/>
  </si>
  <si>
    <t>Electricity meter(s) is used for measurement of electrical power consumption by the motor(s) of the project air jet loom(s).
Measurement and recording is conducted with any of the following methods:
[Method 1: Automated monitoring system]
- Measured data is automatically transmitted to the remote server for recording.
- Data recorded in the remote server is reported and double-checked at least bimonthly by a responsible staff to prevent missing data.
[Method 2: Manual monitoring]
- Electricity meter readings at the beginning and end of each monitoring period will be conducted at the site. Each meter reading shall be documented with photographs showing clearly the meter readings and the date when the reading is made. 
[QA/QC]
The electricity meter(s) is replaced or calibrated at an interval following the regulations in the country in which the electricity meter(s) is commonly used or according to the manufacturer’s recommendation unless the electricity meter has obtained type approval, manufacture’s specification, or certification issued by an entity accredited under international/national standards by the time of installation.</t>
    <phoneticPr fontId="2"/>
  </si>
  <si>
    <t>Based on public data which is measured by entities other than the project participants (Data used: publicly recognized data such as statistical data and specifications)</t>
    <phoneticPr fontId="2"/>
  </si>
  <si>
    <t>Based on the amount of transaction which is measured directly using measuring equipments (Data used: commercial evidence such as invoices)</t>
    <phoneticPr fontId="2"/>
  </si>
  <si>
    <t>Based on the actual measurement using measuring equipments (Data used: measured values)</t>
    <phoneticPr fontId="2"/>
  </si>
  <si>
    <t>Option A</t>
    <phoneticPr fontId="2"/>
  </si>
  <si>
    <t>Option B</t>
    <phoneticPr fontId="2"/>
  </si>
  <si>
    <t>Option C</t>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</si>
</sst>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0"/>
    <numFmt numFmtId="177" formatCode="#,##0.00_ ;[Red]\-#,##0.00\ "/>
    <numFmt numFmtId="178" formatCode="#,##0.000_ ;[Red]\-#,##0.000\ "/>
  </numFmts>
  <fonts count="19">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1"/>
      <color indexed="8"/>
      <name val="Arial"/>
      <family val="2"/>
    </font>
    <font>
      <vertAlign val="subscript"/>
      <sz val="11"/>
      <color indexed="8"/>
      <name val="Arial"/>
      <family val="2"/>
    </font>
    <font>
      <b/>
      <sz val="11"/>
      <color indexed="9"/>
      <name val="Arial"/>
      <family val="2"/>
    </font>
    <font>
      <b/>
      <sz val="11"/>
      <color indexed="8"/>
      <name val="Arial"/>
      <family val="2"/>
    </font>
    <font>
      <sz val="11"/>
      <name val="Arial"/>
      <family val="2"/>
    </font>
    <font>
      <b/>
      <sz val="12"/>
      <color indexed="9"/>
      <name val="Arial"/>
      <family val="2"/>
    </font>
    <font>
      <i/>
      <sz val="11"/>
      <color indexed="8"/>
      <name val="Arial"/>
      <family val="2"/>
    </font>
    <font>
      <i/>
      <sz val="11"/>
      <name val="Arial"/>
      <family val="2"/>
    </font>
    <font>
      <sz val="11"/>
      <name val="ＭＳ Ｐゴシック"/>
      <family val="3"/>
      <charset val="128"/>
      <scheme val="minor"/>
    </font>
    <font>
      <vertAlign val="subscript"/>
      <sz val="11"/>
      <name val="Arial"/>
      <family val="2"/>
    </font>
    <font>
      <b/>
      <i/>
      <sz val="11"/>
      <color indexed="8"/>
      <name val="Arial"/>
      <family val="2"/>
    </font>
    <font>
      <b/>
      <vertAlign val="subscript"/>
      <sz val="11"/>
      <color indexed="8"/>
      <name val="Arial"/>
      <family val="2"/>
    </font>
    <font>
      <b/>
      <vertAlign val="subscript"/>
      <sz val="11"/>
      <color indexed="9"/>
      <name val="Arial"/>
      <family val="2"/>
    </font>
    <font>
      <sz val="11"/>
      <color indexed="10"/>
      <name val="Arial"/>
      <family val="2"/>
    </font>
    <font>
      <sz val="6"/>
      <name val="ＭＳ Ｐゴシック"/>
      <family val="3"/>
      <charset val="128"/>
      <scheme val="minor"/>
    </font>
    <font>
      <sz val="11"/>
      <color theme="1"/>
      <name val="Arial"/>
      <family val="2"/>
    </font>
  </fonts>
  <fills count="11">
    <fill>
      <patternFill patternType="none"/>
    </fill>
    <fill>
      <patternFill patternType="gray125"/>
    </fill>
    <fill>
      <patternFill patternType="solid">
        <fgColor indexed="9"/>
        <bgColor indexed="64"/>
      </patternFill>
    </fill>
    <fill>
      <patternFill patternType="solid">
        <fgColor theme="3" tint="-0.499984740745262"/>
        <bgColor indexed="64"/>
      </patternFill>
    </fill>
    <fill>
      <patternFill patternType="solid">
        <fgColor theme="3" tint="-0.24994659260841701"/>
        <bgColor indexed="64"/>
      </patternFill>
    </fill>
    <fill>
      <patternFill patternType="solid">
        <fgColor theme="3" tint="0.79998168889431442"/>
        <bgColor indexed="64"/>
      </patternFill>
    </fill>
    <fill>
      <patternFill patternType="solid">
        <fgColor theme="3" tint="0.59996337778862885"/>
        <bgColor indexed="64"/>
      </patternFill>
    </fill>
    <fill>
      <patternFill patternType="solid">
        <fgColor theme="5" tint="0.79998168889431442"/>
        <bgColor indexed="64"/>
      </patternFill>
    </fill>
    <fill>
      <patternFill patternType="solid">
        <fgColor rgb="FFF2DCDB"/>
        <bgColor indexed="64"/>
      </patternFill>
    </fill>
    <fill>
      <patternFill patternType="solid">
        <fgColor rgb="FFC5D9F1"/>
        <bgColor indexed="64"/>
      </patternFill>
    </fill>
    <fill>
      <patternFill patternType="solid">
        <fgColor theme="7" tint="0.79998168889431442"/>
        <bgColor indexed="64"/>
      </patternFill>
    </fill>
  </fills>
  <borders count="21">
    <border>
      <left/>
      <right/>
      <top/>
      <bottom/>
      <diagonal/>
    </border>
    <border>
      <left style="thin">
        <color indexed="23"/>
      </left>
      <right style="thin">
        <color indexed="23"/>
      </right>
      <top style="thin">
        <color indexed="23"/>
      </top>
      <bottom style="thin">
        <color indexed="23"/>
      </bottom>
      <diagonal/>
    </border>
    <border>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medium">
        <color rgb="FFFF0000"/>
      </left>
      <right style="thin">
        <color indexed="23"/>
      </right>
      <top style="medium">
        <color rgb="FFFF0000"/>
      </top>
      <bottom style="medium">
        <color rgb="FFFF0000"/>
      </bottom>
      <diagonal/>
    </border>
    <border>
      <left style="thin">
        <color indexed="23"/>
      </left>
      <right style="medium">
        <color rgb="FFFF0000"/>
      </right>
      <top style="medium">
        <color rgb="FFFF0000"/>
      </top>
      <bottom style="medium">
        <color rgb="FFFF0000"/>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style="thin">
        <color theme="1" tint="0.34998626667073579"/>
      </right>
      <top/>
      <bottom style="thin">
        <color theme="1" tint="0.34998626667073579"/>
      </bottom>
      <diagonal/>
    </border>
    <border>
      <left style="thin">
        <color theme="1" tint="0.34998626667073579"/>
      </left>
      <right style="thin">
        <color theme="1" tint="0.34998626667073579"/>
      </right>
      <top/>
      <bottom/>
      <diagonal/>
    </border>
    <border>
      <left style="thin">
        <color theme="1" tint="0.34998626667073579"/>
      </left>
      <right/>
      <top/>
      <bottom/>
      <diagonal/>
    </border>
    <border>
      <left style="medium">
        <color rgb="FFFF0000"/>
      </left>
      <right style="medium">
        <color rgb="FFFF0000"/>
      </right>
      <top style="medium">
        <color rgb="FFFF0000"/>
      </top>
      <bottom style="medium">
        <color rgb="FFFF0000"/>
      </bottom>
      <diagonal/>
    </border>
    <border>
      <left style="thin">
        <color theme="1" tint="0.34998626667073579"/>
      </left>
      <right/>
      <top/>
      <bottom style="thin">
        <color theme="1" tint="0.34998626667073579"/>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style="thin">
        <color theme="1" tint="0.34998626667073579"/>
      </left>
      <right style="thin">
        <color indexed="64"/>
      </right>
      <top style="thin">
        <color theme="1" tint="0.34998626667073579"/>
      </top>
      <bottom style="thin">
        <color theme="1" tint="0.34998626667073579"/>
      </bottom>
      <diagonal/>
    </border>
    <border>
      <left style="thin">
        <color indexed="64"/>
      </left>
      <right style="thin">
        <color indexed="64"/>
      </right>
      <top style="thin">
        <color theme="1" tint="0.34998626667073579"/>
      </top>
      <bottom style="thin">
        <color theme="1" tint="0.34998626667073579"/>
      </bottom>
      <diagonal/>
    </border>
    <border>
      <left style="thin">
        <color indexed="64"/>
      </left>
      <right style="thin">
        <color theme="1" tint="0.34998626667073579"/>
      </right>
      <top style="thin">
        <color theme="1" tint="0.34998626667073579"/>
      </top>
      <bottom style="thin">
        <color theme="1" tint="0.34998626667073579"/>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29">
    <xf numFmtId="0" fontId="0" fillId="0" borderId="0" xfId="0">
      <alignment vertical="center"/>
    </xf>
    <xf numFmtId="0" fontId="3" fillId="0" borderId="0" xfId="0" applyFont="1">
      <alignment vertical="center"/>
    </xf>
    <xf numFmtId="0" fontId="3" fillId="0" borderId="0" xfId="0" applyFont="1" applyFill="1" applyBorder="1">
      <alignment vertical="center"/>
    </xf>
    <xf numFmtId="0" fontId="3" fillId="0" borderId="0" xfId="0" applyFont="1" applyFill="1" applyBorder="1" applyAlignment="1">
      <alignment horizontal="center" vertical="center"/>
    </xf>
    <xf numFmtId="0" fontId="6" fillId="0" borderId="0" xfId="0" applyFont="1">
      <alignment vertical="center"/>
    </xf>
    <xf numFmtId="0" fontId="3" fillId="0" borderId="0" xfId="0" applyFont="1" applyBorder="1">
      <alignment vertical="center"/>
    </xf>
    <xf numFmtId="0" fontId="6" fillId="0" borderId="0" xfId="0" applyFont="1" applyFill="1" applyBorder="1">
      <alignment vertical="center"/>
    </xf>
    <xf numFmtId="0" fontId="3" fillId="0" borderId="0" xfId="0" applyFont="1" applyAlignment="1">
      <alignment horizontal="center" vertical="center"/>
    </xf>
    <xf numFmtId="0" fontId="7" fillId="0" borderId="0" xfId="0" applyFont="1" applyFill="1" applyBorder="1">
      <alignment vertical="center"/>
    </xf>
    <xf numFmtId="0" fontId="7" fillId="0" borderId="0" xfId="0" applyFont="1" applyFill="1" applyBorder="1" applyAlignment="1">
      <alignment horizontal="left" vertical="center"/>
    </xf>
    <xf numFmtId="0" fontId="3" fillId="0" borderId="0" xfId="0" applyFont="1" applyAlignment="1">
      <alignment vertical="center" wrapText="1"/>
    </xf>
    <xf numFmtId="38" fontId="3" fillId="0" borderId="0" xfId="1" applyFont="1">
      <alignment vertical="center"/>
    </xf>
    <xf numFmtId="0" fontId="3" fillId="0" borderId="0" xfId="0" applyFont="1" applyAlignment="1">
      <alignment horizontal="right" vertical="center"/>
    </xf>
    <xf numFmtId="0" fontId="5" fillId="3" borderId="0" xfId="0" applyFont="1" applyFill="1" applyAlignment="1">
      <alignment vertical="center"/>
    </xf>
    <xf numFmtId="0" fontId="5" fillId="3" borderId="0" xfId="0" applyFont="1" applyFill="1" applyAlignment="1">
      <alignment horizontal="right" vertical="center"/>
    </xf>
    <xf numFmtId="0" fontId="3" fillId="4" borderId="6" xfId="0" applyFont="1" applyFill="1" applyBorder="1">
      <alignment vertical="center"/>
    </xf>
    <xf numFmtId="0" fontId="5" fillId="4" borderId="6" xfId="0" applyFont="1" applyFill="1" applyBorder="1">
      <alignment vertical="center"/>
    </xf>
    <xf numFmtId="0" fontId="5" fillId="4" borderId="6" xfId="0" applyFont="1" applyFill="1" applyBorder="1" applyAlignment="1">
      <alignment horizontal="center" vertical="center"/>
    </xf>
    <xf numFmtId="0" fontId="5" fillId="4" borderId="6" xfId="0" applyFont="1" applyFill="1" applyBorder="1" applyAlignment="1">
      <alignment horizontal="center" vertical="center" shrinkToFit="1"/>
    </xf>
    <xf numFmtId="0" fontId="3" fillId="6" borderId="6" xfId="0" applyFont="1" applyFill="1" applyBorder="1">
      <alignment vertical="center"/>
    </xf>
    <xf numFmtId="0" fontId="3" fillId="0" borderId="6" xfId="0" applyFont="1" applyFill="1" applyBorder="1" applyAlignment="1">
      <alignment horizontal="center" vertical="center"/>
    </xf>
    <xf numFmtId="0" fontId="3" fillId="0" borderId="6" xfId="0" applyFont="1" applyFill="1" applyBorder="1">
      <alignment vertical="center"/>
    </xf>
    <xf numFmtId="0" fontId="3" fillId="0" borderId="6" xfId="0" applyFont="1" applyBorder="1" applyAlignment="1">
      <alignment horizontal="center" vertical="center"/>
    </xf>
    <xf numFmtId="0" fontId="3" fillId="6" borderId="7" xfId="0" applyFont="1" applyFill="1" applyBorder="1">
      <alignment vertical="center"/>
    </xf>
    <xf numFmtId="0" fontId="3" fillId="6" borderId="8" xfId="0" applyFont="1" applyFill="1" applyBorder="1">
      <alignment vertical="center"/>
    </xf>
    <xf numFmtId="0" fontId="3" fillId="6" borderId="9" xfId="0" applyFont="1" applyFill="1" applyBorder="1">
      <alignment vertical="center"/>
    </xf>
    <xf numFmtId="0" fontId="5" fillId="4" borderId="10" xfId="0" applyFont="1" applyFill="1" applyBorder="1">
      <alignment vertical="center"/>
    </xf>
    <xf numFmtId="0" fontId="3" fillId="4" borderId="11" xfId="0" applyFont="1" applyFill="1" applyBorder="1">
      <alignment vertical="center"/>
    </xf>
    <xf numFmtId="0" fontId="3" fillId="4" borderId="12" xfId="0" applyFont="1" applyFill="1" applyBorder="1">
      <alignment vertical="center"/>
    </xf>
    <xf numFmtId="0" fontId="3" fillId="6" borderId="10" xfId="0" applyFont="1" applyFill="1" applyBorder="1" applyAlignment="1">
      <alignment vertical="center"/>
    </xf>
    <xf numFmtId="0" fontId="3" fillId="6" borderId="12" xfId="0" applyFont="1" applyFill="1" applyBorder="1">
      <alignment vertical="center"/>
    </xf>
    <xf numFmtId="0" fontId="3" fillId="6" borderId="10" xfId="0" applyFont="1" applyFill="1" applyBorder="1">
      <alignment vertical="center"/>
    </xf>
    <xf numFmtId="0" fontId="3" fillId="7" borderId="6" xfId="0" applyFont="1" applyFill="1" applyBorder="1" applyAlignment="1">
      <alignment horizontal="center" vertical="center"/>
    </xf>
    <xf numFmtId="0" fontId="3" fillId="6" borderId="13" xfId="0" applyFont="1" applyFill="1" applyBorder="1">
      <alignment vertical="center"/>
    </xf>
    <xf numFmtId="0" fontId="3" fillId="0" borderId="9" xfId="0" applyFont="1" applyFill="1" applyBorder="1" applyAlignment="1">
      <alignment horizontal="center" vertical="center"/>
    </xf>
    <xf numFmtId="0" fontId="7" fillId="0" borderId="9" xfId="0" applyFont="1" applyFill="1" applyBorder="1" applyAlignment="1">
      <alignment horizontal="center" vertical="center"/>
    </xf>
    <xf numFmtId="0" fontId="3" fillId="0" borderId="9" xfId="0" applyFont="1" applyBorder="1" applyAlignment="1">
      <alignment horizontal="center" vertical="center"/>
    </xf>
    <xf numFmtId="0" fontId="7" fillId="0" borderId="6" xfId="0" applyFont="1" applyBorder="1" applyAlignment="1">
      <alignment horizontal="center" vertical="center"/>
    </xf>
    <xf numFmtId="0" fontId="8" fillId="3" borderId="0" xfId="0" applyFont="1" applyFill="1" applyAlignment="1">
      <alignment vertical="center"/>
    </xf>
    <xf numFmtId="0" fontId="5" fillId="4" borderId="1" xfId="0" applyFont="1" applyFill="1" applyBorder="1" applyAlignment="1">
      <alignment horizontal="center" vertical="center" wrapText="1"/>
    </xf>
    <xf numFmtId="0" fontId="7" fillId="5" borderId="1" xfId="0" quotePrefix="1"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vertical="center" wrapText="1"/>
    </xf>
    <xf numFmtId="0" fontId="5" fillId="4" borderId="1" xfId="0" applyFont="1" applyFill="1" applyBorder="1" applyAlignment="1">
      <alignment horizontal="center" vertical="center"/>
    </xf>
    <xf numFmtId="0" fontId="3" fillId="5" borderId="2" xfId="0" applyFont="1" applyFill="1" applyBorder="1">
      <alignment vertical="center"/>
    </xf>
    <xf numFmtId="0" fontId="5" fillId="0" borderId="0" xfId="0" applyFont="1">
      <alignment vertical="center"/>
    </xf>
    <xf numFmtId="0" fontId="7" fillId="0" borderId="1" xfId="0" applyFont="1" applyFill="1" applyBorder="1" applyAlignment="1" applyProtection="1">
      <alignment vertical="center" wrapText="1"/>
      <protection locked="0"/>
    </xf>
    <xf numFmtId="0" fontId="7" fillId="2" borderId="1" xfId="0" applyFont="1" applyFill="1" applyBorder="1" applyAlignment="1" applyProtection="1">
      <alignment vertical="center" wrapText="1"/>
      <protection locked="0"/>
    </xf>
    <xf numFmtId="38" fontId="7" fillId="2" borderId="1" xfId="1" applyFont="1" applyFill="1" applyBorder="1" applyAlignment="1" applyProtection="1">
      <alignment vertical="center" wrapText="1"/>
      <protection locked="0"/>
    </xf>
    <xf numFmtId="176" fontId="7" fillId="0" borderId="1" xfId="0" applyNumberFormat="1" applyFont="1" applyFill="1" applyBorder="1" applyAlignment="1" applyProtection="1">
      <alignment horizontal="center" vertical="center"/>
      <protection locked="0"/>
    </xf>
    <xf numFmtId="0" fontId="3" fillId="8" borderId="6" xfId="0" applyFont="1" applyFill="1" applyBorder="1">
      <alignment vertical="center"/>
    </xf>
    <xf numFmtId="0" fontId="7" fillId="9" borderId="1" xfId="0" applyFont="1" applyFill="1" applyBorder="1" applyAlignment="1">
      <alignment vertical="center" wrapText="1"/>
    </xf>
    <xf numFmtId="0" fontId="3" fillId="9" borderId="6" xfId="0" applyFont="1" applyFill="1" applyBorder="1">
      <alignment vertical="center"/>
    </xf>
    <xf numFmtId="176" fontId="3" fillId="10" borderId="6" xfId="0" applyNumberFormat="1" applyFont="1" applyFill="1" applyBorder="1">
      <alignment vertical="center"/>
    </xf>
    <xf numFmtId="0" fontId="3" fillId="10" borderId="6" xfId="0" applyFont="1" applyFill="1" applyBorder="1">
      <alignment vertical="center"/>
    </xf>
    <xf numFmtId="176" fontId="3" fillId="10" borderId="6" xfId="0" applyNumberFormat="1" applyFont="1" applyFill="1" applyBorder="1" applyAlignment="1">
      <alignment horizontal="right" vertical="center"/>
    </xf>
    <xf numFmtId="0" fontId="3" fillId="5" borderId="6" xfId="0" applyFont="1" applyFill="1" applyBorder="1">
      <alignment vertical="center"/>
    </xf>
    <xf numFmtId="0" fontId="3" fillId="0" borderId="9" xfId="0" applyFont="1" applyBorder="1">
      <alignment vertical="center"/>
    </xf>
    <xf numFmtId="0" fontId="5" fillId="4" borderId="10" xfId="0" applyFont="1" applyFill="1" applyBorder="1" applyAlignment="1">
      <alignment horizontal="center" vertical="center"/>
    </xf>
    <xf numFmtId="0" fontId="5" fillId="4" borderId="11" xfId="0" applyFont="1" applyFill="1" applyBorder="1">
      <alignment vertical="center"/>
    </xf>
    <xf numFmtId="177" fontId="7" fillId="2" borderId="1" xfId="1" applyNumberFormat="1" applyFont="1" applyFill="1" applyBorder="1" applyProtection="1">
      <alignment vertical="center"/>
      <protection locked="0"/>
    </xf>
    <xf numFmtId="177" fontId="3" fillId="0" borderId="14" xfId="0" applyNumberFormat="1" applyFont="1" applyBorder="1">
      <alignment vertical="center"/>
    </xf>
    <xf numFmtId="177" fontId="3" fillId="8" borderId="6" xfId="0" applyNumberFormat="1" applyFont="1" applyFill="1" applyBorder="1">
      <alignment vertical="center"/>
    </xf>
    <xf numFmtId="177" fontId="3" fillId="5" borderId="11" xfId="0" applyNumberFormat="1" applyFont="1" applyFill="1" applyBorder="1">
      <alignment vertical="center"/>
    </xf>
    <xf numFmtId="177" fontId="3" fillId="9" borderId="11" xfId="0" applyNumberFormat="1" applyFont="1" applyFill="1" applyBorder="1">
      <alignment vertical="center"/>
    </xf>
    <xf numFmtId="177" fontId="7" fillId="9" borderId="6" xfId="0" applyNumberFormat="1" applyFont="1" applyFill="1" applyBorder="1">
      <alignment vertical="center"/>
    </xf>
    <xf numFmtId="178" fontId="3" fillId="10" borderId="6" xfId="0" applyNumberFormat="1" applyFont="1" applyFill="1" applyBorder="1">
      <alignment vertical="center"/>
    </xf>
    <xf numFmtId="177" fontId="3" fillId="7" borderId="6" xfId="0" applyNumberFormat="1" applyFont="1" applyFill="1" applyBorder="1" applyAlignment="1">
      <alignment horizontal="center" vertical="center"/>
    </xf>
    <xf numFmtId="0" fontId="0" fillId="0" borderId="0" xfId="0" applyProtection="1">
      <alignment vertical="center"/>
    </xf>
    <xf numFmtId="0" fontId="18" fillId="0" borderId="0" xfId="0" applyFont="1" applyAlignment="1" applyProtection="1">
      <alignment horizontal="right" vertical="center"/>
    </xf>
    <xf numFmtId="0" fontId="5" fillId="4" borderId="6" xfId="0" applyFont="1" applyFill="1" applyBorder="1" applyAlignment="1" applyProtection="1">
      <alignment horizontal="center" vertical="center" wrapText="1"/>
    </xf>
    <xf numFmtId="0" fontId="7" fillId="0" borderId="6" xfId="0" applyFont="1" applyFill="1" applyBorder="1" applyAlignment="1" applyProtection="1">
      <alignment vertical="center" wrapText="1"/>
      <protection locked="0"/>
    </xf>
    <xf numFmtId="0" fontId="3" fillId="6" borderId="15" xfId="0" applyFont="1" applyFill="1" applyBorder="1">
      <alignment vertical="center"/>
    </xf>
    <xf numFmtId="0" fontId="3" fillId="0" borderId="0" xfId="0" applyFont="1" applyProtection="1">
      <alignment vertical="center"/>
    </xf>
    <xf numFmtId="0" fontId="3" fillId="0" borderId="0" xfId="0" applyFont="1" applyAlignment="1" applyProtection="1">
      <alignment horizontal="right" vertical="center"/>
    </xf>
    <xf numFmtId="0" fontId="8" fillId="3" borderId="0" xfId="0" applyFont="1" applyFill="1" applyAlignment="1" applyProtection="1">
      <alignment vertical="center"/>
    </xf>
    <xf numFmtId="0" fontId="5" fillId="3" borderId="0" xfId="0" applyFont="1" applyFill="1" applyAlignment="1" applyProtection="1">
      <alignment vertical="center"/>
    </xf>
    <xf numFmtId="0" fontId="5" fillId="3" borderId="0" xfId="0" applyFont="1" applyFill="1" applyAlignment="1" applyProtection="1">
      <alignment horizontal="right" vertical="center"/>
    </xf>
    <xf numFmtId="0" fontId="6" fillId="0" borderId="0" xfId="0" applyFont="1" applyFill="1" applyBorder="1" applyProtection="1">
      <alignment vertical="center"/>
    </xf>
    <xf numFmtId="0" fontId="5" fillId="4" borderId="1" xfId="0" applyFont="1" applyFill="1" applyBorder="1" applyAlignment="1" applyProtection="1">
      <alignment horizontal="center" vertical="center" wrapText="1"/>
    </xf>
    <xf numFmtId="0" fontId="3" fillId="0" borderId="0" xfId="0" applyFont="1" applyAlignment="1" applyProtection="1">
      <alignment vertical="center" wrapText="1"/>
    </xf>
    <xf numFmtId="0" fontId="7" fillId="5" borderId="1" xfId="0" quotePrefix="1" applyFont="1" applyFill="1" applyBorder="1" applyAlignment="1" applyProtection="1">
      <alignment horizontal="center" vertical="center"/>
    </xf>
    <xf numFmtId="0" fontId="7" fillId="5" borderId="1" xfId="0" applyFont="1" applyFill="1" applyBorder="1" applyProtection="1">
      <alignment vertical="center"/>
    </xf>
    <xf numFmtId="0" fontId="7" fillId="9" borderId="1" xfId="0" applyFont="1" applyFill="1" applyBorder="1" applyAlignment="1" applyProtection="1">
      <alignment vertical="center" wrapText="1"/>
    </xf>
    <xf numFmtId="0" fontId="7" fillId="5" borderId="1" xfId="0" applyFont="1" applyFill="1" applyBorder="1" applyAlignment="1" applyProtection="1">
      <alignment vertical="center" wrapText="1"/>
    </xf>
    <xf numFmtId="176" fontId="7" fillId="5" borderId="1" xfId="0" applyNumberFormat="1" applyFont="1" applyFill="1" applyBorder="1" applyAlignment="1" applyProtection="1">
      <alignment horizontal="center" vertical="center"/>
    </xf>
    <xf numFmtId="0" fontId="6" fillId="0" borderId="0" xfId="0" applyFont="1" applyProtection="1">
      <alignment vertical="center"/>
    </xf>
    <xf numFmtId="0" fontId="5" fillId="4" borderId="1" xfId="0" applyFont="1" applyFill="1" applyBorder="1" applyAlignment="1" applyProtection="1">
      <alignment horizontal="center" vertical="center"/>
    </xf>
    <xf numFmtId="0" fontId="3" fillId="5" borderId="2" xfId="0" applyFont="1" applyFill="1" applyBorder="1" applyProtection="1">
      <alignment vertical="center"/>
    </xf>
    <xf numFmtId="0" fontId="3" fillId="0" borderId="0" xfId="0" applyFont="1" applyBorder="1" applyProtection="1">
      <alignment vertical="center"/>
    </xf>
    <xf numFmtId="38" fontId="3" fillId="0" borderId="0" xfId="1" applyFont="1" applyProtection="1">
      <alignment vertical="center"/>
    </xf>
    <xf numFmtId="0" fontId="7" fillId="0" borderId="1" xfId="0" quotePrefix="1" applyFont="1" applyFill="1" applyBorder="1" applyAlignment="1" applyProtection="1">
      <alignment horizontal="center" vertical="center" wrapText="1"/>
      <protection locked="0"/>
    </xf>
    <xf numFmtId="0" fontId="3" fillId="0" borderId="7" xfId="0" applyFont="1" applyFill="1" applyBorder="1" applyAlignment="1">
      <alignment vertical="center" wrapText="1"/>
    </xf>
    <xf numFmtId="0" fontId="3" fillId="0" borderId="8" xfId="0" applyFont="1" applyFill="1" applyBorder="1" applyAlignment="1">
      <alignment vertical="center" wrapText="1"/>
    </xf>
    <xf numFmtId="0" fontId="3" fillId="0" borderId="9" xfId="0" applyFont="1" applyFill="1" applyBorder="1" applyAlignment="1">
      <alignment vertical="center" wrapText="1"/>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xf>
    <xf numFmtId="38" fontId="16" fillId="2" borderId="4" xfId="1" applyFont="1" applyFill="1" applyBorder="1" applyAlignment="1">
      <alignment horizontal="right" vertical="center"/>
    </xf>
    <xf numFmtId="38" fontId="16" fillId="2" borderId="5" xfId="1" applyFont="1" applyFill="1" applyBorder="1" applyAlignment="1">
      <alignment horizontal="right" vertical="center"/>
    </xf>
    <xf numFmtId="0" fontId="7" fillId="5" borderId="1" xfId="0" applyFont="1" applyFill="1" applyBorder="1" applyAlignment="1">
      <alignment vertical="center" wrapText="1"/>
    </xf>
    <xf numFmtId="0" fontId="3" fillId="0" borderId="1" xfId="0" applyFont="1" applyBorder="1" applyAlignment="1" applyProtection="1">
      <alignment horizontal="left" vertical="center" wrapText="1"/>
      <protection locked="0"/>
    </xf>
    <xf numFmtId="0" fontId="7" fillId="0" borderId="1" xfId="0" applyFont="1" applyBorder="1" applyAlignment="1" applyProtection="1">
      <alignment horizontal="left" vertical="center" wrapText="1"/>
      <protection locked="0"/>
    </xf>
    <xf numFmtId="0" fontId="7" fillId="5" borderId="7" xfId="0" applyFont="1" applyFill="1" applyBorder="1" applyAlignment="1">
      <alignment vertical="center"/>
    </xf>
    <xf numFmtId="0" fontId="11" fillId="0" borderId="8" xfId="0" applyFont="1" applyBorder="1" applyAlignment="1">
      <alignment vertical="center"/>
    </xf>
    <xf numFmtId="0" fontId="11" fillId="0" borderId="9" xfId="0" applyFont="1" applyBorder="1" applyAlignment="1">
      <alignment vertical="center"/>
    </xf>
    <xf numFmtId="0" fontId="7" fillId="5" borderId="18" xfId="0" applyFont="1" applyFill="1" applyBorder="1" applyAlignment="1">
      <alignment vertical="center" wrapText="1"/>
    </xf>
    <xf numFmtId="0" fontId="11" fillId="0" borderId="19" xfId="0" applyFont="1" applyBorder="1" applyAlignment="1">
      <alignment vertical="center" wrapText="1"/>
    </xf>
    <xf numFmtId="0" fontId="11" fillId="0" borderId="20" xfId="0" applyFont="1" applyBorder="1" applyAlignment="1">
      <alignment vertical="center" wrapText="1"/>
    </xf>
    <xf numFmtId="0" fontId="7" fillId="5" borderId="18" xfId="0" applyFont="1" applyFill="1" applyBorder="1" applyAlignment="1">
      <alignment vertical="center"/>
    </xf>
    <xf numFmtId="0" fontId="11" fillId="0" borderId="19" xfId="0" applyFont="1" applyBorder="1" applyAlignment="1">
      <alignment vertical="center"/>
    </xf>
    <xf numFmtId="0" fontId="11" fillId="0" borderId="20" xfId="0" applyFont="1" applyBorder="1" applyAlignment="1">
      <alignment vertical="center"/>
    </xf>
    <xf numFmtId="0" fontId="8" fillId="3" borderId="0" xfId="0" applyFont="1" applyFill="1" applyAlignment="1">
      <alignment vertical="center"/>
    </xf>
    <xf numFmtId="0" fontId="7" fillId="5" borderId="7" xfId="0" applyFont="1" applyFill="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8" fillId="3" borderId="0" xfId="0" applyFont="1" applyFill="1" applyAlignment="1" applyProtection="1">
      <alignment horizontal="left" vertical="center"/>
    </xf>
    <xf numFmtId="0" fontId="5" fillId="4" borderId="1" xfId="0" applyFont="1" applyFill="1" applyBorder="1" applyAlignment="1" applyProtection="1">
      <alignment horizontal="center" vertical="center" wrapText="1"/>
    </xf>
    <xf numFmtId="0" fontId="7" fillId="5" borderId="1" xfId="0" applyFont="1" applyFill="1" applyBorder="1" applyAlignment="1" applyProtection="1">
      <alignment horizontal="center" vertical="center"/>
    </xf>
    <xf numFmtId="0" fontId="5" fillId="4" borderId="3" xfId="0" applyFont="1" applyFill="1" applyBorder="1" applyAlignment="1" applyProtection="1">
      <alignment horizontal="center" vertical="center"/>
    </xf>
    <xf numFmtId="0" fontId="7" fillId="5" borderId="1" xfId="0" applyFont="1" applyFill="1" applyBorder="1" applyAlignment="1" applyProtection="1">
      <alignment vertical="center" wrapText="1"/>
    </xf>
    <xf numFmtId="0" fontId="5" fillId="4" borderId="1" xfId="0" applyFont="1" applyFill="1" applyBorder="1" applyAlignment="1" applyProtection="1">
      <alignment horizontal="center" vertical="center"/>
    </xf>
    <xf numFmtId="0" fontId="3" fillId="0" borderId="7" xfId="0" applyFont="1" applyFill="1" applyBorder="1" applyAlignment="1">
      <alignment vertical="center"/>
    </xf>
    <xf numFmtId="0" fontId="3" fillId="0" borderId="9" xfId="0" applyFont="1" applyFill="1" applyBorder="1" applyAlignment="1">
      <alignment vertical="center"/>
    </xf>
    <xf numFmtId="0" fontId="3" fillId="9" borderId="1" xfId="0" applyFont="1" applyFill="1" applyBorder="1" applyAlignment="1" applyProtection="1">
      <alignment horizontal="left" vertical="center" wrapText="1"/>
    </xf>
    <xf numFmtId="0" fontId="7" fillId="9" borderId="1" xfId="0" applyFont="1" applyFill="1" applyBorder="1" applyAlignment="1" applyProtection="1">
      <alignment horizontal="left" vertical="center" wrapText="1"/>
    </xf>
    <xf numFmtId="38" fontId="16" fillId="2" borderId="4" xfId="1" applyFont="1" applyFill="1" applyBorder="1" applyAlignment="1" applyProtection="1">
      <alignment horizontal="right" vertical="center"/>
    </xf>
    <xf numFmtId="38" fontId="16" fillId="2" borderId="5" xfId="1" applyFont="1" applyFill="1" applyBorder="1" applyAlignment="1" applyProtection="1">
      <alignment horizontal="right" vertical="center"/>
    </xf>
    <xf numFmtId="0" fontId="3" fillId="0" borderId="16" xfId="0" applyFont="1" applyBorder="1" applyAlignment="1" applyProtection="1">
      <alignment horizontal="center" vertical="center" shrinkToFit="1"/>
      <protection locked="0"/>
    </xf>
    <xf numFmtId="0" fontId="3" fillId="0" borderId="17" xfId="0" applyFont="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9" defaultPivotStyle="PivotStyleLight16"/>
  <colors>
    <mruColors>
      <color rgb="FFC5D9F1"/>
      <color rgb="FFF2DCDB"/>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tabSelected="1" view="pageBreakPreview" zoomScale="60" zoomScaleNormal="60" workbookViewId="0"/>
  </sheetViews>
  <sheetFormatPr defaultRowHeight="14.25"/>
  <cols>
    <col min="1" max="1" width="2.625" style="1" customWidth="1"/>
    <col min="2" max="3" width="13.625" style="1" customWidth="1"/>
    <col min="4" max="4" width="24.75" style="1" customWidth="1"/>
    <col min="5" max="5" width="20.625" style="1" customWidth="1"/>
    <col min="6" max="6" width="10.625" style="1" customWidth="1"/>
    <col min="7" max="7" width="11.625" style="1" customWidth="1"/>
    <col min="8" max="8" width="10.125" style="1" customWidth="1"/>
    <col min="9" max="9" width="120.625" style="1" customWidth="1"/>
    <col min="10" max="11" width="20.625" style="1" customWidth="1"/>
    <col min="12" max="16384" width="9" style="1"/>
  </cols>
  <sheetData>
    <row r="1" spans="1:11" ht="18" customHeight="1">
      <c r="K1" s="12" t="s">
        <v>60</v>
      </c>
    </row>
    <row r="2" spans="1:11" ht="18" customHeight="1">
      <c r="K2" s="12" t="s">
        <v>96</v>
      </c>
    </row>
    <row r="3" spans="1:11" ht="27.75" customHeight="1">
      <c r="A3" s="38" t="s">
        <v>58</v>
      </c>
      <c r="B3" s="13"/>
      <c r="C3" s="13"/>
      <c r="D3" s="13"/>
      <c r="E3" s="13"/>
      <c r="F3" s="13"/>
      <c r="G3" s="13"/>
      <c r="H3" s="13"/>
      <c r="I3" s="13"/>
      <c r="J3" s="13"/>
      <c r="K3" s="14"/>
    </row>
    <row r="5" spans="1:11" ht="18.75" customHeight="1">
      <c r="A5" s="6" t="s">
        <v>61</v>
      </c>
      <c r="B5" s="6"/>
    </row>
    <row r="6" spans="1:11" ht="18.75" customHeight="1">
      <c r="A6" s="6"/>
      <c r="B6" s="39" t="s">
        <v>10</v>
      </c>
      <c r="C6" s="39" t="s">
        <v>11</v>
      </c>
      <c r="D6" s="39" t="s">
        <v>12</v>
      </c>
      <c r="E6" s="39" t="s">
        <v>13</v>
      </c>
      <c r="F6" s="39" t="s">
        <v>14</v>
      </c>
      <c r="G6" s="39" t="s">
        <v>15</v>
      </c>
      <c r="H6" s="39" t="s">
        <v>16</v>
      </c>
      <c r="I6" s="39" t="s">
        <v>17</v>
      </c>
      <c r="J6" s="39" t="s">
        <v>18</v>
      </c>
      <c r="K6" s="39" t="s">
        <v>19</v>
      </c>
    </row>
    <row r="7" spans="1:11" s="10" customFormat="1" ht="39" customHeight="1">
      <c r="B7" s="39" t="s">
        <v>20</v>
      </c>
      <c r="C7" s="39" t="s">
        <v>21</v>
      </c>
      <c r="D7" s="39" t="s">
        <v>22</v>
      </c>
      <c r="E7" s="39" t="s">
        <v>23</v>
      </c>
      <c r="F7" s="39" t="s">
        <v>24</v>
      </c>
      <c r="G7" s="39" t="s">
        <v>25</v>
      </c>
      <c r="H7" s="39" t="s">
        <v>26</v>
      </c>
      <c r="I7" s="39" t="s">
        <v>27</v>
      </c>
      <c r="J7" s="39" t="s">
        <v>28</v>
      </c>
      <c r="K7" s="39" t="s">
        <v>29</v>
      </c>
    </row>
    <row r="8" spans="1:11" ht="249.95" customHeight="1">
      <c r="B8" s="40">
        <v>1</v>
      </c>
      <c r="C8" s="41" t="s">
        <v>62</v>
      </c>
      <c r="D8" s="51" t="s">
        <v>63</v>
      </c>
      <c r="E8" s="60"/>
      <c r="F8" s="41" t="s">
        <v>36</v>
      </c>
      <c r="G8" s="46" t="s">
        <v>37</v>
      </c>
      <c r="H8" s="46" t="s">
        <v>45</v>
      </c>
      <c r="I8" s="47" t="s">
        <v>97</v>
      </c>
      <c r="J8" s="47" t="s">
        <v>49</v>
      </c>
      <c r="K8" s="47"/>
    </row>
    <row r="9" spans="1:11" ht="249.95" customHeight="1">
      <c r="B9" s="40">
        <v>2</v>
      </c>
      <c r="C9" s="41" t="s">
        <v>68</v>
      </c>
      <c r="D9" s="42" t="s">
        <v>69</v>
      </c>
      <c r="E9" s="60"/>
      <c r="F9" s="41" t="s">
        <v>36</v>
      </c>
      <c r="G9" s="46" t="s">
        <v>37</v>
      </c>
      <c r="H9" s="46" t="s">
        <v>46</v>
      </c>
      <c r="I9" s="47" t="s">
        <v>52</v>
      </c>
      <c r="J9" s="47" t="s">
        <v>47</v>
      </c>
      <c r="K9" s="48"/>
    </row>
    <row r="10" spans="1:11" ht="8.25" customHeight="1"/>
    <row r="11" spans="1:11" ht="20.100000000000001" customHeight="1">
      <c r="A11" s="6" t="s">
        <v>70</v>
      </c>
    </row>
    <row r="12" spans="1:11" ht="20.100000000000001" customHeight="1">
      <c r="B12" s="39" t="s">
        <v>10</v>
      </c>
      <c r="C12" s="95" t="s">
        <v>11</v>
      </c>
      <c r="D12" s="95"/>
      <c r="E12" s="39" t="s">
        <v>12</v>
      </c>
      <c r="F12" s="39" t="s">
        <v>13</v>
      </c>
      <c r="G12" s="95" t="s">
        <v>14</v>
      </c>
      <c r="H12" s="95"/>
      <c r="I12" s="95"/>
      <c r="J12" s="95" t="s">
        <v>15</v>
      </c>
      <c r="K12" s="95"/>
    </row>
    <row r="13" spans="1:11" ht="39" customHeight="1">
      <c r="B13" s="39" t="s">
        <v>21</v>
      </c>
      <c r="C13" s="95" t="s">
        <v>22</v>
      </c>
      <c r="D13" s="95"/>
      <c r="E13" s="39" t="s">
        <v>23</v>
      </c>
      <c r="F13" s="39" t="s">
        <v>24</v>
      </c>
      <c r="G13" s="95" t="s">
        <v>26</v>
      </c>
      <c r="H13" s="95"/>
      <c r="I13" s="95"/>
      <c r="J13" s="95" t="s">
        <v>29</v>
      </c>
      <c r="K13" s="95"/>
    </row>
    <row r="14" spans="1:11" ht="80.25" customHeight="1">
      <c r="B14" s="41" t="s">
        <v>71</v>
      </c>
      <c r="C14" s="99" t="s">
        <v>72</v>
      </c>
      <c r="D14" s="99"/>
      <c r="E14" s="49"/>
      <c r="F14" s="41" t="s">
        <v>73</v>
      </c>
      <c r="G14" s="101" t="s">
        <v>48</v>
      </c>
      <c r="H14" s="101"/>
      <c r="I14" s="101"/>
      <c r="J14" s="100" t="s">
        <v>51</v>
      </c>
      <c r="K14" s="100"/>
    </row>
    <row r="15" spans="1:11" ht="129" customHeight="1">
      <c r="B15" s="41" t="s">
        <v>74</v>
      </c>
      <c r="C15" s="99" t="s">
        <v>75</v>
      </c>
      <c r="D15" s="99"/>
      <c r="E15" s="49"/>
      <c r="F15" s="41" t="s">
        <v>73</v>
      </c>
      <c r="G15" s="101" t="s">
        <v>57</v>
      </c>
      <c r="H15" s="101"/>
      <c r="I15" s="101"/>
      <c r="J15" s="100" t="s">
        <v>50</v>
      </c>
      <c r="K15" s="100"/>
    </row>
    <row r="16" spans="1:11" ht="6.75" customHeight="1"/>
    <row r="17" spans="1:11" ht="18.75" customHeight="1">
      <c r="A17" s="4" t="s">
        <v>76</v>
      </c>
      <c r="B17" s="4"/>
    </row>
    <row r="18" spans="1:11" ht="17.25" thickBot="1">
      <c r="B18" s="96" t="s">
        <v>77</v>
      </c>
      <c r="C18" s="96"/>
      <c r="D18" s="43" t="s">
        <v>24</v>
      </c>
    </row>
    <row r="19" spans="1:11" ht="19.5" thickBot="1">
      <c r="B19" s="97">
        <f>ROUNDDOWN('MPS(calc_process)'!G6, 0)</f>
        <v>0</v>
      </c>
      <c r="C19" s="98"/>
      <c r="D19" s="44" t="s">
        <v>78</v>
      </c>
    </row>
    <row r="20" spans="1:11" ht="20.100000000000001" customHeight="1">
      <c r="B20" s="5"/>
      <c r="C20" s="5"/>
      <c r="F20" s="11"/>
      <c r="G20" s="11"/>
    </row>
    <row r="21" spans="1:11" ht="18.75" customHeight="1">
      <c r="A21" s="6" t="s">
        <v>9</v>
      </c>
    </row>
    <row r="22" spans="1:11" ht="18" customHeight="1">
      <c r="B22" s="21" t="s">
        <v>31</v>
      </c>
      <c r="C22" s="92" t="s">
        <v>98</v>
      </c>
      <c r="D22" s="93"/>
      <c r="E22" s="93"/>
      <c r="F22" s="93"/>
      <c r="G22" s="93"/>
      <c r="H22" s="93"/>
      <c r="I22" s="93"/>
      <c r="J22" s="93"/>
      <c r="K22" s="94"/>
    </row>
    <row r="23" spans="1:11" ht="18" customHeight="1">
      <c r="B23" s="21" t="s">
        <v>30</v>
      </c>
      <c r="C23" s="92" t="s">
        <v>99</v>
      </c>
      <c r="D23" s="93"/>
      <c r="E23" s="93"/>
      <c r="F23" s="93"/>
      <c r="G23" s="93"/>
      <c r="H23" s="93"/>
      <c r="I23" s="93"/>
      <c r="J23" s="93"/>
      <c r="K23" s="94"/>
    </row>
    <row r="24" spans="1:11" ht="18" customHeight="1">
      <c r="B24" s="21" t="s">
        <v>32</v>
      </c>
      <c r="C24" s="92" t="s">
        <v>100</v>
      </c>
      <c r="D24" s="93"/>
      <c r="E24" s="93"/>
      <c r="F24" s="93"/>
      <c r="G24" s="93"/>
      <c r="H24" s="93"/>
      <c r="I24" s="93"/>
      <c r="J24" s="93"/>
      <c r="K24" s="94"/>
    </row>
  </sheetData>
  <sheetProtection algorithmName="SHA-512" hashValue="gGuptCgl3ISJNKjigWj1JhTCeWZiU8+pz/O7FN2sAgrA7L0aXxjqC1G6YvYxEl7mV+aICz5LnbzNsNoDVJzcMw==" saltValue="4U0cTWTRkjpsYIJafiFGZQ==" spinCount="100000" sheet="1" objects="1" scenarios="1" formatCells="0" formatRows="0"/>
  <mergeCells count="17">
    <mergeCell ref="J14:K14"/>
    <mergeCell ref="C22:K22"/>
    <mergeCell ref="C23:K23"/>
    <mergeCell ref="C24:K24"/>
    <mergeCell ref="C12:D12"/>
    <mergeCell ref="C13:D13"/>
    <mergeCell ref="B18:C18"/>
    <mergeCell ref="B19:C19"/>
    <mergeCell ref="C15:D15"/>
    <mergeCell ref="C14:D14"/>
    <mergeCell ref="J12:K12"/>
    <mergeCell ref="J13:K13"/>
    <mergeCell ref="J15:K15"/>
    <mergeCell ref="G12:I12"/>
    <mergeCell ref="G13:I13"/>
    <mergeCell ref="G15:I15"/>
    <mergeCell ref="G14:I14"/>
  </mergeCells>
  <phoneticPr fontId="2"/>
  <pageMargins left="0.70866141732283472" right="0.70866141732283472" top="0.74803149606299213" bottom="0.74803149606299213" header="0.31496062992125984" footer="0.31496062992125984"/>
  <pageSetup paperSize="8" scale="63" fitToHeight="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K24"/>
  <sheetViews>
    <sheetView showGridLines="0" view="pageBreakPreview" zoomScale="80" zoomScaleNormal="100" zoomScaleSheetLayoutView="80" workbookViewId="0"/>
  </sheetViews>
  <sheetFormatPr defaultRowHeight="14.25"/>
  <cols>
    <col min="1" max="4" width="3.625" style="1" customWidth="1"/>
    <col min="5" max="5" width="62.125" style="1" customWidth="1"/>
    <col min="6" max="6" width="12.625" style="1" customWidth="1"/>
    <col min="7" max="7" width="20.625" style="1" customWidth="1"/>
    <col min="8" max="8" width="12.375" style="1" customWidth="1"/>
    <col min="9" max="9" width="12" style="7" customWidth="1"/>
    <col min="10" max="16384" width="9" style="1"/>
  </cols>
  <sheetData>
    <row r="1" spans="1:11" ht="18" customHeight="1">
      <c r="I1" s="12" t="str">
        <f>'MPS(input)'!K1</f>
        <v>Monitoring Spreadsheet: JCM_BD_AM003_ver01.0</v>
      </c>
    </row>
    <row r="2" spans="1:11" ht="18" customHeight="1">
      <c r="I2" s="12" t="str">
        <f>'MPS(input)'!K2</f>
        <v>Reference Number:</v>
      </c>
    </row>
    <row r="3" spans="1:11" ht="27.75" customHeight="1">
      <c r="A3" s="111" t="s">
        <v>59</v>
      </c>
      <c r="B3" s="111"/>
      <c r="C3" s="111"/>
      <c r="D3" s="111"/>
      <c r="E3" s="111"/>
      <c r="F3" s="111"/>
      <c r="G3" s="111"/>
      <c r="H3" s="111"/>
      <c r="I3" s="111"/>
    </row>
    <row r="4" spans="1:11" ht="11.25" customHeight="1"/>
    <row r="5" spans="1:11" ht="18.75" customHeight="1" thickBot="1">
      <c r="A5" s="26" t="s">
        <v>2</v>
      </c>
      <c r="B5" s="15"/>
      <c r="C5" s="15"/>
      <c r="D5" s="15"/>
      <c r="E5" s="16"/>
      <c r="F5" s="17" t="s">
        <v>6</v>
      </c>
      <c r="G5" s="58" t="s">
        <v>0</v>
      </c>
      <c r="H5" s="17" t="s">
        <v>1</v>
      </c>
      <c r="I5" s="18" t="s">
        <v>7</v>
      </c>
    </row>
    <row r="6" spans="1:11" ht="18.75" customHeight="1" thickBot="1">
      <c r="A6" s="27"/>
      <c r="B6" s="19" t="s">
        <v>33</v>
      </c>
      <c r="C6" s="19"/>
      <c r="D6" s="19"/>
      <c r="E6" s="19"/>
      <c r="F6" s="20" t="s">
        <v>39</v>
      </c>
      <c r="G6" s="61">
        <f>G10-G17</f>
        <v>0</v>
      </c>
      <c r="H6" s="57" t="s">
        <v>66</v>
      </c>
      <c r="I6" s="20" t="s">
        <v>79</v>
      </c>
    </row>
    <row r="7" spans="1:11" ht="18.75" customHeight="1">
      <c r="A7" s="26" t="s">
        <v>3</v>
      </c>
      <c r="B7" s="15"/>
      <c r="C7" s="15"/>
      <c r="D7" s="15"/>
      <c r="E7" s="16"/>
      <c r="F7" s="16"/>
      <c r="G7" s="59"/>
      <c r="H7" s="16"/>
      <c r="I7" s="17"/>
      <c r="J7" s="45"/>
      <c r="K7" s="45"/>
    </row>
    <row r="8" spans="1:11" ht="18.75" customHeight="1">
      <c r="A8" s="28"/>
      <c r="B8" s="23" t="s">
        <v>38</v>
      </c>
      <c r="C8" s="24"/>
      <c r="D8" s="24"/>
      <c r="E8" s="25"/>
      <c r="F8" s="20" t="s">
        <v>39</v>
      </c>
      <c r="G8" s="62">
        <f>G23</f>
        <v>2.93</v>
      </c>
      <c r="H8" s="50" t="s">
        <v>84</v>
      </c>
      <c r="I8" s="22" t="s">
        <v>40</v>
      </c>
    </row>
    <row r="9" spans="1:11" ht="18.75" customHeight="1" thickBot="1">
      <c r="A9" s="26" t="s">
        <v>4</v>
      </c>
      <c r="B9" s="16"/>
      <c r="C9" s="15"/>
      <c r="D9" s="17"/>
      <c r="E9" s="17"/>
      <c r="F9" s="17"/>
      <c r="G9" s="26"/>
      <c r="H9" s="16"/>
      <c r="I9" s="17"/>
    </row>
    <row r="10" spans="1:11" ht="19.5" thickBot="1">
      <c r="A10" s="28"/>
      <c r="B10" s="31" t="s">
        <v>34</v>
      </c>
      <c r="C10" s="19"/>
      <c r="D10" s="19"/>
      <c r="E10" s="19"/>
      <c r="F10" s="20" t="s">
        <v>39</v>
      </c>
      <c r="G10" s="61">
        <f>G11*G12*G13</f>
        <v>0</v>
      </c>
      <c r="H10" s="57" t="s">
        <v>66</v>
      </c>
      <c r="I10" s="22" t="s">
        <v>35</v>
      </c>
    </row>
    <row r="11" spans="1:11" ht="39.950000000000003" customHeight="1">
      <c r="A11" s="28"/>
      <c r="B11" s="30"/>
      <c r="C11" s="112" t="s">
        <v>53</v>
      </c>
      <c r="D11" s="113"/>
      <c r="E11" s="114"/>
      <c r="F11" s="22" t="s">
        <v>41</v>
      </c>
      <c r="G11" s="63">
        <f>'MPS(input)'!E8</f>
        <v>0</v>
      </c>
      <c r="H11" s="56" t="s">
        <v>36</v>
      </c>
      <c r="I11" s="37" t="s">
        <v>67</v>
      </c>
    </row>
    <row r="12" spans="1:11" ht="20.100000000000001" customHeight="1">
      <c r="A12" s="28"/>
      <c r="B12" s="30"/>
      <c r="C12" s="102" t="s">
        <v>38</v>
      </c>
      <c r="D12" s="103"/>
      <c r="E12" s="104"/>
      <c r="F12" s="22" t="s">
        <v>39</v>
      </c>
      <c r="G12" s="50">
        <f>G23</f>
        <v>2.93</v>
      </c>
      <c r="H12" s="50" t="s">
        <v>84</v>
      </c>
      <c r="I12" s="22" t="s">
        <v>40</v>
      </c>
    </row>
    <row r="13" spans="1:11" ht="20.100000000000001" customHeight="1">
      <c r="A13" s="28"/>
      <c r="B13" s="30"/>
      <c r="C13" s="112" t="s">
        <v>54</v>
      </c>
      <c r="D13" s="113"/>
      <c r="E13" s="114"/>
      <c r="F13" s="22" t="s">
        <v>41</v>
      </c>
      <c r="G13" s="53">
        <f>IF(G15&gt;0, MIN(G14:G15), G14)</f>
        <v>0</v>
      </c>
      <c r="H13" s="54" t="s">
        <v>44</v>
      </c>
      <c r="I13" s="22" t="s">
        <v>43</v>
      </c>
    </row>
    <row r="14" spans="1:11" ht="20.100000000000001" customHeight="1">
      <c r="A14" s="28"/>
      <c r="B14" s="30"/>
      <c r="C14" s="102" t="s">
        <v>55</v>
      </c>
      <c r="D14" s="103"/>
      <c r="E14" s="104"/>
      <c r="F14" s="22" t="s">
        <v>41</v>
      </c>
      <c r="G14" s="55" t="str">
        <f>IF('MPS(input)'!E14&gt;0,'MPS(input)'!E14,"na")</f>
        <v>na</v>
      </c>
      <c r="H14" s="54" t="s">
        <v>44</v>
      </c>
      <c r="I14" s="22" t="s">
        <v>80</v>
      </c>
    </row>
    <row r="15" spans="1:11" ht="20.100000000000001" customHeight="1">
      <c r="A15" s="28"/>
      <c r="B15" s="30"/>
      <c r="C15" s="102" t="s">
        <v>56</v>
      </c>
      <c r="D15" s="103"/>
      <c r="E15" s="104"/>
      <c r="F15" s="22" t="s">
        <v>41</v>
      </c>
      <c r="G15" s="55" t="str">
        <f>IF('MPS(input)'!E15&gt;0,'MPS(input)'!E15,"na")</f>
        <v>na</v>
      </c>
      <c r="H15" s="54" t="s">
        <v>44</v>
      </c>
      <c r="I15" s="37" t="s">
        <v>65</v>
      </c>
    </row>
    <row r="16" spans="1:11" ht="18.75" customHeight="1" thickBot="1">
      <c r="A16" s="26" t="s">
        <v>5</v>
      </c>
      <c r="B16" s="15"/>
      <c r="C16" s="15"/>
      <c r="D16" s="15"/>
      <c r="E16" s="16"/>
      <c r="F16" s="17"/>
      <c r="G16" s="26"/>
      <c r="H16" s="16"/>
      <c r="I16" s="17"/>
    </row>
    <row r="17" spans="1:9" ht="18.75" customHeight="1" thickBot="1">
      <c r="A17" s="28"/>
      <c r="B17" s="29" t="s">
        <v>81</v>
      </c>
      <c r="C17" s="29"/>
      <c r="D17" s="29"/>
      <c r="E17" s="29"/>
      <c r="F17" s="20" t="s">
        <v>39</v>
      </c>
      <c r="G17" s="61">
        <f>(G18+G19)*G20</f>
        <v>0</v>
      </c>
      <c r="H17" s="57" t="s">
        <v>66</v>
      </c>
      <c r="I17" s="22" t="s">
        <v>82</v>
      </c>
    </row>
    <row r="18" spans="1:9" ht="39.950000000000003" customHeight="1">
      <c r="A18" s="28"/>
      <c r="B18" s="33"/>
      <c r="C18" s="105" t="s">
        <v>53</v>
      </c>
      <c r="D18" s="106"/>
      <c r="E18" s="107"/>
      <c r="F18" s="34" t="s">
        <v>41</v>
      </c>
      <c r="G18" s="64">
        <f>'MPS(input)'!E8</f>
        <v>0</v>
      </c>
      <c r="H18" s="52" t="s">
        <v>36</v>
      </c>
      <c r="I18" s="37" t="s">
        <v>67</v>
      </c>
    </row>
    <row r="19" spans="1:9" ht="39.950000000000003" customHeight="1">
      <c r="A19" s="28"/>
      <c r="B19" s="33"/>
      <c r="C19" s="105" t="s">
        <v>64</v>
      </c>
      <c r="D19" s="106"/>
      <c r="E19" s="107"/>
      <c r="F19" s="35" t="s">
        <v>41</v>
      </c>
      <c r="G19" s="65">
        <f>'MPS(input)'!E9</f>
        <v>0</v>
      </c>
      <c r="H19" s="52" t="s">
        <v>36</v>
      </c>
      <c r="I19" s="37" t="s">
        <v>83</v>
      </c>
    </row>
    <row r="20" spans="1:9" ht="20.100000000000001" customHeight="1">
      <c r="A20" s="27"/>
      <c r="B20" s="72"/>
      <c r="C20" s="108" t="s">
        <v>54</v>
      </c>
      <c r="D20" s="109"/>
      <c r="E20" s="110"/>
      <c r="F20" s="36" t="s">
        <v>41</v>
      </c>
      <c r="G20" s="66">
        <f>G13</f>
        <v>0</v>
      </c>
      <c r="H20" s="54" t="s">
        <v>44</v>
      </c>
      <c r="I20" s="22" t="s">
        <v>43</v>
      </c>
    </row>
    <row r="21" spans="1:9">
      <c r="A21" s="2"/>
      <c r="B21" s="2"/>
      <c r="C21" s="2"/>
      <c r="D21" s="2"/>
      <c r="E21" s="2"/>
      <c r="F21" s="9"/>
      <c r="G21" s="8"/>
      <c r="H21" s="8"/>
      <c r="I21" s="3"/>
    </row>
    <row r="22" spans="1:9" ht="21.75" customHeight="1">
      <c r="E22" s="2" t="s">
        <v>8</v>
      </c>
      <c r="F22" s="5"/>
    </row>
    <row r="23" spans="1:9" ht="21.75" customHeight="1">
      <c r="E23" s="50" t="s">
        <v>42</v>
      </c>
      <c r="F23" s="32" t="s">
        <v>40</v>
      </c>
      <c r="G23" s="67">
        <v>2.93</v>
      </c>
      <c r="H23" s="3"/>
    </row>
    <row r="24" spans="1:9" s="7" customFormat="1">
      <c r="E24" s="2"/>
      <c r="F24" s="2"/>
      <c r="G24" s="2"/>
      <c r="H24" s="2"/>
    </row>
  </sheetData>
  <sheetProtection algorithmName="SHA-512" hashValue="luc7llQxp+LM0l2Mai00P71jXllrAgfdCOfc43pTpBF0WaRvwJqBlXIU1kJsOzM1ksY3ZNy7hUwbHbgSE7Jj8Q==" saltValue="fUdBjj9epGQ4SqOGsZV6dg==" spinCount="100000" sheet="1" objects="1" scenarios="1"/>
  <mergeCells count="9">
    <mergeCell ref="C15:E15"/>
    <mergeCell ref="C18:E18"/>
    <mergeCell ref="C19:E19"/>
    <mergeCell ref="C20:E20"/>
    <mergeCell ref="A3:I3"/>
    <mergeCell ref="C11:E11"/>
    <mergeCell ref="C12:E12"/>
    <mergeCell ref="C13:E13"/>
    <mergeCell ref="C14:E14"/>
  </mergeCells>
  <phoneticPr fontId="2"/>
  <pageMargins left="0.70866141732283472" right="0.70866141732283472" top="0.74803149606299213" bottom="0.74803149606299213" header="0.31496062992125984" footer="0.31496062992125984"/>
  <pageSetup paperSize="9" scale="65" fitToHeight="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sheetPr>
  <dimension ref="A1:C12"/>
  <sheetViews>
    <sheetView showGridLines="0" view="pageBreakPreview" zoomScale="80" zoomScaleNormal="80" zoomScaleSheetLayoutView="80" workbookViewId="0"/>
  </sheetViews>
  <sheetFormatPr defaultRowHeight="13.5"/>
  <cols>
    <col min="1" max="1" width="3.625" style="68" customWidth="1"/>
    <col min="2" max="2" width="36.375" style="68" customWidth="1"/>
    <col min="3" max="3" width="49.125" style="68" customWidth="1"/>
    <col min="4" max="16384" width="9" style="68"/>
  </cols>
  <sheetData>
    <row r="1" spans="1:3" ht="18" customHeight="1">
      <c r="C1" s="69" t="str">
        <f>'MPS(input)'!K1</f>
        <v>Monitoring Spreadsheet: JCM_BD_AM003_ver01.0</v>
      </c>
    </row>
    <row r="2" spans="1:3" ht="18" customHeight="1">
      <c r="C2" s="69" t="str">
        <f>'MPS(input)'!K2</f>
        <v>Reference Number:</v>
      </c>
    </row>
    <row r="3" spans="1:3" ht="24.75" customHeight="1">
      <c r="A3" s="115" t="s">
        <v>85</v>
      </c>
      <c r="B3" s="115"/>
      <c r="C3" s="115"/>
    </row>
    <row r="5" spans="1:3" ht="21" customHeight="1">
      <c r="B5" s="70" t="s">
        <v>86</v>
      </c>
      <c r="C5" s="70" t="s">
        <v>87</v>
      </c>
    </row>
    <row r="6" spans="1:3" ht="54.75" customHeight="1">
      <c r="B6" s="71"/>
      <c r="C6" s="71"/>
    </row>
    <row r="7" spans="1:3" ht="54.75" customHeight="1">
      <c r="B7" s="71"/>
      <c r="C7" s="71"/>
    </row>
    <row r="8" spans="1:3" ht="54.75" customHeight="1">
      <c r="B8" s="71"/>
      <c r="C8" s="71"/>
    </row>
    <row r="9" spans="1:3" ht="54.75" customHeight="1">
      <c r="B9" s="71"/>
      <c r="C9" s="71"/>
    </row>
    <row r="10" spans="1:3" ht="54.75" customHeight="1">
      <c r="B10" s="71"/>
      <c r="C10" s="71"/>
    </row>
    <row r="11" spans="1:3" ht="54.75" customHeight="1">
      <c r="B11" s="71"/>
      <c r="C11" s="71"/>
    </row>
    <row r="12" spans="1:3" ht="54.75" customHeight="1">
      <c r="B12" s="71"/>
      <c r="C12" s="71"/>
    </row>
  </sheetData>
  <sheetProtection algorithmName="SHA-512" hashValue="WdqRwgQfG/UvT4Y+LsTP5bW+dklO8JCotUlF3MBBXoAc9OC/T5fOmIF+8Q2SG0HfgbU4UM9ghTZmuKfsc4BipA==" saltValue="mv6aI1OYkLHIbe/+Kv/GFw==" spinCount="100000" sheet="1" objects="1" scenarios="1" formatCells="0" formatRows="0" insertRows="0"/>
  <mergeCells count="1">
    <mergeCell ref="A3:C3"/>
  </mergeCells>
  <phoneticPr fontId="17"/>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L24"/>
  <sheetViews>
    <sheetView showGridLines="0" view="pageBreakPreview" zoomScale="60" zoomScaleNormal="60" workbookViewId="0"/>
  </sheetViews>
  <sheetFormatPr defaultRowHeight="14.25"/>
  <cols>
    <col min="1" max="1" width="2.625" style="73" customWidth="1"/>
    <col min="2" max="2" width="11.5" style="73" customWidth="1"/>
    <col min="3" max="4" width="13.625" style="73" customWidth="1"/>
    <col min="5" max="5" width="24.75" style="73" customWidth="1"/>
    <col min="6" max="6" width="20.625" style="73" customWidth="1"/>
    <col min="7" max="7" width="10.625" style="73" customWidth="1"/>
    <col min="8" max="8" width="11.625" style="73" customWidth="1"/>
    <col min="9" max="9" width="10.125" style="73" customWidth="1"/>
    <col min="10" max="10" width="120.625" style="73" customWidth="1"/>
    <col min="11" max="12" width="20.625" style="73" customWidth="1"/>
    <col min="13" max="16384" width="9" style="73"/>
  </cols>
  <sheetData>
    <row r="1" spans="1:12" ht="18" customHeight="1">
      <c r="L1" s="74" t="str">
        <f>'MPS(input)'!K1</f>
        <v>Monitoring Spreadsheet: JCM_BD_AM003_ver01.0</v>
      </c>
    </row>
    <row r="2" spans="1:12" ht="18" customHeight="1">
      <c r="L2" s="74" t="str">
        <f>'MPS(input)'!K2</f>
        <v>Reference Number:</v>
      </c>
    </row>
    <row r="3" spans="1:12" ht="27.75" customHeight="1">
      <c r="A3" s="75" t="s">
        <v>88</v>
      </c>
      <c r="B3" s="75"/>
      <c r="C3" s="76"/>
      <c r="D3" s="76"/>
      <c r="E3" s="76"/>
      <c r="F3" s="76"/>
      <c r="G3" s="76"/>
      <c r="H3" s="76"/>
      <c r="I3" s="76"/>
      <c r="J3" s="76"/>
      <c r="K3" s="76"/>
      <c r="L3" s="77"/>
    </row>
    <row r="5" spans="1:12" ht="18.75" customHeight="1">
      <c r="A5" s="78" t="s">
        <v>90</v>
      </c>
      <c r="B5" s="78"/>
    </row>
    <row r="6" spans="1:12" ht="18.75" customHeight="1">
      <c r="A6" s="78"/>
      <c r="B6" s="79" t="s">
        <v>10</v>
      </c>
      <c r="C6" s="79" t="s">
        <v>11</v>
      </c>
      <c r="D6" s="79" t="s">
        <v>12</v>
      </c>
      <c r="E6" s="79" t="s">
        <v>13</v>
      </c>
      <c r="F6" s="79" t="s">
        <v>14</v>
      </c>
      <c r="G6" s="79" t="s">
        <v>15</v>
      </c>
      <c r="H6" s="79" t="s">
        <v>16</v>
      </c>
      <c r="I6" s="79" t="s">
        <v>17</v>
      </c>
      <c r="J6" s="79" t="s">
        <v>18</v>
      </c>
      <c r="K6" s="79" t="s">
        <v>19</v>
      </c>
      <c r="L6" s="79" t="s">
        <v>94</v>
      </c>
    </row>
    <row r="7" spans="1:12" s="80" customFormat="1" ht="39" customHeight="1">
      <c r="B7" s="79" t="s">
        <v>95</v>
      </c>
      <c r="C7" s="79" t="s">
        <v>20</v>
      </c>
      <c r="D7" s="79" t="s">
        <v>21</v>
      </c>
      <c r="E7" s="79" t="s">
        <v>22</v>
      </c>
      <c r="F7" s="79" t="s">
        <v>93</v>
      </c>
      <c r="G7" s="79" t="s">
        <v>24</v>
      </c>
      <c r="H7" s="79" t="s">
        <v>25</v>
      </c>
      <c r="I7" s="79" t="s">
        <v>26</v>
      </c>
      <c r="J7" s="79" t="s">
        <v>27</v>
      </c>
      <c r="K7" s="79" t="s">
        <v>28</v>
      </c>
      <c r="L7" s="79" t="s">
        <v>29</v>
      </c>
    </row>
    <row r="8" spans="1:12" ht="249.95" customHeight="1">
      <c r="B8" s="91"/>
      <c r="C8" s="81">
        <v>1</v>
      </c>
      <c r="D8" s="82" t="s">
        <v>62</v>
      </c>
      <c r="E8" s="83" t="s">
        <v>63</v>
      </c>
      <c r="F8" s="60"/>
      <c r="G8" s="82" t="s">
        <v>36</v>
      </c>
      <c r="H8" s="46" t="s">
        <v>37</v>
      </c>
      <c r="I8" s="46" t="s">
        <v>45</v>
      </c>
      <c r="J8" s="47" t="s">
        <v>97</v>
      </c>
      <c r="K8" s="47" t="s">
        <v>49</v>
      </c>
      <c r="L8" s="47"/>
    </row>
    <row r="9" spans="1:12" ht="249.95" customHeight="1">
      <c r="B9" s="91"/>
      <c r="C9" s="81">
        <v>2</v>
      </c>
      <c r="D9" s="82" t="s">
        <v>68</v>
      </c>
      <c r="E9" s="84" t="s">
        <v>69</v>
      </c>
      <c r="F9" s="60"/>
      <c r="G9" s="82" t="s">
        <v>36</v>
      </c>
      <c r="H9" s="46" t="s">
        <v>37</v>
      </c>
      <c r="I9" s="46" t="s">
        <v>46</v>
      </c>
      <c r="J9" s="47" t="s">
        <v>52</v>
      </c>
      <c r="K9" s="47" t="s">
        <v>47</v>
      </c>
      <c r="L9" s="48"/>
    </row>
    <row r="10" spans="1:12" ht="8.25" customHeight="1"/>
    <row r="11" spans="1:12" ht="20.100000000000001" customHeight="1">
      <c r="A11" s="78" t="s">
        <v>91</v>
      </c>
    </row>
    <row r="12" spans="1:12" ht="20.100000000000001" customHeight="1">
      <c r="B12" s="116" t="s">
        <v>10</v>
      </c>
      <c r="C12" s="116"/>
      <c r="D12" s="116" t="s">
        <v>11</v>
      </c>
      <c r="E12" s="116"/>
      <c r="F12" s="79" t="s">
        <v>12</v>
      </c>
      <c r="G12" s="79" t="s">
        <v>13</v>
      </c>
      <c r="H12" s="116" t="s">
        <v>14</v>
      </c>
      <c r="I12" s="116"/>
      <c r="J12" s="116"/>
      <c r="K12" s="116" t="s">
        <v>15</v>
      </c>
      <c r="L12" s="116"/>
    </row>
    <row r="13" spans="1:12" ht="39" customHeight="1">
      <c r="B13" s="116" t="s">
        <v>21</v>
      </c>
      <c r="C13" s="116"/>
      <c r="D13" s="116" t="s">
        <v>22</v>
      </c>
      <c r="E13" s="116"/>
      <c r="F13" s="79" t="s">
        <v>23</v>
      </c>
      <c r="G13" s="79" t="s">
        <v>24</v>
      </c>
      <c r="H13" s="116" t="s">
        <v>26</v>
      </c>
      <c r="I13" s="116"/>
      <c r="J13" s="116"/>
      <c r="K13" s="116" t="s">
        <v>29</v>
      </c>
      <c r="L13" s="116"/>
    </row>
    <row r="14" spans="1:12" ht="80.25" customHeight="1">
      <c r="B14" s="117" t="s">
        <v>71</v>
      </c>
      <c r="C14" s="117"/>
      <c r="D14" s="119" t="s">
        <v>72</v>
      </c>
      <c r="E14" s="119"/>
      <c r="F14" s="85" t="str">
        <f>IF('MPS(input)'!E14&lt;&gt;"",'MPS(input)'!E14,"")</f>
        <v/>
      </c>
      <c r="G14" s="82" t="s">
        <v>73</v>
      </c>
      <c r="H14" s="124" t="str">
        <f>IF('MPS(input)'!G14&lt;&gt;"",'MPS(input)'!G14,"")</f>
        <v>The most recent value available at the time of validation is applied and fixed for the monitoring period thereafter. The data is sourced from Department of Environment, Bangladesh DNA for CDM unless otherwise instructed by the JCM Joint Committee.</v>
      </c>
      <c r="I14" s="124"/>
      <c r="J14" s="124"/>
      <c r="K14" s="123" t="str">
        <f>IF('MPS(input)'!J14&lt;&gt;"",'MPS(input)'!J14,"")</f>
        <v>No estimated value for the parameter is necessary when the project consumes only captive electricity.</v>
      </c>
      <c r="L14" s="123"/>
    </row>
    <row r="15" spans="1:12" ht="129" customHeight="1">
      <c r="B15" s="117" t="s">
        <v>74</v>
      </c>
      <c r="C15" s="117"/>
      <c r="D15" s="119" t="s">
        <v>75</v>
      </c>
      <c r="E15" s="119"/>
      <c r="F15" s="85" t="str">
        <f>IF('MPS(input)'!E15&lt;&gt;"",'MPS(input)'!E15,"")</f>
        <v/>
      </c>
      <c r="G15" s="82" t="s">
        <v>73</v>
      </c>
      <c r="H15" s="124" t="str">
        <f>IF('MPS(input)'!G15&lt;&gt;"",'MPS(input)'!G15,"")</f>
        <v xml:space="preserve">[Captive electricity with diesel fuel]
CDM approved small scale methodology: AMS-I.A. 
[Captive electricity with natural gas]
2006 IPCC Guidelines on National GHG Inventories for the source of EF of natural gas.
CDM Methodological tool "Determining the baseline efficiency of thermal or electric energy generation systems version02.0" for default efficiency for off-grid power plants. </v>
      </c>
      <c r="I15" s="124"/>
      <c r="J15" s="124"/>
      <c r="K15" s="123" t="str">
        <f>IF('MPS(input)'!J15&lt;&gt;"",'MPS(input)'!J15,"")</f>
        <v>This parameter is applicable only when the project consumes captive electricity. No estimated value for the parameter is necessary when the project does not consume captive electricity.</v>
      </c>
      <c r="L15" s="123"/>
    </row>
    <row r="16" spans="1:12" ht="6.75" customHeight="1"/>
    <row r="17" spans="1:12" ht="18.75" customHeight="1">
      <c r="A17" s="86" t="s">
        <v>92</v>
      </c>
      <c r="B17" s="86"/>
    </row>
    <row r="18" spans="1:12" ht="17.25" thickBot="1">
      <c r="B18" s="120" t="s">
        <v>95</v>
      </c>
      <c r="C18" s="120"/>
      <c r="D18" s="118" t="s">
        <v>77</v>
      </c>
      <c r="E18" s="118"/>
      <c r="F18" s="87" t="s">
        <v>24</v>
      </c>
    </row>
    <row r="19" spans="1:12" ht="19.5" thickBot="1">
      <c r="B19" s="127"/>
      <c r="C19" s="128"/>
      <c r="D19" s="125">
        <f>ROUNDDOWN('MRS(calc_process)'!G6, 0)</f>
        <v>0</v>
      </c>
      <c r="E19" s="126"/>
      <c r="F19" s="88" t="s">
        <v>78</v>
      </c>
    </row>
    <row r="20" spans="1:12" ht="20.100000000000001" customHeight="1">
      <c r="B20" s="89"/>
      <c r="C20" s="89"/>
      <c r="F20" s="90"/>
      <c r="G20" s="90"/>
    </row>
    <row r="21" spans="1:12" ht="18.75" customHeight="1">
      <c r="A21" s="78" t="s">
        <v>9</v>
      </c>
    </row>
    <row r="22" spans="1:12" ht="18" customHeight="1">
      <c r="B22" s="121" t="s">
        <v>101</v>
      </c>
      <c r="C22" s="122"/>
      <c r="D22" s="92" t="s">
        <v>98</v>
      </c>
      <c r="E22" s="93"/>
      <c r="F22" s="93"/>
      <c r="G22" s="93"/>
      <c r="H22" s="93"/>
      <c r="I22" s="93"/>
      <c r="J22" s="93"/>
      <c r="K22" s="93"/>
      <c r="L22" s="94"/>
    </row>
    <row r="23" spans="1:12" ht="18" customHeight="1">
      <c r="B23" s="121" t="s">
        <v>102</v>
      </c>
      <c r="C23" s="122"/>
      <c r="D23" s="92" t="s">
        <v>99</v>
      </c>
      <c r="E23" s="93"/>
      <c r="F23" s="93"/>
      <c r="G23" s="93"/>
      <c r="H23" s="93"/>
      <c r="I23" s="93"/>
      <c r="J23" s="93"/>
      <c r="K23" s="93"/>
      <c r="L23" s="94"/>
    </row>
    <row r="24" spans="1:12" ht="18" customHeight="1">
      <c r="B24" s="121" t="s">
        <v>103</v>
      </c>
      <c r="C24" s="122"/>
      <c r="D24" s="92" t="s">
        <v>100</v>
      </c>
      <c r="E24" s="93"/>
      <c r="F24" s="93"/>
      <c r="G24" s="93"/>
      <c r="H24" s="93"/>
      <c r="I24" s="93"/>
      <c r="J24" s="93"/>
      <c r="K24" s="93"/>
      <c r="L24" s="94"/>
    </row>
  </sheetData>
  <sheetProtection algorithmName="SHA-512" hashValue="QbiLM3817mzigeApE3/GFuHWQjN6xZXr1k4Q8g8aU6lEpN6T19hEkxw6psHz0ghoSOnG9FV9JMIZucGVMIzwTw==" saltValue="zdOZi3A8moMjU2JtP97Jwg==" spinCount="100000" sheet="1" objects="1" scenarios="1" formatCells="0" formatRows="0"/>
  <mergeCells count="26">
    <mergeCell ref="B23:C23"/>
    <mergeCell ref="D23:L23"/>
    <mergeCell ref="B24:C24"/>
    <mergeCell ref="D24:L24"/>
    <mergeCell ref="K14:L14"/>
    <mergeCell ref="D15:E15"/>
    <mergeCell ref="H15:J15"/>
    <mergeCell ref="K15:L15"/>
    <mergeCell ref="D19:E19"/>
    <mergeCell ref="B19:C19"/>
    <mergeCell ref="H14:J14"/>
    <mergeCell ref="B22:C22"/>
    <mergeCell ref="D22:L22"/>
    <mergeCell ref="H12:J12"/>
    <mergeCell ref="K12:L12"/>
    <mergeCell ref="D13:E13"/>
    <mergeCell ref="H13:J13"/>
    <mergeCell ref="K13:L13"/>
    <mergeCell ref="B12:C12"/>
    <mergeCell ref="B13:C13"/>
    <mergeCell ref="B14:C14"/>
    <mergeCell ref="B15:C15"/>
    <mergeCell ref="D18:E18"/>
    <mergeCell ref="D14:E14"/>
    <mergeCell ref="D12:E12"/>
    <mergeCell ref="B18:C18"/>
  </mergeCells>
  <phoneticPr fontId="17"/>
  <pageMargins left="0.70866141732283472" right="0.70866141732283472" top="0.74803149606299213" bottom="0.74803149606299213" header="0.31496062992125984" footer="0.31496062992125984"/>
  <pageSetup paperSize="8" scale="64" fitToHeight="2"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K24"/>
  <sheetViews>
    <sheetView showGridLines="0" view="pageBreakPreview" zoomScale="80" zoomScaleNormal="100" zoomScaleSheetLayoutView="80" workbookViewId="0"/>
  </sheetViews>
  <sheetFormatPr defaultRowHeight="14.25"/>
  <cols>
    <col min="1" max="4" width="3.625" style="1" customWidth="1"/>
    <col min="5" max="5" width="62.125" style="1" customWidth="1"/>
    <col min="6" max="6" width="12.625" style="1" customWidth="1"/>
    <col min="7" max="7" width="20.625" style="1" customWidth="1"/>
    <col min="8" max="8" width="12.375" style="1" customWidth="1"/>
    <col min="9" max="9" width="12" style="7" customWidth="1"/>
    <col min="10" max="16384" width="9" style="1"/>
  </cols>
  <sheetData>
    <row r="1" spans="1:11" ht="18" customHeight="1">
      <c r="I1" s="12" t="str">
        <f>'MPS(input)'!K1</f>
        <v>Monitoring Spreadsheet: JCM_BD_AM003_ver01.0</v>
      </c>
    </row>
    <row r="2" spans="1:11" ht="18" customHeight="1">
      <c r="I2" s="12" t="str">
        <f>'MPS(input)'!K2</f>
        <v>Reference Number:</v>
      </c>
    </row>
    <row r="3" spans="1:11" ht="27.75" customHeight="1">
      <c r="A3" s="111" t="s">
        <v>89</v>
      </c>
      <c r="B3" s="111"/>
      <c r="C3" s="111"/>
      <c r="D3" s="111"/>
      <c r="E3" s="111"/>
      <c r="F3" s="111"/>
      <c r="G3" s="111"/>
      <c r="H3" s="111"/>
      <c r="I3" s="111"/>
    </row>
    <row r="4" spans="1:11" ht="11.25" customHeight="1"/>
    <row r="5" spans="1:11" ht="18.75" customHeight="1" thickBot="1">
      <c r="A5" s="26" t="s">
        <v>2</v>
      </c>
      <c r="B5" s="15"/>
      <c r="C5" s="15"/>
      <c r="D5" s="15"/>
      <c r="E5" s="16"/>
      <c r="F5" s="17" t="s">
        <v>6</v>
      </c>
      <c r="G5" s="58" t="s">
        <v>0</v>
      </c>
      <c r="H5" s="17" t="s">
        <v>1</v>
      </c>
      <c r="I5" s="18" t="s">
        <v>7</v>
      </c>
    </row>
    <row r="6" spans="1:11" ht="18.75" customHeight="1" thickBot="1">
      <c r="A6" s="27"/>
      <c r="B6" s="19" t="s">
        <v>33</v>
      </c>
      <c r="C6" s="19"/>
      <c r="D6" s="19"/>
      <c r="E6" s="19"/>
      <c r="F6" s="20" t="s">
        <v>39</v>
      </c>
      <c r="G6" s="61">
        <f>G10-G17</f>
        <v>0</v>
      </c>
      <c r="H6" s="57" t="s">
        <v>66</v>
      </c>
      <c r="I6" s="20" t="s">
        <v>79</v>
      </c>
    </row>
    <row r="7" spans="1:11" ht="18.75" customHeight="1">
      <c r="A7" s="26" t="s">
        <v>3</v>
      </c>
      <c r="B7" s="15"/>
      <c r="C7" s="15"/>
      <c r="D7" s="15"/>
      <c r="E7" s="16"/>
      <c r="F7" s="16"/>
      <c r="G7" s="59"/>
      <c r="H7" s="16"/>
      <c r="I7" s="17"/>
      <c r="J7" s="45"/>
      <c r="K7" s="45"/>
    </row>
    <row r="8" spans="1:11" ht="18.75" customHeight="1">
      <c r="A8" s="28"/>
      <c r="B8" s="23" t="s">
        <v>38</v>
      </c>
      <c r="C8" s="24"/>
      <c r="D8" s="24"/>
      <c r="E8" s="25"/>
      <c r="F8" s="20" t="s">
        <v>39</v>
      </c>
      <c r="G8" s="62">
        <f>G23</f>
        <v>2.93</v>
      </c>
      <c r="H8" s="50" t="s">
        <v>84</v>
      </c>
      <c r="I8" s="22" t="s">
        <v>40</v>
      </c>
    </row>
    <row r="9" spans="1:11" ht="18.75" customHeight="1" thickBot="1">
      <c r="A9" s="26" t="s">
        <v>4</v>
      </c>
      <c r="B9" s="16"/>
      <c r="C9" s="15"/>
      <c r="D9" s="17"/>
      <c r="E9" s="17"/>
      <c r="F9" s="17"/>
      <c r="G9" s="26"/>
      <c r="H9" s="16"/>
      <c r="I9" s="17"/>
    </row>
    <row r="10" spans="1:11" ht="19.5" thickBot="1">
      <c r="A10" s="28"/>
      <c r="B10" s="31" t="s">
        <v>34</v>
      </c>
      <c r="C10" s="19"/>
      <c r="D10" s="19"/>
      <c r="E10" s="19"/>
      <c r="F10" s="20" t="s">
        <v>39</v>
      </c>
      <c r="G10" s="61">
        <f>G11*G12*G13</f>
        <v>0</v>
      </c>
      <c r="H10" s="57" t="s">
        <v>66</v>
      </c>
      <c r="I10" s="22" t="s">
        <v>35</v>
      </c>
    </row>
    <row r="11" spans="1:11" ht="39.950000000000003" customHeight="1">
      <c r="A11" s="28"/>
      <c r="B11" s="30"/>
      <c r="C11" s="112" t="s">
        <v>53</v>
      </c>
      <c r="D11" s="113"/>
      <c r="E11" s="114"/>
      <c r="F11" s="22" t="s">
        <v>41</v>
      </c>
      <c r="G11" s="63">
        <f>'MRS(input)'!F8</f>
        <v>0</v>
      </c>
      <c r="H11" s="56" t="s">
        <v>36</v>
      </c>
      <c r="I11" s="37" t="s">
        <v>67</v>
      </c>
    </row>
    <row r="12" spans="1:11" ht="20.100000000000001" customHeight="1">
      <c r="A12" s="28"/>
      <c r="B12" s="30"/>
      <c r="C12" s="102" t="s">
        <v>38</v>
      </c>
      <c r="D12" s="103"/>
      <c r="E12" s="104"/>
      <c r="F12" s="22" t="s">
        <v>39</v>
      </c>
      <c r="G12" s="50">
        <f>G23</f>
        <v>2.93</v>
      </c>
      <c r="H12" s="50" t="s">
        <v>84</v>
      </c>
      <c r="I12" s="22" t="s">
        <v>40</v>
      </c>
    </row>
    <row r="13" spans="1:11" ht="20.100000000000001" customHeight="1">
      <c r="A13" s="28"/>
      <c r="B13" s="30"/>
      <c r="C13" s="112" t="s">
        <v>54</v>
      </c>
      <c r="D13" s="113"/>
      <c r="E13" s="114"/>
      <c r="F13" s="22" t="s">
        <v>41</v>
      </c>
      <c r="G13" s="53">
        <f>IF(G15&gt;0, MIN(G14:G15), G14)</f>
        <v>0</v>
      </c>
      <c r="H13" s="54" t="s">
        <v>44</v>
      </c>
      <c r="I13" s="22" t="s">
        <v>43</v>
      </c>
    </row>
    <row r="14" spans="1:11" ht="20.100000000000001" customHeight="1">
      <c r="A14" s="28"/>
      <c r="B14" s="30"/>
      <c r="C14" s="102" t="s">
        <v>55</v>
      </c>
      <c r="D14" s="103"/>
      <c r="E14" s="104"/>
      <c r="F14" s="22" t="s">
        <v>41</v>
      </c>
      <c r="G14" s="55" t="str">
        <f>IF('MRS(input)'!F14&gt;0,'MRS(input)'!F14,"na")</f>
        <v/>
      </c>
      <c r="H14" s="54" t="s">
        <v>44</v>
      </c>
      <c r="I14" s="22" t="s">
        <v>80</v>
      </c>
    </row>
    <row r="15" spans="1:11" ht="20.100000000000001" customHeight="1">
      <c r="A15" s="28"/>
      <c r="B15" s="30"/>
      <c r="C15" s="102" t="s">
        <v>56</v>
      </c>
      <c r="D15" s="103"/>
      <c r="E15" s="104"/>
      <c r="F15" s="22" t="s">
        <v>41</v>
      </c>
      <c r="G15" s="55" t="str">
        <f>IF('MRS(input)'!F15&gt;0,'MRS(input)'!F15,"na")</f>
        <v/>
      </c>
      <c r="H15" s="54" t="s">
        <v>44</v>
      </c>
      <c r="I15" s="37" t="s">
        <v>65</v>
      </c>
    </row>
    <row r="16" spans="1:11" ht="18.75" customHeight="1" thickBot="1">
      <c r="A16" s="26" t="s">
        <v>5</v>
      </c>
      <c r="B16" s="15"/>
      <c r="C16" s="15"/>
      <c r="D16" s="15"/>
      <c r="E16" s="16"/>
      <c r="F16" s="17"/>
      <c r="G16" s="26"/>
      <c r="H16" s="16"/>
      <c r="I16" s="17"/>
    </row>
    <row r="17" spans="1:9" ht="18.75" customHeight="1" thickBot="1">
      <c r="A17" s="28"/>
      <c r="B17" s="29" t="s">
        <v>81</v>
      </c>
      <c r="C17" s="29"/>
      <c r="D17" s="29"/>
      <c r="E17" s="29"/>
      <c r="F17" s="20" t="s">
        <v>39</v>
      </c>
      <c r="G17" s="61">
        <f>(G18+G19)*G20</f>
        <v>0</v>
      </c>
      <c r="H17" s="57" t="s">
        <v>66</v>
      </c>
      <c r="I17" s="22" t="s">
        <v>82</v>
      </c>
    </row>
    <row r="18" spans="1:9" ht="39.950000000000003" customHeight="1">
      <c r="A18" s="28"/>
      <c r="B18" s="33"/>
      <c r="C18" s="105" t="s">
        <v>53</v>
      </c>
      <c r="D18" s="106"/>
      <c r="E18" s="107"/>
      <c r="F18" s="34" t="s">
        <v>41</v>
      </c>
      <c r="G18" s="64">
        <f>'MRS(input)'!F8</f>
        <v>0</v>
      </c>
      <c r="H18" s="52" t="s">
        <v>36</v>
      </c>
      <c r="I18" s="37" t="s">
        <v>67</v>
      </c>
    </row>
    <row r="19" spans="1:9" ht="39.950000000000003" customHeight="1">
      <c r="A19" s="28"/>
      <c r="B19" s="33"/>
      <c r="C19" s="105" t="s">
        <v>64</v>
      </c>
      <c r="D19" s="106"/>
      <c r="E19" s="107"/>
      <c r="F19" s="35" t="s">
        <v>41</v>
      </c>
      <c r="G19" s="65">
        <f>'MRS(input)'!F9</f>
        <v>0</v>
      </c>
      <c r="H19" s="52" t="s">
        <v>36</v>
      </c>
      <c r="I19" s="37" t="s">
        <v>83</v>
      </c>
    </row>
    <row r="20" spans="1:9" ht="20.100000000000001" customHeight="1">
      <c r="A20" s="27"/>
      <c r="B20" s="72"/>
      <c r="C20" s="108" t="s">
        <v>54</v>
      </c>
      <c r="D20" s="109"/>
      <c r="E20" s="110"/>
      <c r="F20" s="36" t="s">
        <v>41</v>
      </c>
      <c r="G20" s="66">
        <f>G13</f>
        <v>0</v>
      </c>
      <c r="H20" s="54" t="s">
        <v>44</v>
      </c>
      <c r="I20" s="22" t="s">
        <v>43</v>
      </c>
    </row>
    <row r="21" spans="1:9">
      <c r="A21" s="2"/>
      <c r="B21" s="2"/>
      <c r="C21" s="2"/>
      <c r="D21" s="2"/>
      <c r="E21" s="2"/>
      <c r="F21" s="9"/>
      <c r="G21" s="8"/>
      <c r="H21" s="8"/>
      <c r="I21" s="3"/>
    </row>
    <row r="22" spans="1:9" ht="21.75" customHeight="1">
      <c r="E22" s="2" t="s">
        <v>8</v>
      </c>
      <c r="F22" s="5"/>
    </row>
    <row r="23" spans="1:9" ht="21.75" customHeight="1">
      <c r="E23" s="50" t="s">
        <v>42</v>
      </c>
      <c r="F23" s="32" t="s">
        <v>40</v>
      </c>
      <c r="G23" s="67">
        <v>2.93</v>
      </c>
      <c r="H23" s="3"/>
    </row>
    <row r="24" spans="1:9" s="7" customFormat="1">
      <c r="E24" s="2"/>
      <c r="F24" s="2"/>
      <c r="G24" s="2"/>
      <c r="H24" s="2"/>
    </row>
  </sheetData>
  <sheetProtection algorithmName="SHA-512" hashValue="z337ujOkstP7lSBcnr1sesrzIXjyMBXvSEOxw308qOuXn72gvIQGDoiLk2GBChr+qHn2XRQ+kkD4yuuscSMNdw==" saltValue="/Zchp9Jilia4npGYm1GeIw==" spinCount="100000" sheet="1" objects="1" scenarios="1"/>
  <mergeCells count="9">
    <mergeCell ref="C18:E18"/>
    <mergeCell ref="C19:E19"/>
    <mergeCell ref="C20:E20"/>
    <mergeCell ref="A3:I3"/>
    <mergeCell ref="C11:E11"/>
    <mergeCell ref="C12:E12"/>
    <mergeCell ref="C13:E13"/>
    <mergeCell ref="C14:E14"/>
    <mergeCell ref="C15:E15"/>
  </mergeCells>
  <phoneticPr fontId="17"/>
  <pageMargins left="0.70866141732283472" right="0.70866141732283472" top="0.74803149606299213" bottom="0.74803149606299213" header="0.31496062992125984" footer="0.31496062992125984"/>
  <pageSetup paperSize="9" scale="65"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MPS(input)</vt:lpstr>
      <vt:lpstr>MPS(calc_process)</vt:lpstr>
      <vt:lpstr>MSS</vt:lpstr>
      <vt:lpstr>MRS(input)</vt:lpstr>
      <vt:lpstr>MRS(calc_process)</vt:lpstr>
      <vt:lpstr>'MPS(calc_process)'!Print_Area</vt:lpstr>
      <vt:lpstr>'MPS(input)'!Print_Area</vt:lpstr>
      <vt:lpstr>'MRS(calc_process)'!Print_Area</vt:lpstr>
      <vt:lpstr>'MRS(input)'!Print_Area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2017-10-19T06:20:38Z</cp:lastPrinted>
  <dcterms:created xsi:type="dcterms:W3CDTF">2012-01-13T02:28:29Z</dcterms:created>
  <dcterms:modified xsi:type="dcterms:W3CDTF">2017-10-26T02:19:57Z</dcterms:modified>
</cp:coreProperties>
</file>