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2_BD\BD_PM002(IGES太陽光)\6_BD_AM002_ver01.0\"/>
    </mc:Choice>
  </mc:AlternateContent>
  <bookViews>
    <workbookView xWindow="0" yWindow="0" windowWidth="19200" windowHeight="11115" tabRatio="876"/>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2">'MPS(calc_process)'!$A$1:$I$19</definedName>
    <definedName name="_xlnm.Print_Area" localSheetId="0">'MPS(input)'!$A$1:$K$22</definedName>
    <definedName name="_xlnm.Print_Area" localSheetId="1">'MPS(input_separate)'!$A$1:$C$106</definedName>
    <definedName name="_xlnm.Print_Area" localSheetId="6">'MRS(calc_process)'!$A$1:$I$19</definedName>
    <definedName name="_xlnm.Print_Area" localSheetId="4">'MRS(input)'!$A$1:$L$22</definedName>
    <definedName name="_xlnm.Print_Area" localSheetId="5">'MRS(input_separate)'!$A$1:$C$106</definedName>
  </definedNames>
  <calcPr calcId="152511"/>
</workbook>
</file>

<file path=xl/calcChain.xml><?xml version="1.0" encoding="utf-8"?>
<calcChain xmlns="http://schemas.openxmlformats.org/spreadsheetml/2006/main">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L13" i="34" l="1"/>
  <c r="K13" i="34"/>
  <c r="J13" i="34"/>
  <c r="I13" i="34"/>
  <c r="H13" i="34"/>
  <c r="F13" i="34"/>
  <c r="I2" i="36"/>
  <c r="I1" i="36"/>
  <c r="C2" i="35"/>
  <c r="C1" i="35"/>
  <c r="L2" i="34"/>
  <c r="L1" i="34"/>
  <c r="G12" i="36"/>
  <c r="G6" i="36" s="1"/>
  <c r="D17" i="34" s="1"/>
  <c r="G10" i="36"/>
  <c r="G9" i="36"/>
  <c r="F8" i="34"/>
  <c r="C2" i="33"/>
  <c r="C1" i="33"/>
  <c r="I2" i="31"/>
  <c r="C2" i="32"/>
  <c r="C1" i="32"/>
  <c r="G10" i="31" l="1"/>
  <c r="G9" i="31"/>
  <c r="G12" i="31" l="1"/>
  <c r="G6" i="31" s="1"/>
  <c r="E8" i="30" l="1"/>
  <c r="I1" i="31"/>
  <c r="B17" i="30" l="1"/>
</calcChain>
</file>

<file path=xl/sharedStrings.xml><?xml version="1.0" encoding="utf-8"?>
<sst xmlns="http://schemas.openxmlformats.org/spreadsheetml/2006/main" count="217" uniqueCount="111">
  <si>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</si>
  <si>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</si>
  <si>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</si>
  <si>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</si>
  <si>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</si>
  <si>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</si>
  <si>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</si>
  <si>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</si>
  <si>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</si>
  <si>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</si>
  <si>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</si>
  <si>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</si>
  <si>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</si>
  <si>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</si>
  <si>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</si>
  <si>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</si>
  <si>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</si>
  <si>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</si>
  <si>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</si>
  <si>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</si>
  <si>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</si>
  <si>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</si>
  <si>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</si>
  <si>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</si>
  <si>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</si>
  <si>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</si>
  <si>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</si>
  <si>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</si>
  <si>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</si>
  <si>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</si>
  <si>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</si>
  <si>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</si>
  <si>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Option C</t>
    <phoneticPr fontId="2"/>
  </si>
  <si>
    <t>(1)</t>
  </si>
  <si>
    <t>MWh/p</t>
  </si>
  <si>
    <t>Monthly recording</t>
  </si>
  <si>
    <t>Option B/C</t>
  </si>
  <si>
    <t xml:space="preserve">Invoice or receipts/ Measured data </t>
  </si>
  <si>
    <t>i</t>
    <phoneticPr fontId="2"/>
  </si>
  <si>
    <t>Solar PV system number</t>
  </si>
  <si>
    <t>N/A</t>
  </si>
  <si>
    <r>
      <t>The reference CO</t>
    </r>
    <r>
      <rPr>
        <vertAlign val="subscript"/>
        <sz val="11"/>
        <color indexed="8"/>
        <rFont val="Arial"/>
        <family val="2"/>
      </rPr>
      <t>2</t>
    </r>
    <r>
      <rPr>
        <sz val="11"/>
        <color indexed="8"/>
        <rFont val="Arial"/>
        <family val="2"/>
      </rPr>
      <t xml:space="preserve"> emission factor of electricity </t>
    </r>
  </si>
  <si>
    <t>Mixed</t>
  </si>
  <si>
    <t>Diesel</t>
  </si>
  <si>
    <r>
      <t>tCO</t>
    </r>
    <r>
      <rPr>
        <vertAlign val="subscript"/>
        <sz val="11"/>
        <color indexed="8"/>
        <rFont val="Arial"/>
        <family val="2"/>
      </rPr>
      <t>2</t>
    </r>
    <r>
      <rPr>
        <sz val="11"/>
        <color indexed="8"/>
        <rFont val="Arial"/>
        <family val="2"/>
      </rPr>
      <t>/MWh</t>
    </r>
  </si>
  <si>
    <r>
      <t>tCO</t>
    </r>
    <r>
      <rPr>
        <vertAlign val="subscript"/>
        <sz val="11"/>
        <color indexed="8"/>
        <rFont val="Arial"/>
        <family val="2"/>
      </rPr>
      <t>2</t>
    </r>
    <r>
      <rPr>
        <sz val="11"/>
        <color indexed="8"/>
        <rFont val="Arial"/>
        <family val="2"/>
      </rPr>
      <t>/p</t>
    </r>
  </si>
  <si>
    <t>-</t>
    <phoneticPr fontId="2"/>
  </si>
  <si>
    <t>(a)</t>
    <phoneticPr fontId="2"/>
  </si>
  <si>
    <t>(b)</t>
    <phoneticPr fontId="2"/>
  </si>
  <si>
    <t>(c)</t>
    <phoneticPr fontId="2"/>
  </si>
  <si>
    <t>(d)</t>
    <phoneticPr fontId="2"/>
  </si>
  <si>
    <t>(e)</t>
    <phoneticPr fontId="2"/>
  </si>
  <si>
    <t>(f)</t>
    <phoneticPr fontId="2"/>
  </si>
  <si>
    <t>Parameters</t>
    <phoneticPr fontId="2"/>
  </si>
  <si>
    <t>Description of data</t>
    <phoneticPr fontId="2"/>
  </si>
  <si>
    <t>Estimated Values</t>
    <phoneticPr fontId="2"/>
  </si>
  <si>
    <t>Units</t>
    <phoneticPr fontId="2"/>
  </si>
  <si>
    <t>Source of data</t>
    <phoneticPr fontId="2"/>
  </si>
  <si>
    <t>Other comments</t>
    <phoneticPr fontId="2"/>
  </si>
  <si>
    <t>Invoice or receipts for selling electricity or the AC output of the inverters is measured to determine the amount of net electricity generation by the solar PV system.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the electricity meter has obtained type approval, manufacturer’s specification, or certification issued by an entity accredited under international/national standards by the time of installation.</t>
    <phoneticPr fontId="2"/>
  </si>
  <si>
    <t>Monitoring Spreadsheet: JCM_BD_AM002_ver01.0</t>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</si>
  <si>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</si>
  <si>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</si>
  <si>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i,p</t>
    </r>
  </si>
  <si>
    <r>
      <t>EF</t>
    </r>
    <r>
      <rPr>
        <vertAlign val="subscript"/>
        <sz val="11"/>
        <color theme="0"/>
        <rFont val="Arial"/>
        <family val="2"/>
      </rPr>
      <t>RE,i</t>
    </r>
    <phoneticPr fontId="11"/>
  </si>
  <si>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1"/>
  </si>
  <si>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1"/>
  </si>
  <si>
    <r>
      <t>tCO</t>
    </r>
    <r>
      <rPr>
        <b/>
        <vertAlign val="subscript"/>
        <sz val="11"/>
        <color theme="0"/>
        <rFont val="Arial"/>
        <family val="2"/>
      </rPr>
      <t>2</t>
    </r>
    <r>
      <rPr>
        <b/>
        <sz val="11"/>
        <color theme="0"/>
        <rFont val="Arial"/>
        <family val="2"/>
      </rPr>
      <t>/MWh</t>
    </r>
    <phoneticPr fontId="11"/>
  </si>
  <si>
    <t>Monitoring Plan Sheet (Input Sheet) [Attachment to Project Design Document]</t>
    <phoneticPr fontId="2"/>
  </si>
  <si>
    <t>Monitoring Plan Sheet (Calculation Process Sheet) [Attachment to Project Design Document]</t>
    <phoneticPr fontId="2"/>
  </si>
  <si>
    <t>Input on "MPS(input_separate)" sheet</t>
    <phoneticPr fontId="2"/>
  </si>
  <si>
    <r>
      <t>tCO</t>
    </r>
    <r>
      <rPr>
        <vertAlign val="subscript"/>
        <sz val="11"/>
        <rFont val="Arial"/>
        <family val="2"/>
      </rPr>
      <t>2</t>
    </r>
    <r>
      <rPr>
        <sz val="11"/>
        <rFont val="Arial"/>
        <family val="2"/>
      </rPr>
      <t>/MWh</t>
    </r>
  </si>
  <si>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</si>
  <si>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</si>
  <si>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</si>
  <si>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</si>
  <si>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</si>
  <si>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</si>
  <si>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In case the PV system in a proposed project activity is connected to the Bangladesh national grid including an internal grid which is not connected to a captive power generator, EF</t>
    </r>
    <r>
      <rPr>
        <vertAlign val="subscript"/>
        <sz val="11"/>
        <rFont val="Arial"/>
        <family val="2"/>
      </rPr>
      <t>RE,grid</t>
    </r>
    <r>
      <rPr>
        <sz val="11"/>
        <rFont val="Arial"/>
        <family val="2"/>
      </rPr>
      <t>, 0.376 tCO</t>
    </r>
    <r>
      <rPr>
        <vertAlign val="subscript"/>
        <sz val="11"/>
        <rFont val="Arial"/>
        <family val="2"/>
      </rPr>
      <t>2</t>
    </r>
    <r>
      <rPr>
        <sz val="11"/>
        <rFont val="Arial"/>
        <family val="2"/>
      </rPr>
      <t>/MWh is applied. 
In case the PV system in a proposed project activity is connected to an internal grid which is connected to both the national grid and a captive power generator, EF</t>
    </r>
    <r>
      <rPr>
        <vertAlign val="subscript"/>
        <sz val="11"/>
        <rFont val="Arial"/>
        <family val="2"/>
      </rPr>
      <t>RE,grid</t>
    </r>
    <r>
      <rPr>
        <sz val="11"/>
        <rFont val="Arial"/>
        <family val="2"/>
      </rPr>
      <t>, 0.376 tCO</t>
    </r>
    <r>
      <rPr>
        <vertAlign val="subscript"/>
        <sz val="11"/>
        <rFont val="Arial"/>
        <family val="2"/>
      </rPr>
      <t>2</t>
    </r>
    <r>
      <rPr>
        <sz val="11"/>
        <rFont val="Arial"/>
        <family val="2"/>
      </rPr>
      <t>/MWh is applied. 
In case the PV system in a proposed project activity is connected to a captive power generator but not connected to the national grid, EF</t>
    </r>
    <r>
      <rPr>
        <vertAlign val="subscript"/>
        <sz val="11"/>
        <rFont val="Arial"/>
        <family val="2"/>
      </rPr>
      <t>RE,cap,gas</t>
    </r>
    <r>
      <rPr>
        <sz val="11"/>
        <rFont val="Arial"/>
        <family val="2"/>
      </rPr>
      <t>, 0.376 tCO</t>
    </r>
    <r>
      <rPr>
        <vertAlign val="subscript"/>
        <sz val="11"/>
        <rFont val="Arial"/>
        <family val="2"/>
      </rPr>
      <t>2</t>
    </r>
    <r>
      <rPr>
        <sz val="11"/>
        <rFont val="Arial"/>
        <family val="2"/>
      </rPr>
      <t>/MWh is applied unless the captive power generator uses only oil fuel. In case the captive power generator uses only oil fuel, EF</t>
    </r>
    <r>
      <rPr>
        <vertAlign val="subscript"/>
        <sz val="11"/>
        <rFont val="Arial"/>
        <family val="2"/>
      </rPr>
      <t>RE,cap,diesel</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</si>
  <si>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</si>
  <si>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</si>
  <si>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</si>
  <si>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</si>
  <si>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</si>
  <si>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 and  captive gas power generator</t>
    </r>
    <phoneticPr fontId="2"/>
  </si>
  <si>
    <r>
      <t>EF</t>
    </r>
    <r>
      <rPr>
        <vertAlign val="subscript"/>
        <sz val="11"/>
        <rFont val="Arial"/>
        <family val="2"/>
      </rPr>
      <t>RE,grid</t>
    </r>
    <r>
      <rPr>
        <sz val="11"/>
        <rFont val="Arial"/>
        <family val="2"/>
      </rPr>
      <t>, EF</t>
    </r>
    <r>
      <rPr>
        <vertAlign val="subscript"/>
        <sz val="11"/>
        <rFont val="Arial"/>
        <family val="2"/>
      </rPr>
      <t>RE,cap,gas</t>
    </r>
    <phoneticPr fontId="2"/>
  </si>
  <si>
    <r>
      <t>The reference CO</t>
    </r>
    <r>
      <rPr>
        <vertAlign val="subscript"/>
        <sz val="11"/>
        <rFont val="Arial"/>
        <family val="2"/>
      </rPr>
      <t>2</t>
    </r>
    <r>
      <rPr>
        <sz val="11"/>
        <rFont val="Arial"/>
        <family val="2"/>
      </rPr>
      <t xml:space="preserve"> emission factor based on captive diesel power generator</t>
    </r>
    <phoneticPr fontId="2"/>
  </si>
  <si>
    <r>
      <t>EF</t>
    </r>
    <r>
      <rPr>
        <vertAlign val="subscript"/>
        <sz val="11"/>
        <rFont val="Arial"/>
        <family val="2"/>
      </rPr>
      <t>RE,cap,diesel</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</si>
  <si>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</si>
  <si>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</si>
  <si>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</si>
  <si>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</si>
  <si>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 and captive gas power generator</t>
    </r>
    <phoneticPr fontId="2"/>
  </si>
  <si>
    <t>Monitoring Structure Sheet [Attachment to Project Design Document]</t>
  </si>
  <si>
    <t>Responsible personnel</t>
  </si>
  <si>
    <t>Role</t>
  </si>
  <si>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</si>
  <si>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</si>
  <si>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</si>
  <si>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</si>
  <si>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</si>
  <si>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</si>
  <si>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</si>
  <si>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(k)</t>
    <phoneticPr fontId="2"/>
  </si>
  <si>
    <t>Monitoring period</t>
    <phoneticPr fontId="2"/>
  </si>
  <si>
    <t>Monitored Values</t>
    <phoneticPr fontId="2"/>
  </si>
  <si>
    <t>Input on "MRS(input_separate)" sheet</t>
    <phoneticPr fontId="2"/>
  </si>
  <si>
    <t>Reference Number:</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</si>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</sst>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000_ "/>
    <numFmt numFmtId="178" formatCode="#,##0_ ;[Red]\-#,##0\ "/>
    <numFmt numFmtId="179" formatCode="#,##0.00_ ;[Red]\-#,##0.00\ "/>
    <numFmt numFmtId="180" formatCode="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vertAlign val="subscript"/>
      <sz val="11"/>
      <name val="Arial"/>
      <family val="2"/>
    </font>
    <font>
      <b/>
      <sz val="11"/>
      <color theme="0"/>
      <name val="Arial"/>
      <family val="2"/>
    </font>
    <font>
      <b/>
      <i/>
      <sz val="11"/>
      <color theme="0"/>
      <name val="Arial"/>
      <family val="2"/>
    </font>
    <font>
      <b/>
      <vertAlign val="subscript"/>
      <sz val="11"/>
      <color theme="0"/>
      <name val="Arial"/>
      <family val="2"/>
    </font>
    <font>
      <sz val="11"/>
      <color theme="1"/>
      <name val="Arial"/>
      <family val="2"/>
    </font>
    <font>
      <vertAlign val="subscript"/>
      <sz val="11"/>
      <color theme="0"/>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F2DCDB"/>
        <bgColor indexed="64"/>
      </patternFill>
    </fill>
    <fill>
      <patternFill patternType="solid">
        <fgColor rgb="FFC5D9F1"/>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thin">
        <color theme="1" tint="0.34998626667073579"/>
      </left>
      <right/>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11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7" fillId="0" borderId="6" xfId="0" applyFont="1" applyFill="1" applyBorder="1" applyAlignment="1">
      <alignment horizontal="left" vertical="center"/>
    </xf>
    <xf numFmtId="0" fontId="3" fillId="6" borderId="6" xfId="0" applyFont="1" applyFill="1" applyBorder="1" applyAlignment="1">
      <alignment vertical="center"/>
    </xf>
    <xf numFmtId="0" fontId="3" fillId="6" borderId="8" xfId="0" applyFont="1" applyFill="1" applyBorder="1">
      <alignment vertical="center"/>
    </xf>
    <xf numFmtId="0" fontId="3" fillId="6" borderId="9"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0" fontId="3" fillId="7" borderId="6" xfId="0" applyFont="1" applyFill="1" applyBorder="1" applyAlignment="1">
      <alignment horizontal="center" vertical="center"/>
    </xf>
    <xf numFmtId="0" fontId="3" fillId="6" borderId="18" xfId="0" applyFont="1" applyFill="1" applyBorder="1">
      <alignment vertical="center"/>
    </xf>
    <xf numFmtId="0" fontId="3" fillId="6" borderId="19" xfId="0" applyFont="1" applyFill="1" applyBorder="1">
      <alignment vertical="center"/>
    </xf>
    <xf numFmtId="0" fontId="3" fillId="6" borderId="17" xfId="0" applyFont="1" applyFill="1" applyBorder="1">
      <alignment vertical="center"/>
    </xf>
    <xf numFmtId="0" fontId="7" fillId="0" borderId="6" xfId="0" applyFont="1" applyBorder="1" applyAlignment="1">
      <alignment horizontal="center" vertical="center"/>
    </xf>
    <xf numFmtId="0" fontId="7" fillId="2" borderId="16" xfId="0" applyFont="1" applyFill="1" applyBorder="1" applyAlignment="1">
      <alignment horizontal="center" vertical="center"/>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7" fillId="7" borderId="6" xfId="0" applyFont="1" applyFill="1" applyBorder="1" applyAlignment="1">
      <alignment vertical="center" wrapText="1"/>
    </xf>
    <xf numFmtId="0" fontId="16" fillId="0" borderId="0" xfId="0" applyFont="1" applyAlignment="1">
      <alignment horizontal="center" vertical="center" wrapText="1"/>
    </xf>
    <xf numFmtId="0" fontId="16" fillId="0" borderId="0" xfId="0" applyFont="1" applyAlignment="1">
      <alignment horizontal="right" vertical="center"/>
    </xf>
    <xf numFmtId="0" fontId="7" fillId="9" borderId="6" xfId="0" applyFont="1" applyFill="1" applyBorder="1" applyAlignment="1">
      <alignment vertical="center" wrapText="1"/>
    </xf>
    <xf numFmtId="177" fontId="7" fillId="9" borderId="6" xfId="0" applyNumberFormat="1" applyFont="1" applyFill="1" applyBorder="1">
      <alignment vertical="center"/>
    </xf>
    <xf numFmtId="0" fontId="3" fillId="9" borderId="1" xfId="0" applyFont="1" applyFill="1" applyBorder="1">
      <alignment vertical="center"/>
    </xf>
    <xf numFmtId="0" fontId="5" fillId="0" borderId="0" xfId="0" applyFont="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0" fontId="7" fillId="0" borderId="0" xfId="0" applyFont="1" applyProtection="1">
      <alignment vertical="center"/>
    </xf>
    <xf numFmtId="0" fontId="13" fillId="4" borderId="1" xfId="0" applyFont="1" applyFill="1" applyBorder="1" applyAlignment="1" applyProtection="1">
      <alignment horizontal="center" vertical="center" wrapText="1"/>
    </xf>
    <xf numFmtId="0" fontId="7" fillId="5" borderId="1" xfId="0" applyFont="1" applyFill="1" applyBorder="1" applyAlignment="1" applyProtection="1">
      <alignment horizontal="righ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7" fontId="7" fillId="2" borderId="1" xfId="1" applyNumberFormat="1" applyFont="1" applyFill="1" applyBorder="1" applyAlignment="1" applyProtection="1">
      <alignment horizontal="right" vertical="center"/>
      <protection locked="0"/>
    </xf>
    <xf numFmtId="0" fontId="3" fillId="0" borderId="7" xfId="0" applyFont="1" applyBorder="1">
      <alignment vertical="center"/>
    </xf>
    <xf numFmtId="0" fontId="3" fillId="0" borderId="2" xfId="0" applyFont="1" applyBorder="1">
      <alignment vertical="center"/>
    </xf>
    <xf numFmtId="0" fontId="5" fillId="4" borderId="11" xfId="0" applyFont="1" applyFill="1" applyBorder="1">
      <alignment vertical="center"/>
    </xf>
    <xf numFmtId="0" fontId="3" fillId="0" borderId="7" xfId="0" applyFont="1" applyBorder="1" applyAlignment="1">
      <alignment horizontal="left" vertical="center"/>
    </xf>
    <xf numFmtId="0" fontId="3" fillId="0" borderId="9" xfId="0" applyFont="1" applyBorder="1">
      <alignment vertical="center"/>
    </xf>
    <xf numFmtId="0" fontId="5" fillId="4" borderId="12" xfId="0" applyFont="1" applyFill="1" applyBorder="1">
      <alignment vertical="center"/>
    </xf>
    <xf numFmtId="0" fontId="3" fillId="0" borderId="13" xfId="0" applyFont="1" applyBorder="1">
      <alignment vertical="center"/>
    </xf>
    <xf numFmtId="0" fontId="5" fillId="4" borderId="10" xfId="0" applyFont="1" applyFill="1" applyBorder="1" applyAlignment="1">
      <alignment horizontal="center" vertical="center"/>
    </xf>
    <xf numFmtId="179" fontId="7" fillId="2" borderId="1" xfId="1" applyNumberFormat="1" applyFont="1" applyFill="1" applyBorder="1" applyAlignment="1" applyProtection="1">
      <alignment horizontal="right" vertical="center"/>
      <protection locked="0"/>
    </xf>
    <xf numFmtId="179" fontId="3" fillId="0" borderId="20" xfId="0" applyNumberFormat="1" applyFont="1" applyBorder="1">
      <alignment vertical="center"/>
    </xf>
    <xf numFmtId="179" fontId="3" fillId="0" borderId="20" xfId="2" applyNumberFormat="1" applyFont="1" applyBorder="1" applyAlignment="1">
      <alignment vertical="center"/>
    </xf>
    <xf numFmtId="179" fontId="7" fillId="5" borderId="1" xfId="1" applyNumberFormat="1" applyFont="1" applyFill="1" applyBorder="1" applyProtection="1">
      <alignment vertical="center"/>
    </xf>
    <xf numFmtId="0" fontId="0" fillId="0" borderId="0" xfId="0" applyProtection="1">
      <alignment vertical="center"/>
    </xf>
    <xf numFmtId="0" fontId="16" fillId="0" borderId="0" xfId="0" applyFont="1" applyAlignment="1" applyProtection="1">
      <alignment horizontal="right" vertical="center"/>
    </xf>
    <xf numFmtId="0" fontId="5" fillId="4"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7" fillId="5" borderId="1" xfId="0" applyFont="1" applyFill="1" applyBorder="1" applyAlignment="1" applyProtection="1">
      <alignment horizontal="center" vertical="center"/>
    </xf>
    <xf numFmtId="0" fontId="7" fillId="10" borderId="1" xfId="0" applyFont="1" applyFill="1" applyBorder="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180" fontId="3" fillId="0" borderId="7" xfId="0" applyNumberFormat="1" applyFont="1" applyFill="1" applyBorder="1" applyProtection="1">
      <alignment vertical="center"/>
    </xf>
    <xf numFmtId="180" fontId="3" fillId="0" borderId="8" xfId="0" applyNumberFormat="1" applyFont="1" applyFill="1" applyBorder="1" applyProtection="1">
      <alignment vertical="center"/>
    </xf>
    <xf numFmtId="180" fontId="3" fillId="0" borderId="9" xfId="0" applyNumberFormat="1" applyFont="1" applyFill="1" applyBorder="1" applyProtection="1">
      <alignment vertical="center"/>
    </xf>
    <xf numFmtId="0" fontId="3" fillId="0" borderId="7" xfId="0" applyFont="1" applyFill="1" applyBorder="1" applyProtection="1">
      <alignment vertical="center"/>
    </xf>
    <xf numFmtId="177" fontId="7" fillId="5" borderId="1" xfId="1" applyNumberFormat="1" applyFont="1" applyFill="1" applyBorder="1" applyAlignment="1" applyProtection="1">
      <alignment horizontal="right" vertical="center"/>
    </xf>
    <xf numFmtId="0" fontId="13" fillId="4" borderId="1" xfId="0" applyFont="1" applyFill="1" applyBorder="1" applyAlignment="1" applyProtection="1">
      <alignment horizontal="center" vertical="center" wrapText="1"/>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5" fillId="4" borderId="3" xfId="0" applyFont="1" applyFill="1" applyBorder="1" applyAlignment="1" applyProtection="1">
      <alignment horizontal="center" vertical="center"/>
    </xf>
    <xf numFmtId="178" fontId="22" fillId="2" borderId="4" xfId="1" applyNumberFormat="1" applyFont="1" applyFill="1" applyBorder="1" applyAlignment="1" applyProtection="1">
      <alignment horizontal="right" vertical="center"/>
    </xf>
    <xf numFmtId="178" fontId="22" fillId="2" borderId="5" xfId="1" applyNumberFormat="1" applyFont="1" applyFill="1" applyBorder="1" applyAlignment="1" applyProtection="1">
      <alignment horizontal="right" vertical="center"/>
    </xf>
    <xf numFmtId="0" fontId="7" fillId="5" borderId="13" xfId="0" applyFont="1" applyFill="1" applyBorder="1" applyAlignment="1" applyProtection="1">
      <alignment vertical="center" wrapText="1"/>
    </xf>
    <xf numFmtId="0" fontId="7" fillId="5" borderId="2" xfId="0" applyFont="1" applyFill="1" applyBorder="1" applyAlignment="1" applyProtection="1">
      <alignment vertical="center" wrapText="1"/>
    </xf>
    <xf numFmtId="0" fontId="13" fillId="8" borderId="3"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8" fillId="3" borderId="0" xfId="0" applyFont="1" applyFill="1" applyAlignment="1">
      <alignment vertical="center"/>
    </xf>
    <xf numFmtId="0" fontId="7" fillId="5" borderId="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9" xfId="0" applyFont="1" applyFill="1" applyBorder="1" applyAlignment="1">
      <alignment horizontal="left" vertical="center" wrapText="1"/>
    </xf>
    <xf numFmtId="0" fontId="8" fillId="3" borderId="0" xfId="0" applyFont="1" applyFill="1" applyAlignment="1" applyProtection="1">
      <alignment horizontal="left" vertical="center"/>
    </xf>
    <xf numFmtId="0" fontId="5" fillId="4" borderId="1" xfId="0" applyFont="1" applyFill="1" applyBorder="1" applyAlignment="1" applyProtection="1">
      <alignment horizontal="center" vertical="center"/>
    </xf>
    <xf numFmtId="0" fontId="3" fillId="0" borderId="1"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7" fillId="10" borderId="13" xfId="0" applyFont="1" applyFill="1" applyBorder="1" applyAlignment="1" applyProtection="1">
      <alignment horizontal="left" vertical="center" wrapText="1"/>
    </xf>
    <xf numFmtId="0" fontId="7" fillId="10" borderId="15" xfId="0" applyFont="1" applyFill="1" applyBorder="1" applyAlignment="1" applyProtection="1">
      <alignment horizontal="left" vertical="center" wrapText="1"/>
    </xf>
    <xf numFmtId="0" fontId="7" fillId="10" borderId="2" xfId="0" applyFont="1" applyFill="1" applyBorder="1" applyAlignment="1" applyProtection="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colors>
    <mruColors>
      <color rgb="FFC5D9F1"/>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2"/>
  <sheetViews>
    <sheetView showGridLines="0" tabSelected="1" view="pageBreakPreview" zoomScale="60" zoomScaleNormal="60" workbookViewId="0"/>
  </sheetViews>
  <sheetFormatPr defaultColWidth="9" defaultRowHeight="14.25" x14ac:dyDescent="0.15"/>
  <cols>
    <col min="1" max="1" width="2.625" style="41" customWidth="1"/>
    <col min="2" max="3" width="13.625" style="41" customWidth="1"/>
    <col min="4" max="4" width="24.75" style="41" customWidth="1"/>
    <col min="5" max="5" width="20.625" style="41" customWidth="1"/>
    <col min="6" max="6" width="10.625" style="41" customWidth="1"/>
    <col min="7" max="7" width="11.625" style="41" customWidth="1"/>
    <col min="8" max="8" width="11.125" style="41" customWidth="1"/>
    <col min="9" max="9" width="60.625" style="41" customWidth="1"/>
    <col min="10" max="10" width="12.625" style="41" customWidth="1"/>
    <col min="11" max="11" width="11.625" style="41" customWidth="1"/>
    <col min="12" max="16384" width="9" style="41"/>
  </cols>
  <sheetData>
    <row r="1" spans="1:11" ht="18" customHeight="1" x14ac:dyDescent="0.15">
      <c r="K1" s="42" t="s">
        <v>60</v>
      </c>
    </row>
    <row r="2" spans="1:11" ht="18" customHeight="1" x14ac:dyDescent="0.15">
      <c r="K2" s="42" t="s">
        <v>107</v>
      </c>
    </row>
    <row r="3" spans="1:11" ht="27.75" customHeight="1" x14ac:dyDescent="0.15">
      <c r="A3" s="43" t="s">
        <v>68</v>
      </c>
      <c r="B3" s="44"/>
      <c r="C3" s="44"/>
      <c r="D3" s="44"/>
      <c r="E3" s="44"/>
      <c r="F3" s="44"/>
      <c r="G3" s="44"/>
      <c r="H3" s="44"/>
      <c r="I3" s="44"/>
      <c r="J3" s="44"/>
      <c r="K3" s="45"/>
    </row>
    <row r="5" spans="1:11" ht="18.75" customHeight="1" x14ac:dyDescent="0.15">
      <c r="A5" s="46" t="s">
        <v>72</v>
      </c>
      <c r="B5" s="46"/>
    </row>
    <row r="6" spans="1:11" ht="18.75" customHeight="1" x14ac:dyDescent="0.15">
      <c r="A6" s="46"/>
      <c r="B6" s="47" t="s">
        <v>10</v>
      </c>
      <c r="C6" s="47" t="s">
        <v>11</v>
      </c>
      <c r="D6" s="47" t="s">
        <v>12</v>
      </c>
      <c r="E6" s="47" t="s">
        <v>13</v>
      </c>
      <c r="F6" s="47" t="s">
        <v>14</v>
      </c>
      <c r="G6" s="47" t="s">
        <v>15</v>
      </c>
      <c r="H6" s="47" t="s">
        <v>16</v>
      </c>
      <c r="I6" s="47" t="s">
        <v>17</v>
      </c>
      <c r="J6" s="47" t="s">
        <v>18</v>
      </c>
      <c r="K6" s="47" t="s">
        <v>19</v>
      </c>
    </row>
    <row r="7" spans="1:11" s="48" customFormat="1" ht="39.950000000000003" customHeight="1" x14ac:dyDescent="0.15">
      <c r="B7" s="47" t="s">
        <v>20</v>
      </c>
      <c r="C7" s="47" t="s">
        <v>21</v>
      </c>
      <c r="D7" s="47" t="s">
        <v>22</v>
      </c>
      <c r="E7" s="47" t="s">
        <v>23</v>
      </c>
      <c r="F7" s="47" t="s">
        <v>24</v>
      </c>
      <c r="G7" s="47" t="s">
        <v>25</v>
      </c>
      <c r="H7" s="47" t="s">
        <v>26</v>
      </c>
      <c r="I7" s="47" t="s">
        <v>27</v>
      </c>
      <c r="J7" s="47" t="s">
        <v>28</v>
      </c>
      <c r="K7" s="47" t="s">
        <v>29</v>
      </c>
    </row>
    <row r="8" spans="1:11" ht="192" customHeight="1" x14ac:dyDescent="0.15">
      <c r="B8" s="49" t="s">
        <v>33</v>
      </c>
      <c r="C8" s="81" t="s">
        <v>73</v>
      </c>
      <c r="D8" s="51" t="s">
        <v>74</v>
      </c>
      <c r="E8" s="76">
        <f>SUM('MPS(input_separate)'!B7:B106)</f>
        <v>0</v>
      </c>
      <c r="F8" s="50" t="s">
        <v>34</v>
      </c>
      <c r="G8" s="61" t="s">
        <v>36</v>
      </c>
      <c r="H8" s="61" t="s">
        <v>37</v>
      </c>
      <c r="I8" s="62" t="s">
        <v>59</v>
      </c>
      <c r="J8" s="62" t="s">
        <v>35</v>
      </c>
      <c r="K8" s="62" t="s">
        <v>70</v>
      </c>
    </row>
    <row r="9" spans="1:11" ht="8.25" customHeight="1" x14ac:dyDescent="0.15">
      <c r="B9" s="52"/>
      <c r="C9" s="52"/>
      <c r="D9" s="52"/>
      <c r="E9" s="52"/>
      <c r="F9" s="52"/>
      <c r="G9" s="52"/>
      <c r="H9" s="52"/>
      <c r="I9" s="52"/>
      <c r="J9" s="52"/>
      <c r="K9" s="52"/>
    </row>
    <row r="10" spans="1:11" ht="18.75" customHeight="1" x14ac:dyDescent="0.15">
      <c r="A10" s="46" t="s">
        <v>75</v>
      </c>
      <c r="B10" s="52"/>
      <c r="C10" s="52"/>
      <c r="D10" s="52"/>
      <c r="E10" s="52"/>
      <c r="F10" s="52"/>
      <c r="G10" s="52"/>
      <c r="H10" s="52"/>
      <c r="I10" s="52"/>
      <c r="J10" s="52"/>
      <c r="K10" s="52"/>
    </row>
    <row r="11" spans="1:11" ht="18.75" customHeight="1" x14ac:dyDescent="0.15">
      <c r="B11" s="53" t="s">
        <v>47</v>
      </c>
      <c r="C11" s="89" t="s">
        <v>48</v>
      </c>
      <c r="D11" s="89"/>
      <c r="E11" s="53" t="s">
        <v>49</v>
      </c>
      <c r="F11" s="53" t="s">
        <v>50</v>
      </c>
      <c r="G11" s="89" t="s">
        <v>51</v>
      </c>
      <c r="H11" s="89"/>
      <c r="I11" s="89"/>
      <c r="J11" s="89" t="s">
        <v>52</v>
      </c>
      <c r="K11" s="89"/>
    </row>
    <row r="12" spans="1:11" ht="39.950000000000003" customHeight="1" x14ac:dyDescent="0.15">
      <c r="B12" s="53" t="s">
        <v>53</v>
      </c>
      <c r="C12" s="89" t="s">
        <v>54</v>
      </c>
      <c r="D12" s="89"/>
      <c r="E12" s="53" t="s">
        <v>55</v>
      </c>
      <c r="F12" s="53" t="s">
        <v>56</v>
      </c>
      <c r="G12" s="89" t="s">
        <v>57</v>
      </c>
      <c r="H12" s="89"/>
      <c r="I12" s="89"/>
      <c r="J12" s="89" t="s">
        <v>58</v>
      </c>
      <c r="K12" s="89"/>
    </row>
    <row r="13" spans="1:11" ht="207" customHeight="1" x14ac:dyDescent="0.15">
      <c r="B13" s="81" t="s">
        <v>76</v>
      </c>
      <c r="C13" s="96" t="s">
        <v>77</v>
      </c>
      <c r="D13" s="97"/>
      <c r="E13" s="54" t="s">
        <v>46</v>
      </c>
      <c r="F13" s="50" t="s">
        <v>71</v>
      </c>
      <c r="G13" s="90" t="s">
        <v>78</v>
      </c>
      <c r="H13" s="92"/>
      <c r="I13" s="91"/>
      <c r="J13" s="90" t="s">
        <v>70</v>
      </c>
      <c r="K13" s="91"/>
    </row>
    <row r="14" spans="1:11" ht="6.75" customHeight="1" x14ac:dyDescent="0.15"/>
    <row r="15" spans="1:11" ht="18.75" customHeight="1" x14ac:dyDescent="0.15">
      <c r="A15" s="55" t="s">
        <v>79</v>
      </c>
      <c r="B15" s="55"/>
    </row>
    <row r="16" spans="1:11" ht="17.25" thickBot="1" x14ac:dyDescent="0.2">
      <c r="B16" s="93" t="s">
        <v>80</v>
      </c>
      <c r="C16" s="93"/>
      <c r="D16" s="56" t="s">
        <v>24</v>
      </c>
    </row>
    <row r="17" spans="1:11" ht="19.5" thickBot="1" x14ac:dyDescent="0.2">
      <c r="B17" s="94">
        <f>ROUNDDOWN('MPS(calc_process)'!G6, 0)</f>
        <v>0</v>
      </c>
      <c r="C17" s="95"/>
      <c r="D17" s="57" t="s">
        <v>81</v>
      </c>
    </row>
    <row r="18" spans="1:11" ht="20.100000000000001" customHeight="1" x14ac:dyDescent="0.15">
      <c r="B18" s="58"/>
      <c r="C18" s="58"/>
      <c r="F18" s="59"/>
      <c r="G18" s="59"/>
    </row>
    <row r="19" spans="1:11" ht="18.75" customHeight="1" x14ac:dyDescent="0.15">
      <c r="A19" s="46" t="s">
        <v>9</v>
      </c>
    </row>
    <row r="20" spans="1:11" ht="18" customHeight="1" x14ac:dyDescent="0.15">
      <c r="B20" s="60" t="s">
        <v>31</v>
      </c>
      <c r="C20" s="84" t="s">
        <v>108</v>
      </c>
      <c r="D20" s="85"/>
      <c r="E20" s="85"/>
      <c r="F20" s="85"/>
      <c r="G20" s="85"/>
      <c r="H20" s="85"/>
      <c r="I20" s="85"/>
      <c r="J20" s="85"/>
      <c r="K20" s="86"/>
    </row>
    <row r="21" spans="1:11" ht="18" customHeight="1" x14ac:dyDescent="0.15">
      <c r="B21" s="60" t="s">
        <v>30</v>
      </c>
      <c r="C21" s="84" t="s">
        <v>109</v>
      </c>
      <c r="D21" s="85"/>
      <c r="E21" s="85"/>
      <c r="F21" s="85"/>
      <c r="G21" s="85"/>
      <c r="H21" s="85"/>
      <c r="I21" s="85"/>
      <c r="J21" s="85"/>
      <c r="K21" s="86"/>
    </row>
    <row r="22" spans="1:11" ht="18" customHeight="1" x14ac:dyDescent="0.15">
      <c r="B22" s="60" t="s">
        <v>32</v>
      </c>
      <c r="C22" s="84" t="s">
        <v>110</v>
      </c>
      <c r="D22" s="85"/>
      <c r="E22" s="85"/>
      <c r="F22" s="85"/>
      <c r="G22" s="85"/>
      <c r="H22" s="85"/>
      <c r="I22" s="85"/>
      <c r="J22" s="85"/>
      <c r="K22" s="86"/>
    </row>
  </sheetData>
  <sheetProtection algorithmName="SHA-512" hashValue="gNAyQlEURXsalQnEL9e/fZuivrpByub2yw31DQ3Qs9iV44edJMrCLT8OTfikQqb2owTBmJvY8n4HmdrfpJl6rQ==" saltValue="ywDZgojM8Ou/rhNR3jKAfA==" spinCount="100000" sheet="1" objects="1" scenarios="1" formatCells="0" formatRows="0"/>
  <mergeCells count="11">
    <mergeCell ref="C11:D11"/>
    <mergeCell ref="C12:D12"/>
    <mergeCell ref="B16:C16"/>
    <mergeCell ref="B17:C17"/>
    <mergeCell ref="C13:D13"/>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67"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12.625" style="35" customWidth="1"/>
    <col min="2" max="3" width="50.625" style="35" customWidth="1"/>
    <col min="4" max="16384" width="9" style="35"/>
  </cols>
  <sheetData>
    <row r="1" spans="1:3" x14ac:dyDescent="0.15">
      <c r="C1" s="36" t="str">
        <f>'MPS(input)'!K1</f>
        <v>Monitoring Spreadsheet: JCM_BD_AM002_ver01.0</v>
      </c>
    </row>
    <row r="2" spans="1:3" x14ac:dyDescent="0.15">
      <c r="C2" s="36" t="str">
        <f>'MPS(input)'!K2</f>
        <v>Reference Number:</v>
      </c>
    </row>
    <row r="3" spans="1:3" ht="16.5" customHeight="1" x14ac:dyDescent="0.15">
      <c r="A3" s="33"/>
      <c r="B3" s="33" t="s">
        <v>61</v>
      </c>
      <c r="C3" s="33" t="s">
        <v>62</v>
      </c>
    </row>
    <row r="4" spans="1:3" ht="18.75" x14ac:dyDescent="0.15">
      <c r="A4" s="33" t="s">
        <v>38</v>
      </c>
      <c r="B4" s="32" t="s">
        <v>63</v>
      </c>
      <c r="C4" s="32" t="s">
        <v>64</v>
      </c>
    </row>
    <row r="5" spans="1:3" ht="31.5" x14ac:dyDescent="0.15">
      <c r="A5" s="98" t="s">
        <v>39</v>
      </c>
      <c r="B5" s="32" t="s">
        <v>65</v>
      </c>
      <c r="C5" s="32" t="s">
        <v>66</v>
      </c>
    </row>
    <row r="6" spans="1:3" ht="16.5" x14ac:dyDescent="0.15">
      <c r="A6" s="99"/>
      <c r="B6" s="32" t="s">
        <v>34</v>
      </c>
      <c r="C6" s="32" t="s">
        <v>67</v>
      </c>
    </row>
    <row r="7" spans="1:3" x14ac:dyDescent="0.15">
      <c r="A7" s="63">
        <v>1</v>
      </c>
      <c r="B7" s="73"/>
      <c r="C7" s="64"/>
    </row>
    <row r="8" spans="1:3" x14ac:dyDescent="0.15">
      <c r="A8" s="63">
        <v>2</v>
      </c>
      <c r="B8" s="73"/>
      <c r="C8" s="64"/>
    </row>
    <row r="9" spans="1:3" x14ac:dyDescent="0.15">
      <c r="A9" s="63">
        <v>3</v>
      </c>
      <c r="B9" s="73"/>
      <c r="C9" s="64"/>
    </row>
    <row r="10" spans="1:3" x14ac:dyDescent="0.15">
      <c r="A10" s="63">
        <v>4</v>
      </c>
      <c r="B10" s="73"/>
      <c r="C10" s="64"/>
    </row>
    <row r="11" spans="1:3" x14ac:dyDescent="0.15">
      <c r="A11" s="63">
        <v>5</v>
      </c>
      <c r="B11" s="73"/>
      <c r="C11" s="64"/>
    </row>
    <row r="12" spans="1:3" x14ac:dyDescent="0.15">
      <c r="A12" s="63">
        <v>6</v>
      </c>
      <c r="B12" s="73"/>
      <c r="C12" s="64"/>
    </row>
    <row r="13" spans="1:3" x14ac:dyDescent="0.15">
      <c r="A13" s="63">
        <v>7</v>
      </c>
      <c r="B13" s="73"/>
      <c r="C13" s="64"/>
    </row>
    <row r="14" spans="1:3" x14ac:dyDescent="0.15">
      <c r="A14" s="63">
        <v>8</v>
      </c>
      <c r="B14" s="73"/>
      <c r="C14" s="64"/>
    </row>
    <row r="15" spans="1:3" x14ac:dyDescent="0.15">
      <c r="A15" s="63">
        <v>9</v>
      </c>
      <c r="B15" s="73"/>
      <c r="C15" s="64"/>
    </row>
    <row r="16" spans="1:3" x14ac:dyDescent="0.15">
      <c r="A16" s="63">
        <v>10</v>
      </c>
      <c r="B16" s="73"/>
      <c r="C16" s="64"/>
    </row>
    <row r="17" spans="1:3" x14ac:dyDescent="0.15">
      <c r="A17" s="63">
        <v>11</v>
      </c>
      <c r="B17" s="73"/>
      <c r="C17" s="64"/>
    </row>
    <row r="18" spans="1:3" x14ac:dyDescent="0.15">
      <c r="A18" s="63">
        <v>12</v>
      </c>
      <c r="B18" s="73"/>
      <c r="C18" s="64"/>
    </row>
    <row r="19" spans="1:3" x14ac:dyDescent="0.15">
      <c r="A19" s="63">
        <v>13</v>
      </c>
      <c r="B19" s="73"/>
      <c r="C19" s="64"/>
    </row>
    <row r="20" spans="1:3" x14ac:dyDescent="0.15">
      <c r="A20" s="63">
        <v>14</v>
      </c>
      <c r="B20" s="73"/>
      <c r="C20" s="64"/>
    </row>
    <row r="21" spans="1:3" x14ac:dyDescent="0.15">
      <c r="A21" s="63">
        <v>15</v>
      </c>
      <c r="B21" s="73"/>
      <c r="C21" s="64"/>
    </row>
    <row r="22" spans="1:3" x14ac:dyDescent="0.15">
      <c r="A22" s="63">
        <v>16</v>
      </c>
      <c r="B22" s="73"/>
      <c r="C22" s="64"/>
    </row>
    <row r="23" spans="1:3" x14ac:dyDescent="0.15">
      <c r="A23" s="63">
        <v>17</v>
      </c>
      <c r="B23" s="73"/>
      <c r="C23" s="64"/>
    </row>
    <row r="24" spans="1:3" x14ac:dyDescent="0.15">
      <c r="A24" s="63">
        <v>18</v>
      </c>
      <c r="B24" s="73"/>
      <c r="C24" s="64"/>
    </row>
    <row r="25" spans="1:3" x14ac:dyDescent="0.15">
      <c r="A25" s="63">
        <v>19</v>
      </c>
      <c r="B25" s="73"/>
      <c r="C25" s="64"/>
    </row>
    <row r="26" spans="1:3" x14ac:dyDescent="0.15">
      <c r="A26" s="63">
        <v>20</v>
      </c>
      <c r="B26" s="73"/>
      <c r="C26" s="64"/>
    </row>
    <row r="27" spans="1:3" x14ac:dyDescent="0.15">
      <c r="A27" s="63">
        <v>21</v>
      </c>
      <c r="B27" s="73"/>
      <c r="C27" s="64"/>
    </row>
    <row r="28" spans="1:3" x14ac:dyDescent="0.15">
      <c r="A28" s="63">
        <v>22</v>
      </c>
      <c r="B28" s="73"/>
      <c r="C28" s="64"/>
    </row>
    <row r="29" spans="1:3" x14ac:dyDescent="0.15">
      <c r="A29" s="63">
        <v>23</v>
      </c>
      <c r="B29" s="73"/>
      <c r="C29" s="64"/>
    </row>
    <row r="30" spans="1:3" x14ac:dyDescent="0.15">
      <c r="A30" s="63">
        <v>24</v>
      </c>
      <c r="B30" s="73"/>
      <c r="C30" s="64"/>
    </row>
    <row r="31" spans="1:3" x14ac:dyDescent="0.15">
      <c r="A31" s="63">
        <v>25</v>
      </c>
      <c r="B31" s="73"/>
      <c r="C31" s="64"/>
    </row>
    <row r="32" spans="1:3" x14ac:dyDescent="0.15">
      <c r="A32" s="63">
        <v>26</v>
      </c>
      <c r="B32" s="73"/>
      <c r="C32" s="64"/>
    </row>
    <row r="33" spans="1:3" x14ac:dyDescent="0.15">
      <c r="A33" s="63">
        <v>27</v>
      </c>
      <c r="B33" s="73"/>
      <c r="C33" s="64"/>
    </row>
    <row r="34" spans="1:3" x14ac:dyDescent="0.15">
      <c r="A34" s="63">
        <v>28</v>
      </c>
      <c r="B34" s="73"/>
      <c r="C34" s="64"/>
    </row>
    <row r="35" spans="1:3" x14ac:dyDescent="0.15">
      <c r="A35" s="63">
        <v>29</v>
      </c>
      <c r="B35" s="73"/>
      <c r="C35" s="64"/>
    </row>
    <row r="36" spans="1:3" x14ac:dyDescent="0.15">
      <c r="A36" s="63">
        <v>30</v>
      </c>
      <c r="B36" s="73"/>
      <c r="C36" s="64"/>
    </row>
    <row r="37" spans="1:3" x14ac:dyDescent="0.15">
      <c r="A37" s="63">
        <v>31</v>
      </c>
      <c r="B37" s="73"/>
      <c r="C37" s="64"/>
    </row>
    <row r="38" spans="1:3" x14ac:dyDescent="0.15">
      <c r="A38" s="63">
        <v>32</v>
      </c>
      <c r="B38" s="73"/>
      <c r="C38" s="64"/>
    </row>
    <row r="39" spans="1:3" x14ac:dyDescent="0.15">
      <c r="A39" s="63">
        <v>33</v>
      </c>
      <c r="B39" s="73"/>
      <c r="C39" s="64"/>
    </row>
    <row r="40" spans="1:3" x14ac:dyDescent="0.15">
      <c r="A40" s="63">
        <v>34</v>
      </c>
      <c r="B40" s="73"/>
      <c r="C40" s="64"/>
    </row>
    <row r="41" spans="1:3" x14ac:dyDescent="0.15">
      <c r="A41" s="63">
        <v>35</v>
      </c>
      <c r="B41" s="73"/>
      <c r="C41" s="64"/>
    </row>
    <row r="42" spans="1:3" x14ac:dyDescent="0.15">
      <c r="A42" s="63">
        <v>36</v>
      </c>
      <c r="B42" s="73"/>
      <c r="C42" s="64"/>
    </row>
    <row r="43" spans="1:3" x14ac:dyDescent="0.15">
      <c r="A43" s="63">
        <v>37</v>
      </c>
      <c r="B43" s="73"/>
      <c r="C43" s="64"/>
    </row>
    <row r="44" spans="1:3" x14ac:dyDescent="0.15">
      <c r="A44" s="63">
        <v>38</v>
      </c>
      <c r="B44" s="73"/>
      <c r="C44" s="64"/>
    </row>
    <row r="45" spans="1:3" x14ac:dyDescent="0.15">
      <c r="A45" s="63">
        <v>39</v>
      </c>
      <c r="B45" s="73"/>
      <c r="C45" s="64"/>
    </row>
    <row r="46" spans="1:3" x14ac:dyDescent="0.15">
      <c r="A46" s="63">
        <v>40</v>
      </c>
      <c r="B46" s="73"/>
      <c r="C46" s="64"/>
    </row>
    <row r="47" spans="1:3" x14ac:dyDescent="0.15">
      <c r="A47" s="63">
        <v>41</v>
      </c>
      <c r="B47" s="73"/>
      <c r="C47" s="64"/>
    </row>
    <row r="48" spans="1:3" x14ac:dyDescent="0.15">
      <c r="A48" s="63">
        <v>42</v>
      </c>
      <c r="B48" s="73"/>
      <c r="C48" s="64"/>
    </row>
    <row r="49" spans="1:3" x14ac:dyDescent="0.15">
      <c r="A49" s="63">
        <v>43</v>
      </c>
      <c r="B49" s="73"/>
      <c r="C49" s="64"/>
    </row>
    <row r="50" spans="1:3" x14ac:dyDescent="0.15">
      <c r="A50" s="63">
        <v>44</v>
      </c>
      <c r="B50" s="73"/>
      <c r="C50" s="64"/>
    </row>
    <row r="51" spans="1:3" x14ac:dyDescent="0.15">
      <c r="A51" s="63">
        <v>45</v>
      </c>
      <c r="B51" s="73"/>
      <c r="C51" s="64"/>
    </row>
    <row r="52" spans="1:3" x14ac:dyDescent="0.15">
      <c r="A52" s="63">
        <v>46</v>
      </c>
      <c r="B52" s="73"/>
      <c r="C52" s="64"/>
    </row>
    <row r="53" spans="1:3" x14ac:dyDescent="0.15">
      <c r="A53" s="63">
        <v>47</v>
      </c>
      <c r="B53" s="73"/>
      <c r="C53" s="64"/>
    </row>
    <row r="54" spans="1:3" x14ac:dyDescent="0.15">
      <c r="A54" s="63">
        <v>48</v>
      </c>
      <c r="B54" s="73"/>
      <c r="C54" s="64"/>
    </row>
    <row r="55" spans="1:3" x14ac:dyDescent="0.15">
      <c r="A55" s="63">
        <v>49</v>
      </c>
      <c r="B55" s="73"/>
      <c r="C55" s="64"/>
    </row>
    <row r="56" spans="1:3" x14ac:dyDescent="0.15">
      <c r="A56" s="63">
        <v>50</v>
      </c>
      <c r="B56" s="73"/>
      <c r="C56" s="64"/>
    </row>
    <row r="57" spans="1:3" x14ac:dyDescent="0.15">
      <c r="A57" s="63">
        <v>51</v>
      </c>
      <c r="B57" s="73"/>
      <c r="C57" s="64"/>
    </row>
    <row r="58" spans="1:3" x14ac:dyDescent="0.15">
      <c r="A58" s="63">
        <v>52</v>
      </c>
      <c r="B58" s="73"/>
      <c r="C58" s="64"/>
    </row>
    <row r="59" spans="1:3" x14ac:dyDescent="0.15">
      <c r="A59" s="63">
        <v>53</v>
      </c>
      <c r="B59" s="73"/>
      <c r="C59" s="64"/>
    </row>
    <row r="60" spans="1:3" x14ac:dyDescent="0.15">
      <c r="A60" s="63">
        <v>54</v>
      </c>
      <c r="B60" s="73"/>
      <c r="C60" s="64"/>
    </row>
    <row r="61" spans="1:3" x14ac:dyDescent="0.15">
      <c r="A61" s="63">
        <v>55</v>
      </c>
      <c r="B61" s="73"/>
      <c r="C61" s="64"/>
    </row>
    <row r="62" spans="1:3" x14ac:dyDescent="0.15">
      <c r="A62" s="63">
        <v>56</v>
      </c>
      <c r="B62" s="73"/>
      <c r="C62" s="64"/>
    </row>
    <row r="63" spans="1:3" x14ac:dyDescent="0.15">
      <c r="A63" s="63">
        <v>57</v>
      </c>
      <c r="B63" s="73"/>
      <c r="C63" s="64"/>
    </row>
    <row r="64" spans="1:3" x14ac:dyDescent="0.15">
      <c r="A64" s="63">
        <v>58</v>
      </c>
      <c r="B64" s="73"/>
      <c r="C64" s="64"/>
    </row>
    <row r="65" spans="1:3" x14ac:dyDescent="0.15">
      <c r="A65" s="63">
        <v>59</v>
      </c>
      <c r="B65" s="73"/>
      <c r="C65" s="64"/>
    </row>
    <row r="66" spans="1:3" x14ac:dyDescent="0.15">
      <c r="A66" s="63">
        <v>60</v>
      </c>
      <c r="B66" s="73"/>
      <c r="C66" s="64"/>
    </row>
    <row r="67" spans="1:3" x14ac:dyDescent="0.15">
      <c r="A67" s="63">
        <v>61</v>
      </c>
      <c r="B67" s="73"/>
      <c r="C67" s="64"/>
    </row>
    <row r="68" spans="1:3" x14ac:dyDescent="0.15">
      <c r="A68" s="63">
        <v>62</v>
      </c>
      <c r="B68" s="73"/>
      <c r="C68" s="64"/>
    </row>
    <row r="69" spans="1:3" x14ac:dyDescent="0.15">
      <c r="A69" s="63">
        <v>63</v>
      </c>
      <c r="B69" s="73"/>
      <c r="C69" s="64"/>
    </row>
    <row r="70" spans="1:3" x14ac:dyDescent="0.15">
      <c r="A70" s="63">
        <v>64</v>
      </c>
      <c r="B70" s="73"/>
      <c r="C70" s="64"/>
    </row>
    <row r="71" spans="1:3" x14ac:dyDescent="0.15">
      <c r="A71" s="63">
        <v>65</v>
      </c>
      <c r="B71" s="73"/>
      <c r="C71" s="64"/>
    </row>
    <row r="72" spans="1:3" x14ac:dyDescent="0.15">
      <c r="A72" s="63">
        <v>66</v>
      </c>
      <c r="B72" s="73"/>
      <c r="C72" s="64"/>
    </row>
    <row r="73" spans="1:3" x14ac:dyDescent="0.15">
      <c r="A73" s="63">
        <v>67</v>
      </c>
      <c r="B73" s="73"/>
      <c r="C73" s="64"/>
    </row>
    <row r="74" spans="1:3" x14ac:dyDescent="0.15">
      <c r="A74" s="63">
        <v>68</v>
      </c>
      <c r="B74" s="73"/>
      <c r="C74" s="64"/>
    </row>
    <row r="75" spans="1:3" x14ac:dyDescent="0.15">
      <c r="A75" s="63">
        <v>69</v>
      </c>
      <c r="B75" s="73"/>
      <c r="C75" s="64"/>
    </row>
    <row r="76" spans="1:3" x14ac:dyDescent="0.15">
      <c r="A76" s="63">
        <v>70</v>
      </c>
      <c r="B76" s="73"/>
      <c r="C76" s="64"/>
    </row>
    <row r="77" spans="1:3" x14ac:dyDescent="0.15">
      <c r="A77" s="63">
        <v>71</v>
      </c>
      <c r="B77" s="73"/>
      <c r="C77" s="64"/>
    </row>
    <row r="78" spans="1:3" x14ac:dyDescent="0.15">
      <c r="A78" s="63">
        <v>72</v>
      </c>
      <c r="B78" s="73"/>
      <c r="C78" s="64"/>
    </row>
    <row r="79" spans="1:3" x14ac:dyDescent="0.15">
      <c r="A79" s="63">
        <v>73</v>
      </c>
      <c r="B79" s="73"/>
      <c r="C79" s="64"/>
    </row>
    <row r="80" spans="1:3" x14ac:dyDescent="0.15">
      <c r="A80" s="63">
        <v>74</v>
      </c>
      <c r="B80" s="73"/>
      <c r="C80" s="64"/>
    </row>
    <row r="81" spans="1:3" x14ac:dyDescent="0.15">
      <c r="A81" s="63">
        <v>75</v>
      </c>
      <c r="B81" s="73"/>
      <c r="C81" s="64"/>
    </row>
    <row r="82" spans="1:3" x14ac:dyDescent="0.15">
      <c r="A82" s="63">
        <v>76</v>
      </c>
      <c r="B82" s="73"/>
      <c r="C82" s="64"/>
    </row>
    <row r="83" spans="1:3" x14ac:dyDescent="0.15">
      <c r="A83" s="63">
        <v>77</v>
      </c>
      <c r="B83" s="73"/>
      <c r="C83" s="64"/>
    </row>
    <row r="84" spans="1:3" x14ac:dyDescent="0.15">
      <c r="A84" s="63">
        <v>78</v>
      </c>
      <c r="B84" s="73"/>
      <c r="C84" s="64"/>
    </row>
    <row r="85" spans="1:3" x14ac:dyDescent="0.15">
      <c r="A85" s="63">
        <v>79</v>
      </c>
      <c r="B85" s="73"/>
      <c r="C85" s="64"/>
    </row>
    <row r="86" spans="1:3" x14ac:dyDescent="0.15">
      <c r="A86" s="63">
        <v>80</v>
      </c>
      <c r="B86" s="73"/>
      <c r="C86" s="64"/>
    </row>
    <row r="87" spans="1:3" x14ac:dyDescent="0.15">
      <c r="A87" s="63">
        <v>81</v>
      </c>
      <c r="B87" s="73"/>
      <c r="C87" s="64"/>
    </row>
    <row r="88" spans="1:3" x14ac:dyDescent="0.15">
      <c r="A88" s="63">
        <v>82</v>
      </c>
      <c r="B88" s="73"/>
      <c r="C88" s="64"/>
    </row>
    <row r="89" spans="1:3" x14ac:dyDescent="0.15">
      <c r="A89" s="63">
        <v>83</v>
      </c>
      <c r="B89" s="73"/>
      <c r="C89" s="64"/>
    </row>
    <row r="90" spans="1:3" x14ac:dyDescent="0.15">
      <c r="A90" s="63">
        <v>84</v>
      </c>
      <c r="B90" s="73"/>
      <c r="C90" s="64"/>
    </row>
    <row r="91" spans="1:3" x14ac:dyDescent="0.15">
      <c r="A91" s="63">
        <v>85</v>
      </c>
      <c r="B91" s="73"/>
      <c r="C91" s="64"/>
    </row>
    <row r="92" spans="1:3" x14ac:dyDescent="0.15">
      <c r="A92" s="63">
        <v>86</v>
      </c>
      <c r="B92" s="73"/>
      <c r="C92" s="64"/>
    </row>
    <row r="93" spans="1:3" x14ac:dyDescent="0.15">
      <c r="A93" s="63">
        <v>87</v>
      </c>
      <c r="B93" s="73"/>
      <c r="C93" s="64"/>
    </row>
    <row r="94" spans="1:3" x14ac:dyDescent="0.15">
      <c r="A94" s="63">
        <v>88</v>
      </c>
      <c r="B94" s="73"/>
      <c r="C94" s="64"/>
    </row>
    <row r="95" spans="1:3" x14ac:dyDescent="0.15">
      <c r="A95" s="63">
        <v>89</v>
      </c>
      <c r="B95" s="73"/>
      <c r="C95" s="64"/>
    </row>
    <row r="96" spans="1:3" x14ac:dyDescent="0.15">
      <c r="A96" s="63">
        <v>90</v>
      </c>
      <c r="B96" s="73"/>
      <c r="C96" s="64"/>
    </row>
    <row r="97" spans="1:3" x14ac:dyDescent="0.15">
      <c r="A97" s="63">
        <v>91</v>
      </c>
      <c r="B97" s="73"/>
      <c r="C97" s="64"/>
    </row>
    <row r="98" spans="1:3" x14ac:dyDescent="0.15">
      <c r="A98" s="63">
        <v>92</v>
      </c>
      <c r="B98" s="73"/>
      <c r="C98" s="64"/>
    </row>
    <row r="99" spans="1:3" x14ac:dyDescent="0.15">
      <c r="A99" s="63">
        <v>93</v>
      </c>
      <c r="B99" s="73"/>
      <c r="C99" s="64"/>
    </row>
    <row r="100" spans="1:3" x14ac:dyDescent="0.15">
      <c r="A100" s="63">
        <v>94</v>
      </c>
      <c r="B100" s="73"/>
      <c r="C100" s="64"/>
    </row>
    <row r="101" spans="1:3" x14ac:dyDescent="0.15">
      <c r="A101" s="63">
        <v>95</v>
      </c>
      <c r="B101" s="73"/>
      <c r="C101" s="64"/>
    </row>
    <row r="102" spans="1:3" x14ac:dyDescent="0.15">
      <c r="A102" s="63">
        <v>96</v>
      </c>
      <c r="B102" s="73"/>
      <c r="C102" s="64"/>
    </row>
    <row r="103" spans="1:3" x14ac:dyDescent="0.15">
      <c r="A103" s="63">
        <v>97</v>
      </c>
      <c r="B103" s="73"/>
      <c r="C103" s="64"/>
    </row>
    <row r="104" spans="1:3" x14ac:dyDescent="0.15">
      <c r="A104" s="63">
        <v>98</v>
      </c>
      <c r="B104" s="73"/>
      <c r="C104" s="64"/>
    </row>
    <row r="105" spans="1:3" x14ac:dyDescent="0.15">
      <c r="A105" s="63">
        <v>99</v>
      </c>
      <c r="B105" s="73"/>
      <c r="C105" s="64"/>
    </row>
    <row r="106" spans="1:3" x14ac:dyDescent="0.15">
      <c r="A106" s="63">
        <v>100</v>
      </c>
      <c r="B106" s="73"/>
      <c r="C106" s="64"/>
    </row>
  </sheetData>
  <sheetProtection algorithmName="SHA-512" hashValue="hu0674aYmLkWSMnW7Gq3/dL4NE+F3CSkBuUGjtBEEQvwLpH0Jfmvwizieaf4JWlZIKAYXSzCiCGAEVzUwl/6Rg==" saltValue="FCv+ifc+TeYZdAmQXTGr5g==" spinCount="100000" sheet="1" objects="1" scenarios="1" formatCells="0" formatRows="0"/>
  <mergeCells count="1">
    <mergeCell ref="A5:A6"/>
  </mergeCells>
  <phoneticPr fontId="2"/>
  <dataValidations count="1">
    <dataValidation type="list" allowBlank="1" showInputMessage="1" showErrorMessage="1" sqref="C7:C106">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5" style="1" customWidth="1"/>
    <col min="6" max="6" width="11" style="1" customWidth="1"/>
    <col min="7" max="7" width="20.625" style="1" customWidth="1"/>
    <col min="8" max="8" width="11" style="1" customWidth="1"/>
    <col min="9" max="9" width="18.75" style="5" customWidth="1"/>
    <col min="10" max="16384" width="9" style="1"/>
  </cols>
  <sheetData>
    <row r="1" spans="1:11" ht="17.25" customHeight="1" x14ac:dyDescent="0.15">
      <c r="I1" s="8" t="str">
        <f>'MPS(input)'!K1</f>
        <v>Monitoring Spreadsheet: JCM_BD_AM002_ver01.0</v>
      </c>
    </row>
    <row r="2" spans="1:11" ht="17.25" customHeight="1" x14ac:dyDescent="0.15">
      <c r="I2" s="8" t="str">
        <f>'MPS(input)'!K2</f>
        <v>Reference Number:</v>
      </c>
    </row>
    <row r="3" spans="1:11" ht="27.75" customHeight="1" x14ac:dyDescent="0.15">
      <c r="A3" s="100" t="s">
        <v>69</v>
      </c>
      <c r="B3" s="100"/>
      <c r="C3" s="100"/>
      <c r="D3" s="100"/>
      <c r="E3" s="100"/>
      <c r="F3" s="100"/>
      <c r="G3" s="100"/>
      <c r="H3" s="100"/>
      <c r="I3" s="100"/>
    </row>
    <row r="4" spans="1:11" ht="11.25" customHeight="1" x14ac:dyDescent="0.15"/>
    <row r="5" spans="1:11" ht="18.75" customHeight="1" thickBot="1" x14ac:dyDescent="0.2">
      <c r="A5" s="22" t="s">
        <v>2</v>
      </c>
      <c r="B5" s="9"/>
      <c r="C5" s="9"/>
      <c r="D5" s="9"/>
      <c r="E5" s="10"/>
      <c r="F5" s="11" t="s">
        <v>6</v>
      </c>
      <c r="G5" s="72" t="s">
        <v>0</v>
      </c>
      <c r="H5" s="11" t="s">
        <v>1</v>
      </c>
      <c r="I5" s="12" t="s">
        <v>7</v>
      </c>
    </row>
    <row r="6" spans="1:11" ht="18.75" customHeight="1" thickBot="1" x14ac:dyDescent="0.2">
      <c r="A6" s="23"/>
      <c r="B6" s="13" t="s">
        <v>82</v>
      </c>
      <c r="C6" s="13"/>
      <c r="D6" s="13"/>
      <c r="E6" s="13"/>
      <c r="F6" s="71" t="s">
        <v>40</v>
      </c>
      <c r="G6" s="75">
        <f>G12-G14</f>
        <v>0</v>
      </c>
      <c r="H6" s="69" t="s">
        <v>45</v>
      </c>
      <c r="I6" s="14" t="s">
        <v>83</v>
      </c>
    </row>
    <row r="7" spans="1:11" ht="18.75" customHeight="1" x14ac:dyDescent="0.15">
      <c r="A7" s="22" t="s">
        <v>3</v>
      </c>
      <c r="B7" s="9"/>
      <c r="C7" s="9"/>
      <c r="D7" s="9"/>
      <c r="E7" s="10"/>
      <c r="F7" s="10"/>
      <c r="G7" s="67"/>
      <c r="H7" s="10"/>
      <c r="I7" s="11"/>
      <c r="J7" s="40"/>
      <c r="K7" s="40"/>
    </row>
    <row r="8" spans="1:11" ht="18.75" customHeight="1" x14ac:dyDescent="0.15">
      <c r="A8" s="24"/>
      <c r="B8" s="27" t="s">
        <v>41</v>
      </c>
      <c r="C8" s="20"/>
      <c r="D8" s="20"/>
      <c r="E8" s="21"/>
      <c r="F8" s="15"/>
      <c r="G8" s="16"/>
      <c r="H8" s="16"/>
      <c r="I8" s="30"/>
    </row>
    <row r="9" spans="1:11" ht="39" customHeight="1" x14ac:dyDescent="0.15">
      <c r="A9" s="24"/>
      <c r="B9" s="28"/>
      <c r="C9" s="101" t="s">
        <v>84</v>
      </c>
      <c r="D9" s="102"/>
      <c r="E9" s="103"/>
      <c r="F9" s="18" t="s">
        <v>42</v>
      </c>
      <c r="G9" s="38">
        <f>G17</f>
        <v>0.376</v>
      </c>
      <c r="H9" s="39" t="s">
        <v>44</v>
      </c>
      <c r="I9" s="31" t="s">
        <v>85</v>
      </c>
    </row>
    <row r="10" spans="1:11" ht="39" customHeight="1" x14ac:dyDescent="0.15">
      <c r="A10" s="24"/>
      <c r="B10" s="29"/>
      <c r="C10" s="101" t="s">
        <v>86</v>
      </c>
      <c r="D10" s="102"/>
      <c r="E10" s="103"/>
      <c r="F10" s="18" t="s">
        <v>43</v>
      </c>
      <c r="G10" s="38">
        <f>G18</f>
        <v>0.53300000000000003</v>
      </c>
      <c r="H10" s="39" t="s">
        <v>44</v>
      </c>
      <c r="I10" s="31" t="s">
        <v>87</v>
      </c>
    </row>
    <row r="11" spans="1:11" ht="18.75" customHeight="1" thickBot="1" x14ac:dyDescent="0.2">
      <c r="A11" s="22" t="s">
        <v>4</v>
      </c>
      <c r="B11" s="10"/>
      <c r="C11" s="9"/>
      <c r="D11" s="11"/>
      <c r="E11" s="11"/>
      <c r="F11" s="11"/>
      <c r="G11" s="22"/>
      <c r="H11" s="10"/>
      <c r="I11" s="11"/>
    </row>
    <row r="12" spans="1:11" ht="18.75" customHeight="1" thickBot="1" x14ac:dyDescent="0.2">
      <c r="A12" s="24"/>
      <c r="B12" s="25" t="s">
        <v>88</v>
      </c>
      <c r="C12" s="13"/>
      <c r="D12" s="13"/>
      <c r="E12" s="13"/>
      <c r="F12" s="65" t="s">
        <v>40</v>
      </c>
      <c r="G12" s="74">
        <f>SUMPRODUCT('MPS(input_separate)'!B7:B106,'MPS(input_separate)'!C7:C106)</f>
        <v>0</v>
      </c>
      <c r="H12" s="66" t="s">
        <v>45</v>
      </c>
      <c r="I12" s="17" t="s">
        <v>89</v>
      </c>
    </row>
    <row r="13" spans="1:11" ht="18.75" customHeight="1" thickBot="1" x14ac:dyDescent="0.2">
      <c r="A13" s="22" t="s">
        <v>5</v>
      </c>
      <c r="B13" s="9"/>
      <c r="C13" s="9"/>
      <c r="D13" s="9"/>
      <c r="E13" s="10"/>
      <c r="F13" s="11"/>
      <c r="G13" s="70"/>
      <c r="H13" s="10"/>
      <c r="I13" s="11"/>
    </row>
    <row r="14" spans="1:11" ht="18.75" customHeight="1" thickBot="1" x14ac:dyDescent="0.2">
      <c r="A14" s="23"/>
      <c r="B14" s="19" t="s">
        <v>90</v>
      </c>
      <c r="C14" s="19"/>
      <c r="D14" s="19"/>
      <c r="E14" s="19"/>
      <c r="F14" s="68" t="s">
        <v>40</v>
      </c>
      <c r="G14" s="74">
        <v>0</v>
      </c>
      <c r="H14" s="69" t="s">
        <v>45</v>
      </c>
      <c r="I14" s="17" t="s">
        <v>91</v>
      </c>
    </row>
    <row r="15" spans="1:11" x14ac:dyDescent="0.15">
      <c r="A15" s="2"/>
      <c r="B15" s="2"/>
      <c r="C15" s="2"/>
      <c r="D15" s="2"/>
      <c r="E15" s="2"/>
      <c r="F15" s="7"/>
      <c r="G15" s="6"/>
      <c r="H15" s="6"/>
      <c r="I15" s="3"/>
    </row>
    <row r="16" spans="1:11" ht="21.75" customHeight="1" x14ac:dyDescent="0.15">
      <c r="E16" s="2" t="s">
        <v>8</v>
      </c>
      <c r="F16" s="4"/>
    </row>
    <row r="17" spans="5:8" ht="36.75" customHeight="1" x14ac:dyDescent="0.15">
      <c r="E17" s="37" t="s">
        <v>92</v>
      </c>
      <c r="F17" s="26" t="s">
        <v>42</v>
      </c>
      <c r="G17" s="26">
        <v>0.376</v>
      </c>
      <c r="H17" s="3"/>
    </row>
    <row r="18" spans="5:8" ht="36.75" customHeight="1" x14ac:dyDescent="0.15">
      <c r="E18" s="34" t="s">
        <v>86</v>
      </c>
      <c r="F18" s="26" t="s">
        <v>43</v>
      </c>
      <c r="G18" s="26">
        <v>0.53300000000000003</v>
      </c>
      <c r="H18" s="3"/>
    </row>
    <row r="19" spans="5:8" s="5" customFormat="1" x14ac:dyDescent="0.15">
      <c r="E19" s="2"/>
      <c r="F19" s="2"/>
      <c r="G19" s="2"/>
      <c r="H19" s="2"/>
    </row>
  </sheetData>
  <sheetProtection algorithmName="SHA-512" hashValue="xWESrpvFbMXkscucF+jrLjh+WGKRgJmH352zY2ZCAUAkCgksLX6+2174QPrMcVjG0H6KchrfLsynF/1E7Brn/A==" saltValue="t5Vp8JK3m6jLOYacWbJVBA=="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7" customWidth="1"/>
    <col min="2" max="2" width="36.375" style="77" customWidth="1"/>
    <col min="3" max="3" width="49.125" style="77" customWidth="1"/>
    <col min="4" max="16384" width="9" style="77"/>
  </cols>
  <sheetData>
    <row r="1" spans="1:3" ht="18" customHeight="1" x14ac:dyDescent="0.15">
      <c r="C1" s="78" t="str">
        <f>'MPS(input)'!K1</f>
        <v>Monitoring Spreadsheet: JCM_BD_AM002_ver01.0</v>
      </c>
    </row>
    <row r="2" spans="1:3" ht="18" customHeight="1" x14ac:dyDescent="0.15">
      <c r="C2" s="78" t="str">
        <f>'MPS(input)'!K2</f>
        <v>Reference Number:</v>
      </c>
    </row>
    <row r="3" spans="1:3" ht="24.75" customHeight="1" x14ac:dyDescent="0.15">
      <c r="A3" s="104" t="s">
        <v>93</v>
      </c>
      <c r="B3" s="104"/>
      <c r="C3" s="104"/>
    </row>
    <row r="5" spans="1:3" ht="21" customHeight="1" x14ac:dyDescent="0.15">
      <c r="B5" s="79" t="s">
        <v>94</v>
      </c>
      <c r="C5" s="79" t="s">
        <v>95</v>
      </c>
    </row>
    <row r="6" spans="1:3" ht="54.75" customHeight="1" x14ac:dyDescent="0.15">
      <c r="B6" s="80"/>
      <c r="C6" s="80"/>
    </row>
    <row r="7" spans="1:3" ht="54.75" customHeight="1" x14ac:dyDescent="0.15">
      <c r="B7" s="80"/>
      <c r="C7" s="80"/>
    </row>
    <row r="8" spans="1:3" ht="54.75" customHeight="1" x14ac:dyDescent="0.15">
      <c r="B8" s="80"/>
      <c r="C8" s="80"/>
    </row>
    <row r="9" spans="1:3" ht="54.75" customHeight="1" x14ac:dyDescent="0.15">
      <c r="B9" s="80"/>
      <c r="C9" s="80"/>
    </row>
    <row r="10" spans="1:3" ht="54.75" customHeight="1" x14ac:dyDescent="0.15">
      <c r="B10" s="80"/>
      <c r="C10" s="80"/>
    </row>
    <row r="11" spans="1:3" ht="54.75" customHeight="1" x14ac:dyDescent="0.15">
      <c r="B11" s="80"/>
      <c r="C11" s="80"/>
    </row>
    <row r="12" spans="1:3" ht="54.75" customHeight="1" x14ac:dyDescent="0.15">
      <c r="B12" s="80"/>
      <c r="C12" s="80"/>
    </row>
  </sheetData>
  <sheetProtection algorithmName="SHA-512" hashValue="NqI4bNKfX3vpobDrFIjXzP6Ctke1YQzREZ8oJviNmfJhVg5whFORMQRIIk024tXr34LupI+FJn6U+lwo6f7M7w==" saltValue="Go8plUiBpcJASQkqDWCq3Q=="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60" zoomScaleNormal="60" workbookViewId="0"/>
  </sheetViews>
  <sheetFormatPr defaultColWidth="9" defaultRowHeight="14.25" x14ac:dyDescent="0.15"/>
  <cols>
    <col min="1" max="1" width="2.625" style="41" customWidth="1"/>
    <col min="2" max="2" width="11.375" style="41" customWidth="1"/>
    <col min="3" max="4" width="13.625" style="41" customWidth="1"/>
    <col min="5" max="5" width="24.875" style="41" customWidth="1"/>
    <col min="6" max="6" width="20.625" style="41" customWidth="1"/>
    <col min="7" max="7" width="10.75" style="41" customWidth="1"/>
    <col min="8" max="8" width="11.625" style="41" customWidth="1"/>
    <col min="9" max="9" width="11.125" style="41" customWidth="1"/>
    <col min="10" max="10" width="60.625" style="41" customWidth="1"/>
    <col min="11" max="11" width="12.625" style="41" customWidth="1"/>
    <col min="12" max="12" width="11.625" style="41" customWidth="1"/>
    <col min="13" max="16384" width="9" style="41"/>
  </cols>
  <sheetData>
    <row r="1" spans="1:12" ht="18" customHeight="1" x14ac:dyDescent="0.15">
      <c r="L1" s="42" t="str">
        <f>'MPS(input)'!K1</f>
        <v>Monitoring Spreadsheet: JCM_BD_AM002_ver01.0</v>
      </c>
    </row>
    <row r="2" spans="1:12" ht="18" customHeight="1" x14ac:dyDescent="0.15">
      <c r="L2" s="42" t="str">
        <f>'MPS(input)'!K2</f>
        <v>Reference Number:</v>
      </c>
    </row>
    <row r="3" spans="1:12" ht="27.75" customHeight="1" x14ac:dyDescent="0.15">
      <c r="A3" s="43" t="s">
        <v>96</v>
      </c>
      <c r="B3" s="43"/>
      <c r="C3" s="44"/>
      <c r="D3" s="44"/>
      <c r="E3" s="44"/>
      <c r="F3" s="44"/>
      <c r="G3" s="44"/>
      <c r="H3" s="44"/>
      <c r="I3" s="44"/>
      <c r="J3" s="44"/>
      <c r="K3" s="44"/>
      <c r="L3" s="45"/>
    </row>
    <row r="5" spans="1:12" ht="18.75" customHeight="1" x14ac:dyDescent="0.15">
      <c r="A5" s="46" t="s">
        <v>98</v>
      </c>
      <c r="B5" s="46"/>
    </row>
    <row r="6" spans="1:12" ht="18.75" customHeight="1" x14ac:dyDescent="0.15">
      <c r="A6" s="46"/>
      <c r="B6" s="47" t="s">
        <v>10</v>
      </c>
      <c r="C6" s="47" t="s">
        <v>11</v>
      </c>
      <c r="D6" s="47" t="s">
        <v>12</v>
      </c>
      <c r="E6" s="47" t="s">
        <v>13</v>
      </c>
      <c r="F6" s="47" t="s">
        <v>14</v>
      </c>
      <c r="G6" s="47" t="s">
        <v>15</v>
      </c>
      <c r="H6" s="47" t="s">
        <v>16</v>
      </c>
      <c r="I6" s="47" t="s">
        <v>17</v>
      </c>
      <c r="J6" s="47" t="s">
        <v>18</v>
      </c>
      <c r="K6" s="47" t="s">
        <v>19</v>
      </c>
      <c r="L6" s="47" t="s">
        <v>103</v>
      </c>
    </row>
    <row r="7" spans="1:12" s="48" customFormat="1" ht="39.950000000000003" customHeight="1" x14ac:dyDescent="0.15">
      <c r="B7" s="47" t="s">
        <v>104</v>
      </c>
      <c r="C7" s="47" t="s">
        <v>20</v>
      </c>
      <c r="D7" s="47" t="s">
        <v>21</v>
      </c>
      <c r="E7" s="47" t="s">
        <v>22</v>
      </c>
      <c r="F7" s="47" t="s">
        <v>105</v>
      </c>
      <c r="G7" s="47" t="s">
        <v>24</v>
      </c>
      <c r="H7" s="47" t="s">
        <v>25</v>
      </c>
      <c r="I7" s="47" t="s">
        <v>26</v>
      </c>
      <c r="J7" s="47" t="s">
        <v>27</v>
      </c>
      <c r="K7" s="47" t="s">
        <v>28</v>
      </c>
      <c r="L7" s="47" t="s">
        <v>29</v>
      </c>
    </row>
    <row r="8" spans="1:12" ht="192" customHeight="1" x14ac:dyDescent="0.15">
      <c r="B8" s="83"/>
      <c r="C8" s="49" t="s">
        <v>33</v>
      </c>
      <c r="D8" s="81" t="s">
        <v>73</v>
      </c>
      <c r="E8" s="51" t="s">
        <v>74</v>
      </c>
      <c r="F8" s="76">
        <f>SUM('MRS(input_separate)'!B7:B106)</f>
        <v>0</v>
      </c>
      <c r="G8" s="50" t="s">
        <v>34</v>
      </c>
      <c r="H8" s="61" t="s">
        <v>36</v>
      </c>
      <c r="I8" s="61" t="s">
        <v>37</v>
      </c>
      <c r="J8" s="62" t="s">
        <v>59</v>
      </c>
      <c r="K8" s="62" t="s">
        <v>35</v>
      </c>
      <c r="L8" s="62" t="s">
        <v>106</v>
      </c>
    </row>
    <row r="9" spans="1:12" ht="8.25" customHeight="1" x14ac:dyDescent="0.15">
      <c r="B9" s="52"/>
      <c r="C9" s="52"/>
      <c r="D9" s="52"/>
      <c r="E9" s="52"/>
      <c r="F9" s="52"/>
      <c r="G9" s="52"/>
      <c r="H9" s="52"/>
      <c r="I9" s="52"/>
      <c r="J9" s="52"/>
      <c r="K9" s="52"/>
    </row>
    <row r="10" spans="1:12" ht="18.75" customHeight="1" x14ac:dyDescent="0.15">
      <c r="A10" s="46" t="s">
        <v>99</v>
      </c>
      <c r="B10" s="52"/>
      <c r="C10" s="52"/>
      <c r="D10" s="52"/>
      <c r="E10" s="52"/>
      <c r="F10" s="52"/>
      <c r="G10" s="52"/>
      <c r="H10" s="52"/>
      <c r="I10" s="52"/>
      <c r="J10" s="52"/>
      <c r="K10" s="52"/>
    </row>
    <row r="11" spans="1:12" ht="18.75" customHeight="1" x14ac:dyDescent="0.15">
      <c r="B11" s="89" t="s">
        <v>10</v>
      </c>
      <c r="C11" s="89"/>
      <c r="D11" s="89" t="s">
        <v>11</v>
      </c>
      <c r="E11" s="89"/>
      <c r="F11" s="53" t="s">
        <v>12</v>
      </c>
      <c r="G11" s="53" t="s">
        <v>13</v>
      </c>
      <c r="H11" s="89" t="s">
        <v>51</v>
      </c>
      <c r="I11" s="89"/>
      <c r="J11" s="89"/>
      <c r="K11" s="89" t="s">
        <v>15</v>
      </c>
      <c r="L11" s="89"/>
    </row>
    <row r="12" spans="1:12" ht="39.950000000000003" customHeight="1" x14ac:dyDescent="0.15">
      <c r="B12" s="89" t="s">
        <v>21</v>
      </c>
      <c r="C12" s="89"/>
      <c r="D12" s="89" t="s">
        <v>22</v>
      </c>
      <c r="E12" s="89"/>
      <c r="F12" s="53" t="s">
        <v>23</v>
      </c>
      <c r="G12" s="53" t="s">
        <v>24</v>
      </c>
      <c r="H12" s="89" t="s">
        <v>26</v>
      </c>
      <c r="I12" s="89"/>
      <c r="J12" s="89"/>
      <c r="K12" s="89" t="s">
        <v>29</v>
      </c>
      <c r="L12" s="89"/>
    </row>
    <row r="13" spans="1:12" ht="207" customHeight="1" x14ac:dyDescent="0.15">
      <c r="B13" s="108" t="s">
        <v>76</v>
      </c>
      <c r="C13" s="108"/>
      <c r="D13" s="109" t="s">
        <v>77</v>
      </c>
      <c r="E13" s="109"/>
      <c r="F13" s="82" t="str">
        <f>IF('MPS(input)'!E13&lt;&gt;"",'MPS(input)'!E13,"")</f>
        <v>-</v>
      </c>
      <c r="G13" s="50" t="s">
        <v>71</v>
      </c>
      <c r="H13" s="110" t="str">
        <f>IF('MPS(input)'!G13&lt;&gt;"",'MPS(input)'!G13,"")</f>
        <v>In case the PV system in a proposed project activity is connected to the Bangladesh national grid including an internal grid which is not connected to a captive power generator, EFRE,grid, 0.376 tCO2/MWh is applied. 
In case the PV system in a proposed project activity is connected to an internal grid which is connected to both the national grid and a captive power generator, EFRE,grid, 0.376 tCO2/MWh is applied. 
In case the PV system in a proposed project activity is connected to a captive power generator but not connected to the national grid, EFRE,cap,gas, 0.376 tCO2/MWh is applied unless the captive power generator uses only oil fuel. In case the captive power generator uses only oil fuel, EFRE,cap,diesel, 0.533 tCO2/MWh is applied.</v>
      </c>
      <c r="I13" s="111" t="str">
        <f>IF('MPS(input)'!H13&lt;&gt;"",'MPS(input)'!H13,"")</f>
        <v/>
      </c>
      <c r="J13" s="112" t="str">
        <f>IF('MPS(input)'!I13&lt;&gt;"",'MPS(input)'!I13,"")</f>
        <v/>
      </c>
      <c r="K13" s="110" t="str">
        <f>IF('MPS(input)'!J13&lt;&gt;"",'MPS(input)'!J13,"")</f>
        <v>Input on "MPS(input_separate)" sheet</v>
      </c>
      <c r="L13" s="112" t="str">
        <f>IF('MPS(input)'!K13&lt;&gt;"",'MPS(input)'!K13,"")</f>
        <v/>
      </c>
    </row>
    <row r="14" spans="1:12" ht="6.75" customHeight="1" x14ac:dyDescent="0.15"/>
    <row r="15" spans="1:12" ht="18.75" customHeight="1" x14ac:dyDescent="0.15">
      <c r="A15" s="55" t="s">
        <v>100</v>
      </c>
      <c r="B15" s="55"/>
    </row>
    <row r="16" spans="1:12" ht="17.25" thickBot="1" x14ac:dyDescent="0.2">
      <c r="B16" s="105" t="s">
        <v>104</v>
      </c>
      <c r="C16" s="105"/>
      <c r="D16" s="93" t="s">
        <v>80</v>
      </c>
      <c r="E16" s="93"/>
      <c r="F16" s="56" t="s">
        <v>24</v>
      </c>
    </row>
    <row r="17" spans="1:12" ht="19.5" thickBot="1" x14ac:dyDescent="0.2">
      <c r="B17" s="106"/>
      <c r="C17" s="107"/>
      <c r="D17" s="94">
        <f>ROUNDDOWN('MRS(calc_process)'!G6, 0)</f>
        <v>0</v>
      </c>
      <c r="E17" s="95"/>
      <c r="F17" s="57" t="s">
        <v>81</v>
      </c>
    </row>
    <row r="18" spans="1:12" ht="20.100000000000001" customHeight="1" x14ac:dyDescent="0.15">
      <c r="B18" s="58"/>
      <c r="C18" s="58"/>
      <c r="F18" s="59"/>
      <c r="G18" s="59"/>
    </row>
    <row r="19" spans="1:12" ht="18.75" customHeight="1" x14ac:dyDescent="0.15">
      <c r="A19" s="46" t="s">
        <v>9</v>
      </c>
    </row>
    <row r="20" spans="1:12" ht="18" customHeight="1" x14ac:dyDescent="0.15">
      <c r="B20" s="87" t="s">
        <v>31</v>
      </c>
      <c r="C20" s="86"/>
      <c r="D20" s="84" t="s">
        <v>108</v>
      </c>
      <c r="E20" s="85"/>
      <c r="F20" s="85"/>
      <c r="G20" s="85"/>
      <c r="H20" s="85"/>
      <c r="I20" s="85"/>
      <c r="J20" s="85"/>
      <c r="K20" s="85"/>
      <c r="L20" s="86"/>
    </row>
    <row r="21" spans="1:12" ht="18" customHeight="1" x14ac:dyDescent="0.15">
      <c r="B21" s="87" t="s">
        <v>30</v>
      </c>
      <c r="C21" s="86"/>
      <c r="D21" s="84" t="s">
        <v>109</v>
      </c>
      <c r="E21" s="85"/>
      <c r="F21" s="85"/>
      <c r="G21" s="85"/>
      <c r="H21" s="85"/>
      <c r="I21" s="85"/>
      <c r="J21" s="85"/>
      <c r="K21" s="85"/>
      <c r="L21" s="86"/>
    </row>
    <row r="22" spans="1:12" ht="18" customHeight="1" x14ac:dyDescent="0.15">
      <c r="B22" s="87" t="s">
        <v>32</v>
      </c>
      <c r="C22" s="86"/>
      <c r="D22" s="84" t="s">
        <v>110</v>
      </c>
      <c r="E22" s="85"/>
      <c r="F22" s="85"/>
      <c r="G22" s="85"/>
      <c r="H22" s="85"/>
      <c r="I22" s="85"/>
      <c r="J22" s="85"/>
      <c r="K22" s="85"/>
      <c r="L22" s="86"/>
    </row>
  </sheetData>
  <sheetProtection algorithmName="SHA-512" hashValue="rjdrHefOaZFxsjSO1bL9sTZxYi5Pd61+WZWv81QFncwV7UWZt3EkyIDdPIDF9bWPyvttF05qN2X15r/LOOQIhQ==" saltValue="8vt35aC0NgJFKCh1X091MQ==" spinCount="100000" sheet="1" objects="1" scenarios="1" formatCells="0" formatRows="0"/>
  <mergeCells count="16">
    <mergeCell ref="D11:E11"/>
    <mergeCell ref="H11:J11"/>
    <mergeCell ref="K11:L11"/>
    <mergeCell ref="D12:E12"/>
    <mergeCell ref="H12:J12"/>
    <mergeCell ref="K12:L12"/>
    <mergeCell ref="D13:E13"/>
    <mergeCell ref="H13:J13"/>
    <mergeCell ref="K13:L13"/>
    <mergeCell ref="D16:E16"/>
    <mergeCell ref="D17:E17"/>
    <mergeCell ref="B16:C16"/>
    <mergeCell ref="B17:C17"/>
    <mergeCell ref="B11:C11"/>
    <mergeCell ref="B12:C12"/>
    <mergeCell ref="B13:C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showGridLines="0" view="pageBreakPreview" zoomScale="80" zoomScaleNormal="80" zoomScaleSheetLayoutView="80" workbookViewId="0"/>
  </sheetViews>
  <sheetFormatPr defaultColWidth="9" defaultRowHeight="14.25" x14ac:dyDescent="0.15"/>
  <cols>
    <col min="1" max="1" width="12.625" style="35" customWidth="1"/>
    <col min="2" max="3" width="50.625" style="35" customWidth="1"/>
    <col min="4" max="16384" width="9" style="35"/>
  </cols>
  <sheetData>
    <row r="1" spans="1:3" x14ac:dyDescent="0.15">
      <c r="C1" s="36" t="str">
        <f>'MPS(input)'!K1</f>
        <v>Monitoring Spreadsheet: JCM_BD_AM002_ver01.0</v>
      </c>
    </row>
    <row r="2" spans="1:3" x14ac:dyDescent="0.15">
      <c r="C2" s="36" t="str">
        <f>'MPS(input)'!K2</f>
        <v>Reference Number:</v>
      </c>
    </row>
    <row r="3" spans="1:3" ht="16.5" customHeight="1" x14ac:dyDescent="0.15">
      <c r="A3" s="33"/>
      <c r="B3" s="33" t="s">
        <v>101</v>
      </c>
      <c r="C3" s="33" t="s">
        <v>102</v>
      </c>
    </row>
    <row r="4" spans="1:3" ht="18.75" x14ac:dyDescent="0.15">
      <c r="A4" s="33" t="s">
        <v>38</v>
      </c>
      <c r="B4" s="32" t="s">
        <v>63</v>
      </c>
      <c r="C4" s="32" t="s">
        <v>64</v>
      </c>
    </row>
    <row r="5" spans="1:3" ht="31.5" x14ac:dyDescent="0.15">
      <c r="A5" s="98" t="s">
        <v>39</v>
      </c>
      <c r="B5" s="32" t="s">
        <v>65</v>
      </c>
      <c r="C5" s="32" t="s">
        <v>66</v>
      </c>
    </row>
    <row r="6" spans="1:3" ht="16.5" x14ac:dyDescent="0.15">
      <c r="A6" s="99"/>
      <c r="B6" s="32" t="s">
        <v>34</v>
      </c>
      <c r="C6" s="32" t="s">
        <v>67</v>
      </c>
    </row>
    <row r="7" spans="1:3" x14ac:dyDescent="0.15">
      <c r="A7" s="63">
        <v>1</v>
      </c>
      <c r="B7" s="73"/>
      <c r="C7" s="88">
        <f>'MPS(input_separate)'!C7</f>
        <v>0</v>
      </c>
    </row>
    <row r="8" spans="1:3" x14ac:dyDescent="0.15">
      <c r="A8" s="63">
        <v>2</v>
      </c>
      <c r="B8" s="73"/>
      <c r="C8" s="88">
        <f>'MPS(input_separate)'!C8</f>
        <v>0</v>
      </c>
    </row>
    <row r="9" spans="1:3" x14ac:dyDescent="0.15">
      <c r="A9" s="63">
        <v>3</v>
      </c>
      <c r="B9" s="73"/>
      <c r="C9" s="88">
        <f>'MPS(input_separate)'!C9</f>
        <v>0</v>
      </c>
    </row>
    <row r="10" spans="1:3" x14ac:dyDescent="0.15">
      <c r="A10" s="63">
        <v>4</v>
      </c>
      <c r="B10" s="73"/>
      <c r="C10" s="88">
        <f>'MPS(input_separate)'!C10</f>
        <v>0</v>
      </c>
    </row>
    <row r="11" spans="1:3" x14ac:dyDescent="0.15">
      <c r="A11" s="63">
        <v>5</v>
      </c>
      <c r="B11" s="73"/>
      <c r="C11" s="88">
        <f>'MPS(input_separate)'!C11</f>
        <v>0</v>
      </c>
    </row>
    <row r="12" spans="1:3" x14ac:dyDescent="0.15">
      <c r="A12" s="63">
        <v>6</v>
      </c>
      <c r="B12" s="73"/>
      <c r="C12" s="88">
        <f>'MPS(input_separate)'!C12</f>
        <v>0</v>
      </c>
    </row>
    <row r="13" spans="1:3" x14ac:dyDescent="0.15">
      <c r="A13" s="63">
        <v>7</v>
      </c>
      <c r="B13" s="73"/>
      <c r="C13" s="88">
        <f>'MPS(input_separate)'!C13</f>
        <v>0</v>
      </c>
    </row>
    <row r="14" spans="1:3" x14ac:dyDescent="0.15">
      <c r="A14" s="63">
        <v>8</v>
      </c>
      <c r="B14" s="73"/>
      <c r="C14" s="88">
        <f>'MPS(input_separate)'!C14</f>
        <v>0</v>
      </c>
    </row>
    <row r="15" spans="1:3" x14ac:dyDescent="0.15">
      <c r="A15" s="63">
        <v>9</v>
      </c>
      <c r="B15" s="73"/>
      <c r="C15" s="88">
        <f>'MPS(input_separate)'!C15</f>
        <v>0</v>
      </c>
    </row>
    <row r="16" spans="1:3" x14ac:dyDescent="0.15">
      <c r="A16" s="63">
        <v>10</v>
      </c>
      <c r="B16" s="73"/>
      <c r="C16" s="88">
        <f>'MPS(input_separate)'!C16</f>
        <v>0</v>
      </c>
    </row>
    <row r="17" spans="1:3" x14ac:dyDescent="0.15">
      <c r="A17" s="63">
        <v>11</v>
      </c>
      <c r="B17" s="73"/>
      <c r="C17" s="88">
        <f>'MPS(input_separate)'!C17</f>
        <v>0</v>
      </c>
    </row>
    <row r="18" spans="1:3" x14ac:dyDescent="0.15">
      <c r="A18" s="63">
        <v>12</v>
      </c>
      <c r="B18" s="73"/>
      <c r="C18" s="88">
        <f>'MPS(input_separate)'!C18</f>
        <v>0</v>
      </c>
    </row>
    <row r="19" spans="1:3" x14ac:dyDescent="0.15">
      <c r="A19" s="63">
        <v>13</v>
      </c>
      <c r="B19" s="73"/>
      <c r="C19" s="88">
        <f>'MPS(input_separate)'!C19</f>
        <v>0</v>
      </c>
    </row>
    <row r="20" spans="1:3" x14ac:dyDescent="0.15">
      <c r="A20" s="63">
        <v>14</v>
      </c>
      <c r="B20" s="73"/>
      <c r="C20" s="88">
        <f>'MPS(input_separate)'!C20</f>
        <v>0</v>
      </c>
    </row>
    <row r="21" spans="1:3" x14ac:dyDescent="0.15">
      <c r="A21" s="63">
        <v>15</v>
      </c>
      <c r="B21" s="73"/>
      <c r="C21" s="88">
        <f>'MPS(input_separate)'!C21</f>
        <v>0</v>
      </c>
    </row>
    <row r="22" spans="1:3" x14ac:dyDescent="0.15">
      <c r="A22" s="63">
        <v>16</v>
      </c>
      <c r="B22" s="73"/>
      <c r="C22" s="88">
        <f>'MPS(input_separate)'!C22</f>
        <v>0</v>
      </c>
    </row>
    <row r="23" spans="1:3" x14ac:dyDescent="0.15">
      <c r="A23" s="63">
        <v>17</v>
      </c>
      <c r="B23" s="73"/>
      <c r="C23" s="88">
        <f>'MPS(input_separate)'!C23</f>
        <v>0</v>
      </c>
    </row>
    <row r="24" spans="1:3" x14ac:dyDescent="0.15">
      <c r="A24" s="63">
        <v>18</v>
      </c>
      <c r="B24" s="73"/>
      <c r="C24" s="88">
        <f>'MPS(input_separate)'!C24</f>
        <v>0</v>
      </c>
    </row>
    <row r="25" spans="1:3" x14ac:dyDescent="0.15">
      <c r="A25" s="63">
        <v>19</v>
      </c>
      <c r="B25" s="73"/>
      <c r="C25" s="88">
        <f>'MPS(input_separate)'!C25</f>
        <v>0</v>
      </c>
    </row>
    <row r="26" spans="1:3" x14ac:dyDescent="0.15">
      <c r="A26" s="63">
        <v>20</v>
      </c>
      <c r="B26" s="73"/>
      <c r="C26" s="88">
        <f>'MPS(input_separate)'!C26</f>
        <v>0</v>
      </c>
    </row>
    <row r="27" spans="1:3" x14ac:dyDescent="0.15">
      <c r="A27" s="63">
        <v>21</v>
      </c>
      <c r="B27" s="73"/>
      <c r="C27" s="88">
        <f>'MPS(input_separate)'!C27</f>
        <v>0</v>
      </c>
    </row>
    <row r="28" spans="1:3" x14ac:dyDescent="0.15">
      <c r="A28" s="63">
        <v>22</v>
      </c>
      <c r="B28" s="73"/>
      <c r="C28" s="88">
        <f>'MPS(input_separate)'!C28</f>
        <v>0</v>
      </c>
    </row>
    <row r="29" spans="1:3" x14ac:dyDescent="0.15">
      <c r="A29" s="63">
        <v>23</v>
      </c>
      <c r="B29" s="73"/>
      <c r="C29" s="88">
        <f>'MPS(input_separate)'!C29</f>
        <v>0</v>
      </c>
    </row>
    <row r="30" spans="1:3" x14ac:dyDescent="0.15">
      <c r="A30" s="63">
        <v>24</v>
      </c>
      <c r="B30" s="73"/>
      <c r="C30" s="88">
        <f>'MPS(input_separate)'!C30</f>
        <v>0</v>
      </c>
    </row>
    <row r="31" spans="1:3" x14ac:dyDescent="0.15">
      <c r="A31" s="63">
        <v>25</v>
      </c>
      <c r="B31" s="73"/>
      <c r="C31" s="88">
        <f>'MPS(input_separate)'!C31</f>
        <v>0</v>
      </c>
    </row>
    <row r="32" spans="1:3" x14ac:dyDescent="0.15">
      <c r="A32" s="63">
        <v>26</v>
      </c>
      <c r="B32" s="73"/>
      <c r="C32" s="88">
        <f>'MPS(input_separate)'!C32</f>
        <v>0</v>
      </c>
    </row>
    <row r="33" spans="1:3" x14ac:dyDescent="0.15">
      <c r="A33" s="63">
        <v>27</v>
      </c>
      <c r="B33" s="73"/>
      <c r="C33" s="88">
        <f>'MPS(input_separate)'!C33</f>
        <v>0</v>
      </c>
    </row>
    <row r="34" spans="1:3" x14ac:dyDescent="0.15">
      <c r="A34" s="63">
        <v>28</v>
      </c>
      <c r="B34" s="73"/>
      <c r="C34" s="88">
        <f>'MPS(input_separate)'!C34</f>
        <v>0</v>
      </c>
    </row>
    <row r="35" spans="1:3" x14ac:dyDescent="0.15">
      <c r="A35" s="63">
        <v>29</v>
      </c>
      <c r="B35" s="73"/>
      <c r="C35" s="88">
        <f>'MPS(input_separate)'!C35</f>
        <v>0</v>
      </c>
    </row>
    <row r="36" spans="1:3" x14ac:dyDescent="0.15">
      <c r="A36" s="63">
        <v>30</v>
      </c>
      <c r="B36" s="73"/>
      <c r="C36" s="88">
        <f>'MPS(input_separate)'!C36</f>
        <v>0</v>
      </c>
    </row>
    <row r="37" spans="1:3" x14ac:dyDescent="0.15">
      <c r="A37" s="63">
        <v>31</v>
      </c>
      <c r="B37" s="73"/>
      <c r="C37" s="88">
        <f>'MPS(input_separate)'!C37</f>
        <v>0</v>
      </c>
    </row>
    <row r="38" spans="1:3" x14ac:dyDescent="0.15">
      <c r="A38" s="63">
        <v>32</v>
      </c>
      <c r="B38" s="73"/>
      <c r="C38" s="88">
        <f>'MPS(input_separate)'!C38</f>
        <v>0</v>
      </c>
    </row>
    <row r="39" spans="1:3" x14ac:dyDescent="0.15">
      <c r="A39" s="63">
        <v>33</v>
      </c>
      <c r="B39" s="73"/>
      <c r="C39" s="88">
        <f>'MPS(input_separate)'!C39</f>
        <v>0</v>
      </c>
    </row>
    <row r="40" spans="1:3" x14ac:dyDescent="0.15">
      <c r="A40" s="63">
        <v>34</v>
      </c>
      <c r="B40" s="73"/>
      <c r="C40" s="88">
        <f>'MPS(input_separate)'!C40</f>
        <v>0</v>
      </c>
    </row>
    <row r="41" spans="1:3" x14ac:dyDescent="0.15">
      <c r="A41" s="63">
        <v>35</v>
      </c>
      <c r="B41" s="73"/>
      <c r="C41" s="88">
        <f>'MPS(input_separate)'!C41</f>
        <v>0</v>
      </c>
    </row>
    <row r="42" spans="1:3" x14ac:dyDescent="0.15">
      <c r="A42" s="63">
        <v>36</v>
      </c>
      <c r="B42" s="73"/>
      <c r="C42" s="88">
        <f>'MPS(input_separate)'!C42</f>
        <v>0</v>
      </c>
    </row>
    <row r="43" spans="1:3" x14ac:dyDescent="0.15">
      <c r="A43" s="63">
        <v>37</v>
      </c>
      <c r="B43" s="73"/>
      <c r="C43" s="88">
        <f>'MPS(input_separate)'!C43</f>
        <v>0</v>
      </c>
    </row>
    <row r="44" spans="1:3" x14ac:dyDescent="0.15">
      <c r="A44" s="63">
        <v>38</v>
      </c>
      <c r="B44" s="73"/>
      <c r="C44" s="88">
        <f>'MPS(input_separate)'!C44</f>
        <v>0</v>
      </c>
    </row>
    <row r="45" spans="1:3" x14ac:dyDescent="0.15">
      <c r="A45" s="63">
        <v>39</v>
      </c>
      <c r="B45" s="73"/>
      <c r="C45" s="88">
        <f>'MPS(input_separate)'!C45</f>
        <v>0</v>
      </c>
    </row>
    <row r="46" spans="1:3" x14ac:dyDescent="0.15">
      <c r="A46" s="63">
        <v>40</v>
      </c>
      <c r="B46" s="73"/>
      <c r="C46" s="88">
        <f>'MPS(input_separate)'!C46</f>
        <v>0</v>
      </c>
    </row>
    <row r="47" spans="1:3" x14ac:dyDescent="0.15">
      <c r="A47" s="63">
        <v>41</v>
      </c>
      <c r="B47" s="73"/>
      <c r="C47" s="88">
        <f>'MPS(input_separate)'!C47</f>
        <v>0</v>
      </c>
    </row>
    <row r="48" spans="1:3" x14ac:dyDescent="0.15">
      <c r="A48" s="63">
        <v>42</v>
      </c>
      <c r="B48" s="73"/>
      <c r="C48" s="88">
        <f>'MPS(input_separate)'!C48</f>
        <v>0</v>
      </c>
    </row>
    <row r="49" spans="1:3" x14ac:dyDescent="0.15">
      <c r="A49" s="63">
        <v>43</v>
      </c>
      <c r="B49" s="73"/>
      <c r="C49" s="88">
        <f>'MPS(input_separate)'!C49</f>
        <v>0</v>
      </c>
    </row>
    <row r="50" spans="1:3" x14ac:dyDescent="0.15">
      <c r="A50" s="63">
        <v>44</v>
      </c>
      <c r="B50" s="73"/>
      <c r="C50" s="88">
        <f>'MPS(input_separate)'!C50</f>
        <v>0</v>
      </c>
    </row>
    <row r="51" spans="1:3" x14ac:dyDescent="0.15">
      <c r="A51" s="63">
        <v>45</v>
      </c>
      <c r="B51" s="73"/>
      <c r="C51" s="88">
        <f>'MPS(input_separate)'!C51</f>
        <v>0</v>
      </c>
    </row>
    <row r="52" spans="1:3" x14ac:dyDescent="0.15">
      <c r="A52" s="63">
        <v>46</v>
      </c>
      <c r="B52" s="73"/>
      <c r="C52" s="88">
        <f>'MPS(input_separate)'!C52</f>
        <v>0</v>
      </c>
    </row>
    <row r="53" spans="1:3" x14ac:dyDescent="0.15">
      <c r="A53" s="63">
        <v>47</v>
      </c>
      <c r="B53" s="73"/>
      <c r="C53" s="88">
        <f>'MPS(input_separate)'!C53</f>
        <v>0</v>
      </c>
    </row>
    <row r="54" spans="1:3" x14ac:dyDescent="0.15">
      <c r="A54" s="63">
        <v>48</v>
      </c>
      <c r="B54" s="73"/>
      <c r="C54" s="88">
        <f>'MPS(input_separate)'!C54</f>
        <v>0</v>
      </c>
    </row>
    <row r="55" spans="1:3" x14ac:dyDescent="0.15">
      <c r="A55" s="63">
        <v>49</v>
      </c>
      <c r="B55" s="73"/>
      <c r="C55" s="88">
        <f>'MPS(input_separate)'!C55</f>
        <v>0</v>
      </c>
    </row>
    <row r="56" spans="1:3" x14ac:dyDescent="0.15">
      <c r="A56" s="63">
        <v>50</v>
      </c>
      <c r="B56" s="73"/>
      <c r="C56" s="88">
        <f>'MPS(input_separate)'!C56</f>
        <v>0</v>
      </c>
    </row>
    <row r="57" spans="1:3" x14ac:dyDescent="0.15">
      <c r="A57" s="63">
        <v>51</v>
      </c>
      <c r="B57" s="73"/>
      <c r="C57" s="88">
        <f>'MPS(input_separate)'!C57</f>
        <v>0</v>
      </c>
    </row>
    <row r="58" spans="1:3" x14ac:dyDescent="0.15">
      <c r="A58" s="63">
        <v>52</v>
      </c>
      <c r="B58" s="73"/>
      <c r="C58" s="88">
        <f>'MPS(input_separate)'!C58</f>
        <v>0</v>
      </c>
    </row>
    <row r="59" spans="1:3" x14ac:dyDescent="0.15">
      <c r="A59" s="63">
        <v>53</v>
      </c>
      <c r="B59" s="73"/>
      <c r="C59" s="88">
        <f>'MPS(input_separate)'!C59</f>
        <v>0</v>
      </c>
    </row>
    <row r="60" spans="1:3" x14ac:dyDescent="0.15">
      <c r="A60" s="63">
        <v>54</v>
      </c>
      <c r="B60" s="73"/>
      <c r="C60" s="88">
        <f>'MPS(input_separate)'!C60</f>
        <v>0</v>
      </c>
    </row>
    <row r="61" spans="1:3" x14ac:dyDescent="0.15">
      <c r="A61" s="63">
        <v>55</v>
      </c>
      <c r="B61" s="73"/>
      <c r="C61" s="88">
        <f>'MPS(input_separate)'!C61</f>
        <v>0</v>
      </c>
    </row>
    <row r="62" spans="1:3" x14ac:dyDescent="0.15">
      <c r="A62" s="63">
        <v>56</v>
      </c>
      <c r="B62" s="73"/>
      <c r="C62" s="88">
        <f>'MPS(input_separate)'!C62</f>
        <v>0</v>
      </c>
    </row>
    <row r="63" spans="1:3" x14ac:dyDescent="0.15">
      <c r="A63" s="63">
        <v>57</v>
      </c>
      <c r="B63" s="73"/>
      <c r="C63" s="88">
        <f>'MPS(input_separate)'!C63</f>
        <v>0</v>
      </c>
    </row>
    <row r="64" spans="1:3" x14ac:dyDescent="0.15">
      <c r="A64" s="63">
        <v>58</v>
      </c>
      <c r="B64" s="73"/>
      <c r="C64" s="88">
        <f>'MPS(input_separate)'!C64</f>
        <v>0</v>
      </c>
    </row>
    <row r="65" spans="1:3" x14ac:dyDescent="0.15">
      <c r="A65" s="63">
        <v>59</v>
      </c>
      <c r="B65" s="73"/>
      <c r="C65" s="88">
        <f>'MPS(input_separate)'!C65</f>
        <v>0</v>
      </c>
    </row>
    <row r="66" spans="1:3" x14ac:dyDescent="0.15">
      <c r="A66" s="63">
        <v>60</v>
      </c>
      <c r="B66" s="73"/>
      <c r="C66" s="88">
        <f>'MPS(input_separate)'!C66</f>
        <v>0</v>
      </c>
    </row>
    <row r="67" spans="1:3" x14ac:dyDescent="0.15">
      <c r="A67" s="63">
        <v>61</v>
      </c>
      <c r="B67" s="73"/>
      <c r="C67" s="88">
        <f>'MPS(input_separate)'!C67</f>
        <v>0</v>
      </c>
    </row>
    <row r="68" spans="1:3" x14ac:dyDescent="0.15">
      <c r="A68" s="63">
        <v>62</v>
      </c>
      <c r="B68" s="73"/>
      <c r="C68" s="88">
        <f>'MPS(input_separate)'!C68</f>
        <v>0</v>
      </c>
    </row>
    <row r="69" spans="1:3" x14ac:dyDescent="0.15">
      <c r="A69" s="63">
        <v>63</v>
      </c>
      <c r="B69" s="73"/>
      <c r="C69" s="88">
        <f>'MPS(input_separate)'!C69</f>
        <v>0</v>
      </c>
    </row>
    <row r="70" spans="1:3" x14ac:dyDescent="0.15">
      <c r="A70" s="63">
        <v>64</v>
      </c>
      <c r="B70" s="73"/>
      <c r="C70" s="88">
        <f>'MPS(input_separate)'!C70</f>
        <v>0</v>
      </c>
    </row>
    <row r="71" spans="1:3" x14ac:dyDescent="0.15">
      <c r="A71" s="63">
        <v>65</v>
      </c>
      <c r="B71" s="73"/>
      <c r="C71" s="88">
        <f>'MPS(input_separate)'!C71</f>
        <v>0</v>
      </c>
    </row>
    <row r="72" spans="1:3" x14ac:dyDescent="0.15">
      <c r="A72" s="63">
        <v>66</v>
      </c>
      <c r="B72" s="73"/>
      <c r="C72" s="88">
        <f>'MPS(input_separate)'!C72</f>
        <v>0</v>
      </c>
    </row>
    <row r="73" spans="1:3" x14ac:dyDescent="0.15">
      <c r="A73" s="63">
        <v>67</v>
      </c>
      <c r="B73" s="73"/>
      <c r="C73" s="88">
        <f>'MPS(input_separate)'!C73</f>
        <v>0</v>
      </c>
    </row>
    <row r="74" spans="1:3" x14ac:dyDescent="0.15">
      <c r="A74" s="63">
        <v>68</v>
      </c>
      <c r="B74" s="73"/>
      <c r="C74" s="88">
        <f>'MPS(input_separate)'!C74</f>
        <v>0</v>
      </c>
    </row>
    <row r="75" spans="1:3" x14ac:dyDescent="0.15">
      <c r="A75" s="63">
        <v>69</v>
      </c>
      <c r="B75" s="73"/>
      <c r="C75" s="88">
        <f>'MPS(input_separate)'!C75</f>
        <v>0</v>
      </c>
    </row>
    <row r="76" spans="1:3" x14ac:dyDescent="0.15">
      <c r="A76" s="63">
        <v>70</v>
      </c>
      <c r="B76" s="73"/>
      <c r="C76" s="88">
        <f>'MPS(input_separate)'!C76</f>
        <v>0</v>
      </c>
    </row>
    <row r="77" spans="1:3" x14ac:dyDescent="0.15">
      <c r="A77" s="63">
        <v>71</v>
      </c>
      <c r="B77" s="73"/>
      <c r="C77" s="88">
        <f>'MPS(input_separate)'!C77</f>
        <v>0</v>
      </c>
    </row>
    <row r="78" spans="1:3" x14ac:dyDescent="0.15">
      <c r="A78" s="63">
        <v>72</v>
      </c>
      <c r="B78" s="73"/>
      <c r="C78" s="88">
        <f>'MPS(input_separate)'!C78</f>
        <v>0</v>
      </c>
    </row>
    <row r="79" spans="1:3" x14ac:dyDescent="0.15">
      <c r="A79" s="63">
        <v>73</v>
      </c>
      <c r="B79" s="73"/>
      <c r="C79" s="88">
        <f>'MPS(input_separate)'!C79</f>
        <v>0</v>
      </c>
    </row>
    <row r="80" spans="1:3" x14ac:dyDescent="0.15">
      <c r="A80" s="63">
        <v>74</v>
      </c>
      <c r="B80" s="73"/>
      <c r="C80" s="88">
        <f>'MPS(input_separate)'!C80</f>
        <v>0</v>
      </c>
    </row>
    <row r="81" spans="1:3" x14ac:dyDescent="0.15">
      <c r="A81" s="63">
        <v>75</v>
      </c>
      <c r="B81" s="73"/>
      <c r="C81" s="88">
        <f>'MPS(input_separate)'!C81</f>
        <v>0</v>
      </c>
    </row>
    <row r="82" spans="1:3" x14ac:dyDescent="0.15">
      <c r="A82" s="63">
        <v>76</v>
      </c>
      <c r="B82" s="73"/>
      <c r="C82" s="88">
        <f>'MPS(input_separate)'!C82</f>
        <v>0</v>
      </c>
    </row>
    <row r="83" spans="1:3" x14ac:dyDescent="0.15">
      <c r="A83" s="63">
        <v>77</v>
      </c>
      <c r="B83" s="73"/>
      <c r="C83" s="88">
        <f>'MPS(input_separate)'!C83</f>
        <v>0</v>
      </c>
    </row>
    <row r="84" spans="1:3" x14ac:dyDescent="0.15">
      <c r="A84" s="63">
        <v>78</v>
      </c>
      <c r="B84" s="73"/>
      <c r="C84" s="88">
        <f>'MPS(input_separate)'!C84</f>
        <v>0</v>
      </c>
    </row>
    <row r="85" spans="1:3" x14ac:dyDescent="0.15">
      <c r="A85" s="63">
        <v>79</v>
      </c>
      <c r="B85" s="73"/>
      <c r="C85" s="88">
        <f>'MPS(input_separate)'!C85</f>
        <v>0</v>
      </c>
    </row>
    <row r="86" spans="1:3" x14ac:dyDescent="0.15">
      <c r="A86" s="63">
        <v>80</v>
      </c>
      <c r="B86" s="73"/>
      <c r="C86" s="88">
        <f>'MPS(input_separate)'!C86</f>
        <v>0</v>
      </c>
    </row>
    <row r="87" spans="1:3" x14ac:dyDescent="0.15">
      <c r="A87" s="63">
        <v>81</v>
      </c>
      <c r="B87" s="73"/>
      <c r="C87" s="88">
        <f>'MPS(input_separate)'!C87</f>
        <v>0</v>
      </c>
    </row>
    <row r="88" spans="1:3" x14ac:dyDescent="0.15">
      <c r="A88" s="63">
        <v>82</v>
      </c>
      <c r="B88" s="73"/>
      <c r="C88" s="88">
        <f>'MPS(input_separate)'!C88</f>
        <v>0</v>
      </c>
    </row>
    <row r="89" spans="1:3" x14ac:dyDescent="0.15">
      <c r="A89" s="63">
        <v>83</v>
      </c>
      <c r="B89" s="73"/>
      <c r="C89" s="88">
        <f>'MPS(input_separate)'!C89</f>
        <v>0</v>
      </c>
    </row>
    <row r="90" spans="1:3" x14ac:dyDescent="0.15">
      <c r="A90" s="63">
        <v>84</v>
      </c>
      <c r="B90" s="73"/>
      <c r="C90" s="88">
        <f>'MPS(input_separate)'!C90</f>
        <v>0</v>
      </c>
    </row>
    <row r="91" spans="1:3" x14ac:dyDescent="0.15">
      <c r="A91" s="63">
        <v>85</v>
      </c>
      <c r="B91" s="73"/>
      <c r="C91" s="88">
        <f>'MPS(input_separate)'!C91</f>
        <v>0</v>
      </c>
    </row>
    <row r="92" spans="1:3" x14ac:dyDescent="0.15">
      <c r="A92" s="63">
        <v>86</v>
      </c>
      <c r="B92" s="73"/>
      <c r="C92" s="88">
        <f>'MPS(input_separate)'!C92</f>
        <v>0</v>
      </c>
    </row>
    <row r="93" spans="1:3" x14ac:dyDescent="0.15">
      <c r="A93" s="63">
        <v>87</v>
      </c>
      <c r="B93" s="73"/>
      <c r="C93" s="88">
        <f>'MPS(input_separate)'!C93</f>
        <v>0</v>
      </c>
    </row>
    <row r="94" spans="1:3" x14ac:dyDescent="0.15">
      <c r="A94" s="63">
        <v>88</v>
      </c>
      <c r="B94" s="73"/>
      <c r="C94" s="88">
        <f>'MPS(input_separate)'!C94</f>
        <v>0</v>
      </c>
    </row>
    <row r="95" spans="1:3" x14ac:dyDescent="0.15">
      <c r="A95" s="63">
        <v>89</v>
      </c>
      <c r="B95" s="73"/>
      <c r="C95" s="88">
        <f>'MPS(input_separate)'!C95</f>
        <v>0</v>
      </c>
    </row>
    <row r="96" spans="1:3" x14ac:dyDescent="0.15">
      <c r="A96" s="63">
        <v>90</v>
      </c>
      <c r="B96" s="73"/>
      <c r="C96" s="88">
        <f>'MPS(input_separate)'!C96</f>
        <v>0</v>
      </c>
    </row>
    <row r="97" spans="1:3" x14ac:dyDescent="0.15">
      <c r="A97" s="63">
        <v>91</v>
      </c>
      <c r="B97" s="73"/>
      <c r="C97" s="88">
        <f>'MPS(input_separate)'!C97</f>
        <v>0</v>
      </c>
    </row>
    <row r="98" spans="1:3" x14ac:dyDescent="0.15">
      <c r="A98" s="63">
        <v>92</v>
      </c>
      <c r="B98" s="73"/>
      <c r="C98" s="88">
        <f>'MPS(input_separate)'!C98</f>
        <v>0</v>
      </c>
    </row>
    <row r="99" spans="1:3" x14ac:dyDescent="0.15">
      <c r="A99" s="63">
        <v>93</v>
      </c>
      <c r="B99" s="73"/>
      <c r="C99" s="88">
        <f>'MPS(input_separate)'!C99</f>
        <v>0</v>
      </c>
    </row>
    <row r="100" spans="1:3" x14ac:dyDescent="0.15">
      <c r="A100" s="63">
        <v>94</v>
      </c>
      <c r="B100" s="73"/>
      <c r="C100" s="88">
        <f>'MPS(input_separate)'!C100</f>
        <v>0</v>
      </c>
    </row>
    <row r="101" spans="1:3" x14ac:dyDescent="0.15">
      <c r="A101" s="63">
        <v>95</v>
      </c>
      <c r="B101" s="73"/>
      <c r="C101" s="88">
        <f>'MPS(input_separate)'!C101</f>
        <v>0</v>
      </c>
    </row>
    <row r="102" spans="1:3" x14ac:dyDescent="0.15">
      <c r="A102" s="63">
        <v>96</v>
      </c>
      <c r="B102" s="73"/>
      <c r="C102" s="88">
        <f>'MPS(input_separate)'!C102</f>
        <v>0</v>
      </c>
    </row>
    <row r="103" spans="1:3" x14ac:dyDescent="0.15">
      <c r="A103" s="63">
        <v>97</v>
      </c>
      <c r="B103" s="73"/>
      <c r="C103" s="88">
        <f>'MPS(input_separate)'!C103</f>
        <v>0</v>
      </c>
    </row>
    <row r="104" spans="1:3" x14ac:dyDescent="0.15">
      <c r="A104" s="63">
        <v>98</v>
      </c>
      <c r="B104" s="73"/>
      <c r="C104" s="88">
        <f>'MPS(input_separate)'!C104</f>
        <v>0</v>
      </c>
    </row>
    <row r="105" spans="1:3" x14ac:dyDescent="0.15">
      <c r="A105" s="63">
        <v>99</v>
      </c>
      <c r="B105" s="73"/>
      <c r="C105" s="88">
        <f>'MPS(input_separate)'!C105</f>
        <v>0</v>
      </c>
    </row>
    <row r="106" spans="1:3" x14ac:dyDescent="0.15">
      <c r="A106" s="63">
        <v>100</v>
      </c>
      <c r="B106" s="73"/>
      <c r="C106" s="88">
        <f>'MPS(input_separate)'!C106</f>
        <v>0</v>
      </c>
    </row>
  </sheetData>
  <sheetProtection algorithmName="SHA-512" hashValue="yOVSz+FRWGIYuWlEaWt20pLQgOyS/9s+OL7DO5WyJh3IZCke50CvAnI08MoKOLkjqNTziqUF6cKuCaQ5Es3kKQ==" saltValue="jqM1FJy0CU+X7nd/yfaswg==" spinCount="100000" sheet="1" objects="1" scenarios="1" formatCells="0" formatRows="0"/>
  <mergeCells count="1">
    <mergeCell ref="A5:A6"/>
  </mergeCells>
  <phoneticPr fontId="11"/>
  <pageMargins left="0.7" right="0.7" top="0.75" bottom="0.75" header="0.3" footer="0.3"/>
  <pageSetup paperSize="9" scale="77" orientation="portrait" r:id="rId1"/>
  <rowBreaks count="1" manualBreakCount="1">
    <brk id="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5" style="1" customWidth="1"/>
    <col min="6" max="6" width="11" style="1" customWidth="1"/>
    <col min="7" max="7" width="20.625" style="1" customWidth="1"/>
    <col min="8" max="8" width="11" style="1" customWidth="1"/>
    <col min="9" max="9" width="18.75" style="5" customWidth="1"/>
    <col min="10" max="16384" width="9" style="1"/>
  </cols>
  <sheetData>
    <row r="1" spans="1:11" ht="17.25" customHeight="1" x14ac:dyDescent="0.15">
      <c r="I1" s="8" t="str">
        <f>'MPS(input)'!K1</f>
        <v>Monitoring Spreadsheet: JCM_BD_AM002_ver01.0</v>
      </c>
    </row>
    <row r="2" spans="1:11" ht="17.25" customHeight="1" x14ac:dyDescent="0.15">
      <c r="I2" s="8" t="str">
        <f>'MPS(input)'!K2</f>
        <v>Reference Number:</v>
      </c>
    </row>
    <row r="3" spans="1:11" ht="27.75" customHeight="1" x14ac:dyDescent="0.15">
      <c r="A3" s="100" t="s">
        <v>97</v>
      </c>
      <c r="B3" s="100"/>
      <c r="C3" s="100"/>
      <c r="D3" s="100"/>
      <c r="E3" s="100"/>
      <c r="F3" s="100"/>
      <c r="G3" s="100"/>
      <c r="H3" s="100"/>
      <c r="I3" s="100"/>
    </row>
    <row r="4" spans="1:11" ht="11.25" customHeight="1" x14ac:dyDescent="0.15"/>
    <row r="5" spans="1:11" ht="18.75" customHeight="1" thickBot="1" x14ac:dyDescent="0.2">
      <c r="A5" s="22" t="s">
        <v>2</v>
      </c>
      <c r="B5" s="9"/>
      <c r="C5" s="9"/>
      <c r="D5" s="9"/>
      <c r="E5" s="10"/>
      <c r="F5" s="11" t="s">
        <v>6</v>
      </c>
      <c r="G5" s="72" t="s">
        <v>0</v>
      </c>
      <c r="H5" s="11" t="s">
        <v>1</v>
      </c>
      <c r="I5" s="12" t="s">
        <v>7</v>
      </c>
    </row>
    <row r="6" spans="1:11" ht="18.75" customHeight="1" thickBot="1" x14ac:dyDescent="0.2">
      <c r="A6" s="23"/>
      <c r="B6" s="13" t="s">
        <v>82</v>
      </c>
      <c r="C6" s="13"/>
      <c r="D6" s="13"/>
      <c r="E6" s="13"/>
      <c r="F6" s="71" t="s">
        <v>40</v>
      </c>
      <c r="G6" s="75">
        <f>G12-G14</f>
        <v>0</v>
      </c>
      <c r="H6" s="69" t="s">
        <v>45</v>
      </c>
      <c r="I6" s="14" t="s">
        <v>83</v>
      </c>
    </row>
    <row r="7" spans="1:11" ht="18.75" customHeight="1" x14ac:dyDescent="0.15">
      <c r="A7" s="22" t="s">
        <v>3</v>
      </c>
      <c r="B7" s="9"/>
      <c r="C7" s="9"/>
      <c r="D7" s="9"/>
      <c r="E7" s="10"/>
      <c r="F7" s="10"/>
      <c r="G7" s="67"/>
      <c r="H7" s="10"/>
      <c r="I7" s="11"/>
      <c r="J7" s="40"/>
      <c r="K7" s="40"/>
    </row>
    <row r="8" spans="1:11" ht="18.75" customHeight="1" x14ac:dyDescent="0.15">
      <c r="A8" s="24"/>
      <c r="B8" s="27" t="s">
        <v>41</v>
      </c>
      <c r="C8" s="20"/>
      <c r="D8" s="20"/>
      <c r="E8" s="21"/>
      <c r="F8" s="15"/>
      <c r="G8" s="16"/>
      <c r="H8" s="16"/>
      <c r="I8" s="30"/>
    </row>
    <row r="9" spans="1:11" ht="39" customHeight="1" x14ac:dyDescent="0.15">
      <c r="A9" s="24"/>
      <c r="B9" s="28"/>
      <c r="C9" s="101" t="s">
        <v>84</v>
      </c>
      <c r="D9" s="102"/>
      <c r="E9" s="103"/>
      <c r="F9" s="18" t="s">
        <v>42</v>
      </c>
      <c r="G9" s="38">
        <f>G17</f>
        <v>0.376</v>
      </c>
      <c r="H9" s="39" t="s">
        <v>44</v>
      </c>
      <c r="I9" s="31" t="s">
        <v>85</v>
      </c>
    </row>
    <row r="10" spans="1:11" ht="39" customHeight="1" x14ac:dyDescent="0.15">
      <c r="A10" s="24"/>
      <c r="B10" s="29"/>
      <c r="C10" s="101" t="s">
        <v>86</v>
      </c>
      <c r="D10" s="102"/>
      <c r="E10" s="103"/>
      <c r="F10" s="18" t="s">
        <v>43</v>
      </c>
      <c r="G10" s="38">
        <f>G18</f>
        <v>0.53300000000000003</v>
      </c>
      <c r="H10" s="39" t="s">
        <v>44</v>
      </c>
      <c r="I10" s="31" t="s">
        <v>87</v>
      </c>
    </row>
    <row r="11" spans="1:11" ht="18.75" customHeight="1" thickBot="1" x14ac:dyDescent="0.2">
      <c r="A11" s="22" t="s">
        <v>4</v>
      </c>
      <c r="B11" s="10"/>
      <c r="C11" s="9"/>
      <c r="D11" s="11"/>
      <c r="E11" s="11"/>
      <c r="F11" s="11"/>
      <c r="G11" s="22"/>
      <c r="H11" s="10"/>
      <c r="I11" s="11"/>
    </row>
    <row r="12" spans="1:11" ht="18.75" customHeight="1" thickBot="1" x14ac:dyDescent="0.2">
      <c r="A12" s="24"/>
      <c r="B12" s="25" t="s">
        <v>88</v>
      </c>
      <c r="C12" s="13"/>
      <c r="D12" s="13"/>
      <c r="E12" s="13"/>
      <c r="F12" s="65" t="s">
        <v>40</v>
      </c>
      <c r="G12" s="74">
        <f>SUMPRODUCT('MRS(input_separate)'!B7:B106,'MRS(input_separate)'!C7:C106)</f>
        <v>0</v>
      </c>
      <c r="H12" s="66" t="s">
        <v>45</v>
      </c>
      <c r="I12" s="17" t="s">
        <v>89</v>
      </c>
    </row>
    <row r="13" spans="1:11" ht="18.75" customHeight="1" thickBot="1" x14ac:dyDescent="0.2">
      <c r="A13" s="22" t="s">
        <v>5</v>
      </c>
      <c r="B13" s="9"/>
      <c r="C13" s="9"/>
      <c r="D13" s="9"/>
      <c r="E13" s="10"/>
      <c r="F13" s="11"/>
      <c r="G13" s="70"/>
      <c r="H13" s="10"/>
      <c r="I13" s="11"/>
    </row>
    <row r="14" spans="1:11" ht="18.75" customHeight="1" thickBot="1" x14ac:dyDescent="0.2">
      <c r="A14" s="23"/>
      <c r="B14" s="19" t="s">
        <v>90</v>
      </c>
      <c r="C14" s="19"/>
      <c r="D14" s="19"/>
      <c r="E14" s="19"/>
      <c r="F14" s="68" t="s">
        <v>40</v>
      </c>
      <c r="G14" s="74">
        <v>0</v>
      </c>
      <c r="H14" s="69" t="s">
        <v>45</v>
      </c>
      <c r="I14" s="17" t="s">
        <v>91</v>
      </c>
    </row>
    <row r="15" spans="1:11" x14ac:dyDescent="0.15">
      <c r="A15" s="2"/>
      <c r="B15" s="2"/>
      <c r="C15" s="2"/>
      <c r="D15" s="2"/>
      <c r="E15" s="2"/>
      <c r="F15" s="7"/>
      <c r="G15" s="6"/>
      <c r="H15" s="6"/>
      <c r="I15" s="3"/>
    </row>
    <row r="16" spans="1:11" ht="21.75" customHeight="1" x14ac:dyDescent="0.15">
      <c r="E16" s="2" t="s">
        <v>8</v>
      </c>
      <c r="F16" s="4"/>
    </row>
    <row r="17" spans="5:8" ht="36.75" customHeight="1" x14ac:dyDescent="0.15">
      <c r="E17" s="37" t="s">
        <v>92</v>
      </c>
      <c r="F17" s="26" t="s">
        <v>42</v>
      </c>
      <c r="G17" s="26">
        <v>0.376</v>
      </c>
      <c r="H17" s="3"/>
    </row>
    <row r="18" spans="5:8" ht="36.75" customHeight="1" x14ac:dyDescent="0.15">
      <c r="E18" s="34" t="s">
        <v>86</v>
      </c>
      <c r="F18" s="26" t="s">
        <v>43</v>
      </c>
      <c r="G18" s="26">
        <v>0.53300000000000003</v>
      </c>
      <c r="H18" s="3"/>
    </row>
    <row r="19" spans="5:8" s="5" customFormat="1" x14ac:dyDescent="0.15">
      <c r="E19" s="2"/>
      <c r="F19" s="2"/>
      <c r="G19" s="2"/>
      <c r="H19" s="2"/>
    </row>
  </sheetData>
  <sheetProtection algorithmName="SHA-512" hashValue="KdsCUPp+mezjgBiBpQ+oroRMC+HW6EyYF7e+Kh0iD2yRawu1Fmu1bieWE5cN15LuLmqcUplKr7DDyGtdZh2xfA==" saltValue="hDXeJlu9ZGwzqlk/Ib0mPA==" spinCount="100000" sheet="1" objects="1" scenarios="1"/>
  <mergeCells count="3">
    <mergeCell ref="A3:I3"/>
    <mergeCell ref="C9:E9"/>
    <mergeCell ref="C10:E10"/>
  </mergeCells>
  <phoneticPr fontId="11"/>
  <pageMargins left="0.70866141732283472" right="0.70866141732283472" top="0.74803149606299213" bottom="0.74803149606299213" header="0.31496062992125984" footer="0.31496062992125984"/>
  <pageSetup paperSize="9" scale="6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2017-10-18T12:33:57Z</cp:lastPrinted>
  <dcterms:created xsi:type="dcterms:W3CDTF">2012-01-13T02:28:29Z</dcterms:created>
  <dcterms:modified xsi:type="dcterms:W3CDTF">2017-10-26T02:14:56Z</dcterms:modified>
</cp:coreProperties>
</file>