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defaultThemeVersion="124226"/>
  <bookViews>
    <workbookView xWindow="0" yWindow="0" windowWidth="19200" windowHeight="7460" tabRatio="876"/>
  </bookViews>
  <sheets>
    <sheet name="MPS(input)" sheetId="30" r:id="rId1"/>
    <sheet name="MPS(input_separate)" sheetId="32" r:id="rId2"/>
    <sheet name="MPS(calc_process)" sheetId="31" r:id="rId3"/>
    <sheet name="MSS" sheetId="33" r:id="rId4"/>
    <sheet name="MRS(input)" sheetId="34" r:id="rId5"/>
    <sheet name="MRS(input_separate)" sheetId="35" r:id="rId6"/>
    <sheet name="MRS(calc_process)" sheetId="36" r:id="rId7"/>
  </sheets>
  <definedNames>
    <definedName name="EF">'MPS(calc_process)'!$G$17:$G$18</definedName>
    <definedName name="_xlnm.Print_Area" localSheetId="2">'MPS(calc_process)'!$A$1:$I$19</definedName>
    <definedName name="_xlnm.Print_Area" localSheetId="0">'MPS(input)'!$A$1:$K$22</definedName>
    <definedName name="_xlnm.Print_Area" localSheetId="1">'MPS(input_separate)'!$A$2:$C$26</definedName>
    <definedName name="_xlnm.Print_Area" localSheetId="6">'MRS(calc_process)'!$A$1:$I$19</definedName>
    <definedName name="_xlnm.Print_Area" localSheetId="4">'MRS(input)'!$A$1:$L$22</definedName>
    <definedName name="_xlnm.Print_Area" localSheetId="5">'MRS(input_separate)'!$A$1:$C$106</definedName>
  </definedNames>
  <calcPr calcId="145621"/>
</workbook>
</file>

<file path=xl/calcChain.xml><?xml version="1.0" encoding="utf-8"?>
<calcChain xmlns="http://schemas.openxmlformats.org/spreadsheetml/2006/main">
  <c r="C106" i="35" l="1"/>
  <c r="C105" i="35"/>
  <c r="C104" i="35"/>
  <c r="C103" i="35"/>
  <c r="C102" i="35"/>
  <c r="C101" i="35"/>
  <c r="C100" i="35"/>
  <c r="C99" i="35"/>
  <c r="C98" i="35"/>
  <c r="C97" i="35"/>
  <c r="C96" i="35"/>
  <c r="C95" i="35"/>
  <c r="C94" i="35"/>
  <c r="C93" i="35"/>
  <c r="C92" i="35"/>
  <c r="C91" i="35"/>
  <c r="C90" i="35"/>
  <c r="C89" i="35"/>
  <c r="C88" i="35"/>
  <c r="C87" i="35"/>
  <c r="C86" i="35"/>
  <c r="C85" i="35"/>
  <c r="C84" i="35"/>
  <c r="C83" i="35"/>
  <c r="C82" i="35"/>
  <c r="C81" i="35"/>
  <c r="C80" i="35"/>
  <c r="C79" i="35"/>
  <c r="C78" i="35"/>
  <c r="C77" i="35"/>
  <c r="C76" i="35"/>
  <c r="C75" i="35"/>
  <c r="C74" i="35"/>
  <c r="C73" i="35"/>
  <c r="C72" i="35"/>
  <c r="C71" i="35"/>
  <c r="C70" i="35"/>
  <c r="C69" i="35"/>
  <c r="C68" i="35"/>
  <c r="C67" i="35"/>
  <c r="C66" i="35"/>
  <c r="C65" i="35"/>
  <c r="C64" i="35"/>
  <c r="C63" i="35"/>
  <c r="C62" i="35"/>
  <c r="C61" i="35"/>
  <c r="C60" i="35"/>
  <c r="C59" i="35"/>
  <c r="C58" i="35"/>
  <c r="C57" i="35"/>
  <c r="C56" i="35"/>
  <c r="C55" i="35"/>
  <c r="C54" i="35"/>
  <c r="C53" i="35"/>
  <c r="C52" i="35"/>
  <c r="C51" i="35"/>
  <c r="C50" i="35"/>
  <c r="C49" i="35"/>
  <c r="C48" i="35"/>
  <c r="C47" i="35"/>
  <c r="C46" i="35"/>
  <c r="C45" i="35"/>
  <c r="C44" i="35"/>
  <c r="C43" i="35"/>
  <c r="C42" i="35"/>
  <c r="C41" i="35"/>
  <c r="C40" i="35"/>
  <c r="C39" i="35"/>
  <c r="C38" i="35"/>
  <c r="C37" i="35"/>
  <c r="C36" i="35"/>
  <c r="C35" i="35"/>
  <c r="C34" i="35"/>
  <c r="C33" i="35"/>
  <c r="C32" i="35"/>
  <c r="C31" i="35"/>
  <c r="C30" i="35"/>
  <c r="C29" i="35"/>
  <c r="C28" i="35"/>
  <c r="C27" i="35"/>
  <c r="C26" i="35"/>
  <c r="C25" i="35"/>
  <c r="C24" i="35"/>
  <c r="C23" i="35"/>
  <c r="C22" i="35"/>
  <c r="C21" i="35"/>
  <c r="C20" i="35"/>
  <c r="C19" i="35"/>
  <c r="C18" i="35"/>
  <c r="C17" i="35"/>
  <c r="C16" i="35"/>
  <c r="C15" i="35"/>
  <c r="C14" i="35"/>
  <c r="C13" i="35"/>
  <c r="C12" i="35"/>
  <c r="C11" i="35"/>
  <c r="C10" i="35"/>
  <c r="C9" i="35"/>
  <c r="C8" i="35"/>
  <c r="C7" i="35"/>
  <c r="L13" i="34" l="1"/>
  <c r="K13" i="34"/>
  <c r="J13" i="34"/>
  <c r="I13" i="34"/>
  <c r="H13" i="34"/>
  <c r="F13" i="34"/>
  <c r="I2" i="36"/>
  <c r="I1" i="36"/>
  <c r="C2" i="35"/>
  <c r="C1" i="35"/>
  <c r="L2" i="34"/>
  <c r="L1" i="34"/>
  <c r="G12" i="36"/>
  <c r="G6" i="36" s="1"/>
  <c r="D17" i="34" s="1"/>
  <c r="G10" i="36"/>
  <c r="G9" i="36"/>
  <c r="F8" i="34"/>
  <c r="C2" i="33"/>
  <c r="C1" i="33"/>
  <c r="I2" i="31"/>
  <c r="C2" i="32"/>
  <c r="C1" i="32"/>
  <c r="G10" i="31" l="1"/>
  <c r="G9" i="31"/>
  <c r="G12" i="31" l="1"/>
  <c r="G6" i="31" s="1"/>
  <c r="E8" i="30" l="1"/>
  <c r="I1" i="31"/>
  <c r="B17" i="30" l="1"/>
</calcChain>
</file>

<file path=xl/sharedStrings.xml><?xml version="1.0" encoding="utf-8"?>
<sst xmlns="http://schemas.openxmlformats.org/spreadsheetml/2006/main" count="225" uniqueCount="122">
  <si>
    <t>Value</t>
    <phoneticPr fontId="2"/>
  </si>
  <si>
    <t>Units</t>
    <phoneticPr fontId="2"/>
  </si>
  <si>
    <t>1. Calculations for emission reductions</t>
    <phoneticPr fontId="2"/>
  </si>
  <si>
    <t>2. Selected default values, etc.</t>
    <phoneticPr fontId="2"/>
  </si>
  <si>
    <t>3. Calculations for reference emissions</t>
    <phoneticPr fontId="2"/>
  </si>
  <si>
    <t>4. Calculations of the project emissions</t>
    <phoneticPr fontId="2"/>
  </si>
  <si>
    <t>Fuel type</t>
    <phoneticPr fontId="2"/>
  </si>
  <si>
    <t>Parameter</t>
  </si>
  <si>
    <t>[List of Default Values]</t>
    <phoneticPr fontId="2"/>
  </si>
  <si>
    <t>[Monitoring option]</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</si>
  <si>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</si>
  <si>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</si>
  <si>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</si>
  <si>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</si>
  <si>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</si>
  <si>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</si>
  <si>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</si>
  <si>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</si>
  <si>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</si>
  <si>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</si>
  <si>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Monitoring point No.</t>
    <phoneticPr fontId="2"/>
  </si>
  <si>
    <t>Parameters</t>
    <phoneticPr fontId="2"/>
  </si>
  <si>
    <t>Description of data</t>
    <phoneticPr fontId="2"/>
  </si>
  <si>
    <t>Estimated Values</t>
    <phoneticPr fontId="2"/>
  </si>
  <si>
    <t>Units</t>
    <phoneticPr fontId="2"/>
  </si>
  <si>
    <t>Monitoring option</t>
    <phoneticPr fontId="2"/>
  </si>
  <si>
    <t>Source of data</t>
    <phoneticPr fontId="2"/>
  </si>
  <si>
    <t>Measurement methods and procedures</t>
    <phoneticPr fontId="2"/>
  </si>
  <si>
    <t>Monitoring frequency</t>
    <phoneticPr fontId="2"/>
  </si>
  <si>
    <t>Other comments</t>
    <phoneticPr fontId="2"/>
  </si>
  <si>
    <t>Option B</t>
    <phoneticPr fontId="2"/>
  </si>
  <si>
    <t>Option A</t>
    <phoneticPr fontId="2"/>
  </si>
  <si>
    <t>Option C</t>
    <phoneticPr fontId="2"/>
  </si>
  <si>
    <t>(1)</t>
  </si>
  <si>
    <t>MWh/p</t>
  </si>
  <si>
    <t>Monthly recording</t>
  </si>
  <si>
    <t>Option B/C</t>
  </si>
  <si>
    <t xml:space="preserve">Invoice or receipts/ Measured data </t>
  </si>
  <si>
    <t>i</t>
    <phoneticPr fontId="2"/>
  </si>
  <si>
    <t>Solar PV system number</t>
  </si>
  <si>
    <t>N/A</t>
  </si>
  <si>
    <r>
      <t>The reference CO</t>
    </r>
    <r>
      <rPr>
        <vertAlign val="subscript"/>
        <sz val="11"/>
        <color indexed="8"/>
        <rFont val="Arial"/>
        <family val="2"/>
      </rPr>
      <t>2</t>
    </r>
    <r>
      <rPr>
        <sz val="11"/>
        <color indexed="8"/>
        <rFont val="Arial"/>
        <family val="2"/>
      </rPr>
      <t xml:space="preserve"> emission factor of electricity </t>
    </r>
  </si>
  <si>
    <t>Mixed</t>
  </si>
  <si>
    <t>Diesel</t>
  </si>
  <si>
    <r>
      <t>tCO</t>
    </r>
    <r>
      <rPr>
        <vertAlign val="subscript"/>
        <sz val="11"/>
        <color indexed="8"/>
        <rFont val="Arial"/>
        <family val="2"/>
      </rPr>
      <t>2</t>
    </r>
    <r>
      <rPr>
        <sz val="11"/>
        <color indexed="8"/>
        <rFont val="Arial"/>
        <family val="2"/>
      </rPr>
      <t>/MWh</t>
    </r>
  </si>
  <si>
    <r>
      <t>tCO</t>
    </r>
    <r>
      <rPr>
        <vertAlign val="subscript"/>
        <sz val="11"/>
        <color indexed="8"/>
        <rFont val="Arial"/>
        <family val="2"/>
      </rPr>
      <t>2</t>
    </r>
    <r>
      <rPr>
        <sz val="11"/>
        <color indexed="8"/>
        <rFont val="Arial"/>
        <family val="2"/>
      </rPr>
      <t>/p</t>
    </r>
  </si>
  <si>
    <t>-</t>
    <phoneticPr fontId="2"/>
  </si>
  <si>
    <t>(a)</t>
    <phoneticPr fontId="2"/>
  </si>
  <si>
    <t>(b)</t>
    <phoneticPr fontId="2"/>
  </si>
  <si>
    <t>(c)</t>
    <phoneticPr fontId="2"/>
  </si>
  <si>
    <t>(d)</t>
    <phoneticPr fontId="2"/>
  </si>
  <si>
    <t>(e)</t>
    <phoneticPr fontId="2"/>
  </si>
  <si>
    <t>(f)</t>
    <phoneticPr fontId="2"/>
  </si>
  <si>
    <t>Parameters</t>
    <phoneticPr fontId="2"/>
  </si>
  <si>
    <t>Description of data</t>
    <phoneticPr fontId="2"/>
  </si>
  <si>
    <t>Estimated Values</t>
    <phoneticPr fontId="2"/>
  </si>
  <si>
    <t>Units</t>
    <phoneticPr fontId="2"/>
  </si>
  <si>
    <t>Source of data</t>
    <phoneticPr fontId="2"/>
  </si>
  <si>
    <t>Other comments</t>
    <phoneticPr fontId="2"/>
  </si>
  <si>
    <t>Invoice or receipts for selling electricity or the AC output of the inverters is measured to determine the amount of net electricity generation by the solar PV system. The reading is taken from an electricity meter or the inverters. The reading is taken manually or electronically using a data logger.
The electricity meter is replaced or calibrated at an interval following the regulations in the country in which the electricity meter is commonly used or according to the manufacturer’s recommendation unless the electricity meter has obtained type approval, manufacturer’s specification, or certification issued by an entity accredited under international/national standards by the time of installation.</t>
    <phoneticPr fontId="2"/>
  </si>
  <si>
    <t>Monitoring Spreadsheet: JCM_BD_AM002_ver01.0</t>
    <phoneticPr fontId="2"/>
  </si>
  <si>
    <r>
      <t xml:space="preserve">Parameters to be monitored </t>
    </r>
    <r>
      <rPr>
        <b/>
        <i/>
        <sz val="11"/>
        <color theme="0"/>
        <rFont val="Arial"/>
        <family val="2"/>
      </rPr>
      <t>ex post</t>
    </r>
    <phoneticPr fontId="2"/>
  </si>
  <si>
    <r>
      <t xml:space="preserve">Project-specific parameters to be fixed </t>
    </r>
    <r>
      <rPr>
        <b/>
        <i/>
        <sz val="11"/>
        <color theme="0"/>
        <rFont val="Arial"/>
        <family val="2"/>
      </rPr>
      <t>ex ante</t>
    </r>
    <phoneticPr fontId="2"/>
  </si>
  <si>
    <r>
      <t>EG</t>
    </r>
    <r>
      <rPr>
        <vertAlign val="subscript"/>
        <sz val="11"/>
        <color theme="0"/>
        <rFont val="Arial"/>
        <family val="2"/>
      </rPr>
      <t>i,p</t>
    </r>
  </si>
  <si>
    <r>
      <t>EF</t>
    </r>
    <r>
      <rPr>
        <vertAlign val="subscript"/>
        <sz val="11"/>
        <color theme="0"/>
        <rFont val="Arial"/>
        <family val="2"/>
      </rPr>
      <t>RE,i</t>
    </r>
    <phoneticPr fontId="11"/>
  </si>
  <si>
    <r>
      <t>Quantity of the electricity generated by the project solar PV system</t>
    </r>
    <r>
      <rPr>
        <b/>
        <i/>
        <sz val="11"/>
        <color theme="0"/>
        <rFont val="Arial"/>
        <family val="2"/>
      </rPr>
      <t xml:space="preserve"> i</t>
    </r>
    <r>
      <rPr>
        <b/>
        <sz val="11"/>
        <color theme="0"/>
        <rFont val="Arial"/>
        <family val="2"/>
      </rPr>
      <t xml:space="preserve"> during the period</t>
    </r>
    <r>
      <rPr>
        <b/>
        <i/>
        <sz val="11"/>
        <color theme="0"/>
        <rFont val="Arial"/>
        <family val="2"/>
      </rPr>
      <t xml:space="preserve"> p</t>
    </r>
    <phoneticPr fontId="11"/>
  </si>
  <si>
    <r>
      <t>Reference CO</t>
    </r>
    <r>
      <rPr>
        <b/>
        <vertAlign val="subscript"/>
        <sz val="11"/>
        <color theme="0"/>
        <rFont val="Arial"/>
        <family val="2"/>
      </rPr>
      <t>2</t>
    </r>
    <r>
      <rPr>
        <b/>
        <sz val="11"/>
        <color theme="0"/>
        <rFont val="Arial"/>
        <family val="2"/>
      </rPr>
      <t xml:space="preserve"> emission factor for the project solar PV system </t>
    </r>
    <r>
      <rPr>
        <b/>
        <i/>
        <sz val="11"/>
        <color theme="0"/>
        <rFont val="Arial"/>
        <family val="2"/>
      </rPr>
      <t>i</t>
    </r>
    <phoneticPr fontId="11"/>
  </si>
  <si>
    <r>
      <t>tCO</t>
    </r>
    <r>
      <rPr>
        <b/>
        <vertAlign val="subscript"/>
        <sz val="11"/>
        <color theme="0"/>
        <rFont val="Arial"/>
        <family val="2"/>
      </rPr>
      <t>2</t>
    </r>
    <r>
      <rPr>
        <b/>
        <sz val="11"/>
        <color theme="0"/>
        <rFont val="Arial"/>
        <family val="2"/>
      </rPr>
      <t>/MWh</t>
    </r>
    <phoneticPr fontId="11"/>
  </si>
  <si>
    <t>Monitoring Plan Sheet (Input Sheet) [Attachment to Project Design Document]</t>
    <phoneticPr fontId="2"/>
  </si>
  <si>
    <t>Monitoring Plan Sheet (Calculation Process Sheet) [Attachment to Project Design Document]</t>
    <phoneticPr fontId="2"/>
  </si>
  <si>
    <t>Input on "MPS(input_separate)" sheet</t>
    <phoneticPr fontId="2"/>
  </si>
  <si>
    <r>
      <t>tCO</t>
    </r>
    <r>
      <rPr>
        <vertAlign val="subscript"/>
        <sz val="11"/>
        <rFont val="Arial"/>
        <family val="2"/>
      </rPr>
      <t>2</t>
    </r>
    <r>
      <rPr>
        <sz val="11"/>
        <rFont val="Arial"/>
        <family val="2"/>
      </rPr>
      <t>/MWh</t>
    </r>
  </si>
  <si>
    <r>
      <t xml:space="preserve">Table 1: Parameters to be monitored </t>
    </r>
    <r>
      <rPr>
        <b/>
        <i/>
        <sz val="11"/>
        <color indexed="8"/>
        <rFont val="Arial"/>
        <family val="2"/>
      </rPr>
      <t>ex post</t>
    </r>
    <phoneticPr fontId="2"/>
  </si>
  <si>
    <r>
      <t>EG</t>
    </r>
    <r>
      <rPr>
        <vertAlign val="subscript"/>
        <sz val="11"/>
        <rFont val="Arial"/>
        <family val="2"/>
      </rPr>
      <t>i,p</t>
    </r>
    <phoneticPr fontId="2"/>
  </si>
  <si>
    <r>
      <t>Quantity of the electricity generated by the project solar PV system</t>
    </r>
    <r>
      <rPr>
        <i/>
        <sz val="11"/>
        <rFont val="Arial"/>
        <family val="2"/>
      </rPr>
      <t xml:space="preserve"> i</t>
    </r>
    <r>
      <rPr>
        <sz val="11"/>
        <rFont val="Arial"/>
        <family val="2"/>
      </rPr>
      <t xml:space="preserve"> during the period </t>
    </r>
    <r>
      <rPr>
        <i/>
        <sz val="11"/>
        <rFont val="Arial"/>
        <family val="2"/>
      </rPr>
      <t>p</t>
    </r>
    <phoneticPr fontId="2"/>
  </si>
  <si>
    <r>
      <t xml:space="preserve">Table 2: Project-specific parameters to be fixed </t>
    </r>
    <r>
      <rPr>
        <b/>
        <i/>
        <sz val="11"/>
        <color indexed="8"/>
        <rFont val="Arial"/>
        <family val="2"/>
      </rPr>
      <t>ex ante</t>
    </r>
    <phoneticPr fontId="2"/>
  </si>
  <si>
    <r>
      <t>EF</t>
    </r>
    <r>
      <rPr>
        <vertAlign val="subscript"/>
        <sz val="11"/>
        <rFont val="Arial"/>
        <family val="2"/>
      </rPr>
      <t>RE,i</t>
    </r>
    <phoneticPr fontId="2"/>
  </si>
  <si>
    <r>
      <t>Reference CO</t>
    </r>
    <r>
      <rPr>
        <vertAlign val="subscript"/>
        <sz val="11"/>
        <rFont val="Arial"/>
        <family val="2"/>
      </rPr>
      <t>2</t>
    </r>
    <r>
      <rPr>
        <sz val="11"/>
        <rFont val="Arial"/>
        <family val="2"/>
      </rPr>
      <t xml:space="preserve"> emission factor for the project solar PV system </t>
    </r>
    <r>
      <rPr>
        <i/>
        <sz val="11"/>
        <rFont val="Arial"/>
        <family val="2"/>
      </rPr>
      <t>i</t>
    </r>
    <phoneticPr fontId="2"/>
  </si>
  <si>
    <r>
      <t>In case the PV system in a proposed project activity is connected to the Bangladesh national grid including an internal grid which is not connected to a captive power generator, EF</t>
    </r>
    <r>
      <rPr>
        <vertAlign val="subscript"/>
        <sz val="11"/>
        <rFont val="Arial"/>
        <family val="2"/>
      </rPr>
      <t>RE,grid</t>
    </r>
    <r>
      <rPr>
        <sz val="11"/>
        <rFont val="Arial"/>
        <family val="2"/>
      </rPr>
      <t>, 0.376 tCO</t>
    </r>
    <r>
      <rPr>
        <vertAlign val="subscript"/>
        <sz val="11"/>
        <rFont val="Arial"/>
        <family val="2"/>
      </rPr>
      <t>2</t>
    </r>
    <r>
      <rPr>
        <sz val="11"/>
        <rFont val="Arial"/>
        <family val="2"/>
      </rPr>
      <t>/MWh is applied. 
In case the PV system in a proposed project activity is connected to an internal grid which is connected to both the national grid and a captive power generator, EF</t>
    </r>
    <r>
      <rPr>
        <vertAlign val="subscript"/>
        <sz val="11"/>
        <rFont val="Arial"/>
        <family val="2"/>
      </rPr>
      <t>RE,grid</t>
    </r>
    <r>
      <rPr>
        <sz val="11"/>
        <rFont val="Arial"/>
        <family val="2"/>
      </rPr>
      <t>, 0.376 tCO</t>
    </r>
    <r>
      <rPr>
        <vertAlign val="subscript"/>
        <sz val="11"/>
        <rFont val="Arial"/>
        <family val="2"/>
      </rPr>
      <t>2</t>
    </r>
    <r>
      <rPr>
        <sz val="11"/>
        <rFont val="Arial"/>
        <family val="2"/>
      </rPr>
      <t>/MWh is applied. 
In case the PV system in a proposed project activity is connected to a captive power generator but not connected to the national grid, EF</t>
    </r>
    <r>
      <rPr>
        <vertAlign val="subscript"/>
        <sz val="11"/>
        <rFont val="Arial"/>
        <family val="2"/>
      </rPr>
      <t>RE,cap,gas</t>
    </r>
    <r>
      <rPr>
        <sz val="11"/>
        <rFont val="Arial"/>
        <family val="2"/>
      </rPr>
      <t>, 0.376 tCO</t>
    </r>
    <r>
      <rPr>
        <vertAlign val="subscript"/>
        <sz val="11"/>
        <rFont val="Arial"/>
        <family val="2"/>
      </rPr>
      <t>2</t>
    </r>
    <r>
      <rPr>
        <sz val="11"/>
        <rFont val="Arial"/>
        <family val="2"/>
      </rPr>
      <t>/MWh is applied unless the captive power generator uses only oil fuel. In case the captive power generator uses only oil fuel, EF</t>
    </r>
    <r>
      <rPr>
        <vertAlign val="subscript"/>
        <sz val="11"/>
        <rFont val="Arial"/>
        <family val="2"/>
      </rPr>
      <t>RE,cap,diesel</t>
    </r>
    <r>
      <rPr>
        <sz val="11"/>
        <rFont val="Arial"/>
        <family val="2"/>
      </rPr>
      <t>, 0.533 tCO</t>
    </r>
    <r>
      <rPr>
        <vertAlign val="subscript"/>
        <sz val="11"/>
        <rFont val="Arial"/>
        <family val="2"/>
      </rPr>
      <t>2</t>
    </r>
    <r>
      <rPr>
        <sz val="11"/>
        <rFont val="Arial"/>
        <family val="2"/>
      </rPr>
      <t>/MWh is applied.</t>
    </r>
    <phoneticPr fontId="2"/>
  </si>
  <si>
    <r>
      <t xml:space="preserve">Table3: </t>
    </r>
    <r>
      <rPr>
        <b/>
        <i/>
        <sz val="11"/>
        <color indexed="8"/>
        <rFont val="Arial"/>
        <family val="2"/>
      </rPr>
      <t>Ex-ante</t>
    </r>
    <r>
      <rPr>
        <b/>
        <sz val="11"/>
        <color indexed="8"/>
        <rFont val="Arial"/>
        <family val="2"/>
      </rPr>
      <t xml:space="preserve"> estimation of CO</t>
    </r>
    <r>
      <rPr>
        <b/>
        <vertAlign val="subscript"/>
        <sz val="11"/>
        <color indexed="8"/>
        <rFont val="Arial"/>
        <family val="2"/>
      </rPr>
      <t>2</t>
    </r>
    <r>
      <rPr>
        <b/>
        <sz val="11"/>
        <color indexed="8"/>
        <rFont val="Arial"/>
        <family val="2"/>
      </rPr>
      <t xml:space="preserve"> emission reductions</t>
    </r>
    <phoneticPr fontId="2"/>
  </si>
  <si>
    <r>
      <t>CO</t>
    </r>
    <r>
      <rPr>
        <b/>
        <vertAlign val="subscript"/>
        <sz val="11"/>
        <color indexed="9"/>
        <rFont val="Arial"/>
        <family val="2"/>
      </rPr>
      <t>2</t>
    </r>
    <r>
      <rPr>
        <b/>
        <sz val="11"/>
        <color indexed="9"/>
        <rFont val="Arial"/>
        <family val="2"/>
      </rPr>
      <t xml:space="preserve"> emission reductions</t>
    </r>
    <phoneticPr fontId="2"/>
  </si>
  <si>
    <r>
      <t>tCO</t>
    </r>
    <r>
      <rPr>
        <vertAlign val="subscript"/>
        <sz val="11"/>
        <color indexed="8"/>
        <rFont val="Arial"/>
        <family val="2"/>
      </rPr>
      <t>2</t>
    </r>
    <r>
      <rPr>
        <sz val="11"/>
        <color indexed="8"/>
        <rFont val="Arial"/>
        <family val="2"/>
      </rPr>
      <t>/p</t>
    </r>
    <phoneticPr fontId="2"/>
  </si>
  <si>
    <r>
      <t xml:space="preserve">Emission reductions during the period </t>
    </r>
    <r>
      <rPr>
        <i/>
        <sz val="11"/>
        <color indexed="8"/>
        <rFont val="Arial"/>
        <family val="2"/>
      </rPr>
      <t>p</t>
    </r>
    <phoneticPr fontId="2"/>
  </si>
  <si>
    <r>
      <t>ER</t>
    </r>
    <r>
      <rPr>
        <vertAlign val="subscript"/>
        <sz val="11"/>
        <color indexed="8"/>
        <rFont val="Arial"/>
        <family val="2"/>
      </rPr>
      <t>p</t>
    </r>
    <phoneticPr fontId="2"/>
  </si>
  <si>
    <r>
      <t>The reference CO</t>
    </r>
    <r>
      <rPr>
        <vertAlign val="subscript"/>
        <sz val="11"/>
        <rFont val="Arial"/>
        <family val="2"/>
      </rPr>
      <t>2</t>
    </r>
    <r>
      <rPr>
        <sz val="11"/>
        <rFont val="Arial"/>
        <family val="2"/>
      </rPr>
      <t xml:space="preserve"> emission factor based on the national grid and  captive gas power generator</t>
    </r>
    <phoneticPr fontId="2"/>
  </si>
  <si>
    <r>
      <t>EF</t>
    </r>
    <r>
      <rPr>
        <vertAlign val="subscript"/>
        <sz val="11"/>
        <rFont val="Arial"/>
        <family val="2"/>
      </rPr>
      <t>RE,grid</t>
    </r>
    <r>
      <rPr>
        <sz val="11"/>
        <rFont val="Arial"/>
        <family val="2"/>
      </rPr>
      <t>, EF</t>
    </r>
    <r>
      <rPr>
        <vertAlign val="subscript"/>
        <sz val="11"/>
        <rFont val="Arial"/>
        <family val="2"/>
      </rPr>
      <t>RE,cap,gas</t>
    </r>
    <phoneticPr fontId="2"/>
  </si>
  <si>
    <r>
      <t>The reference CO</t>
    </r>
    <r>
      <rPr>
        <vertAlign val="subscript"/>
        <sz val="11"/>
        <rFont val="Arial"/>
        <family val="2"/>
      </rPr>
      <t>2</t>
    </r>
    <r>
      <rPr>
        <sz val="11"/>
        <rFont val="Arial"/>
        <family val="2"/>
      </rPr>
      <t xml:space="preserve"> emission factor based on captive diesel power generator</t>
    </r>
    <phoneticPr fontId="2"/>
  </si>
  <si>
    <r>
      <t>EF</t>
    </r>
    <r>
      <rPr>
        <vertAlign val="subscript"/>
        <sz val="11"/>
        <rFont val="Arial"/>
        <family val="2"/>
      </rPr>
      <t>RE,cap,diesel</t>
    </r>
    <phoneticPr fontId="2"/>
  </si>
  <si>
    <r>
      <t xml:space="preserve">Reference emissions during the period </t>
    </r>
    <r>
      <rPr>
        <i/>
        <sz val="11"/>
        <color indexed="8"/>
        <rFont val="Arial"/>
        <family val="2"/>
      </rPr>
      <t>p</t>
    </r>
    <phoneticPr fontId="2"/>
  </si>
  <si>
    <r>
      <t>RE</t>
    </r>
    <r>
      <rPr>
        <vertAlign val="subscript"/>
        <sz val="11"/>
        <color indexed="8"/>
        <rFont val="Arial"/>
        <family val="2"/>
      </rPr>
      <t>p</t>
    </r>
    <phoneticPr fontId="2"/>
  </si>
  <si>
    <r>
      <t xml:space="preserve">Project emissions during the period </t>
    </r>
    <r>
      <rPr>
        <i/>
        <sz val="11"/>
        <color indexed="8"/>
        <rFont val="Arial"/>
        <family val="2"/>
      </rPr>
      <t>p</t>
    </r>
    <phoneticPr fontId="2"/>
  </si>
  <si>
    <r>
      <t>PE</t>
    </r>
    <r>
      <rPr>
        <vertAlign val="subscript"/>
        <sz val="11"/>
        <color indexed="8"/>
        <rFont val="Arial"/>
        <family val="2"/>
      </rPr>
      <t>p</t>
    </r>
    <phoneticPr fontId="2"/>
  </si>
  <si>
    <r>
      <t>The reference CO</t>
    </r>
    <r>
      <rPr>
        <vertAlign val="subscript"/>
        <sz val="11"/>
        <rFont val="Arial"/>
        <family val="2"/>
      </rPr>
      <t>2</t>
    </r>
    <r>
      <rPr>
        <sz val="11"/>
        <rFont val="Arial"/>
        <family val="2"/>
      </rPr>
      <t xml:space="preserve"> emission factor based on the national grid and captive gas power generator</t>
    </r>
    <phoneticPr fontId="2"/>
  </si>
  <si>
    <t>Monitoring Structure Sheet [Attachment to Project Design Document]</t>
  </si>
  <si>
    <t>Responsible personnel</t>
  </si>
  <si>
    <t>Role</t>
  </si>
  <si>
    <t>Monitoring Report Sheet (Input Sheet) [For Verification]</t>
    <phoneticPr fontId="2"/>
  </si>
  <si>
    <t>Monitoring Report Sheet (Calculation Process Sheet) [For Verification]</t>
    <phoneticPr fontId="2"/>
  </si>
  <si>
    <r>
      <t xml:space="preserve">Table 1: Parameters monitored </t>
    </r>
    <r>
      <rPr>
        <b/>
        <i/>
        <sz val="11"/>
        <color indexed="8"/>
        <rFont val="Arial"/>
        <family val="2"/>
      </rPr>
      <t>ex post</t>
    </r>
    <phoneticPr fontId="2"/>
  </si>
  <si>
    <r>
      <t xml:space="preserve">Table 2: Project-specific parameters fixed </t>
    </r>
    <r>
      <rPr>
        <b/>
        <i/>
        <sz val="11"/>
        <color indexed="8"/>
        <rFont val="Arial"/>
        <family val="2"/>
      </rPr>
      <t>ex ante</t>
    </r>
    <phoneticPr fontId="2"/>
  </si>
  <si>
    <r>
      <t xml:space="preserve">Table3: </t>
    </r>
    <r>
      <rPr>
        <b/>
        <i/>
        <sz val="11"/>
        <color indexed="8"/>
        <rFont val="Arial"/>
        <family val="2"/>
      </rPr>
      <t>Ex-post</t>
    </r>
    <r>
      <rPr>
        <b/>
        <sz val="11"/>
        <color indexed="8"/>
        <rFont val="Arial"/>
        <family val="2"/>
      </rPr>
      <t xml:space="preserve"> calculation of CO</t>
    </r>
    <r>
      <rPr>
        <b/>
        <vertAlign val="subscript"/>
        <sz val="11"/>
        <color indexed="8"/>
        <rFont val="Arial"/>
        <family val="2"/>
      </rPr>
      <t>2</t>
    </r>
    <r>
      <rPr>
        <b/>
        <sz val="11"/>
        <color indexed="8"/>
        <rFont val="Arial"/>
        <family val="2"/>
      </rPr>
      <t xml:space="preserve"> emission reductions</t>
    </r>
    <phoneticPr fontId="2"/>
  </si>
  <si>
    <r>
      <t xml:space="preserve">Parameters monitored </t>
    </r>
    <r>
      <rPr>
        <b/>
        <i/>
        <sz val="11"/>
        <color theme="0"/>
        <rFont val="Arial"/>
        <family val="2"/>
      </rPr>
      <t>ex post</t>
    </r>
    <phoneticPr fontId="2"/>
  </si>
  <si>
    <r>
      <t xml:space="preserve">Project-specific parameters fixed </t>
    </r>
    <r>
      <rPr>
        <b/>
        <i/>
        <sz val="11"/>
        <color theme="0"/>
        <rFont val="Arial"/>
        <family val="2"/>
      </rPr>
      <t>ex ante</t>
    </r>
    <phoneticPr fontId="2"/>
  </si>
  <si>
    <t>(k)</t>
    <phoneticPr fontId="2"/>
  </si>
  <si>
    <t>Monitoring period</t>
    <phoneticPr fontId="2"/>
  </si>
  <si>
    <t>Monitored Values</t>
    <phoneticPr fontId="2"/>
  </si>
  <si>
    <t>Input on "MRS(input_separate)" sheet</t>
    <phoneticPr fontId="2"/>
  </si>
  <si>
    <t>Based on public data which is measured by entities other than the project participants (Data used: publicly recognized data such as statistical data and specifications)</t>
    <phoneticPr fontId="2"/>
  </si>
  <si>
    <t>Based on the amount of transaction which is measured directly using measuring equipments (Data used: commercial evidence such as invoices)</t>
    <phoneticPr fontId="2"/>
  </si>
  <si>
    <t>Based on the actual measurement using measuring equipments (Data used: measured values)</t>
    <phoneticPr fontId="2"/>
  </si>
  <si>
    <t xml:space="preserve">Checking the moitoring data and electricity generation reported,  calculating GHG emission reductions based on the monitoring data.  
Also responsible for project planning, implementation, and reporting for JCM procedure.  </t>
  </si>
  <si>
    <t>Checking the reporting of electricity generation.</t>
  </si>
  <si>
    <t>Reading the electricity meter and recoreding.</t>
  </si>
  <si>
    <t>Genral Manager (YKK Co)</t>
    <phoneticPr fontId="11"/>
  </si>
  <si>
    <t>Director (YKK Bangladesh)</t>
    <phoneticPr fontId="11"/>
  </si>
  <si>
    <t>Operators (YKK Bangladesh)</t>
    <phoneticPr fontId="11"/>
  </si>
  <si>
    <t>Checking the recorded data, preparing the reporting of electricity generation, and archiving data.
Reporting the electricity generation to Director (YKK Bangladesh) and General Manager (YKK Co.)</t>
    <phoneticPr fontId="11"/>
  </si>
  <si>
    <t>Operation Administrator (YKK Bangladesh)</t>
    <phoneticPr fontId="11"/>
  </si>
  <si>
    <t>Option C</t>
    <phoneticPr fontId="2"/>
  </si>
  <si>
    <t>The electronic multimeter SQLC - 110L is an electricity meter that measures electric power generated by the PV system. It measures the instantaneous generated power kW and displays as integrated  generated power kWh.  The integrated generated power is read and the difference from the previous month is recorded as the generated electric energy of the current month at the end of the month.   
The electricity meter is calibrated or replaced once in 7 years after the installation following the Japanese standard for electric meters.   
The data monitored and required for verification and issuance be kept and archived electronically for two years after the final issuance of credits.</t>
    <phoneticPr fontId="2"/>
  </si>
  <si>
    <t xml:space="preserve"> Measured data </t>
    <phoneticPr fontId="2"/>
  </si>
  <si>
    <t>Reference Number: BD004</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</si>
</sst>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_-* #,##0.00_-;\-* #,##0.00_-;_-* &quot;-&quot;??_-;_-@_-"/>
    <numFmt numFmtId="177" formatCode="0.000_ "/>
    <numFmt numFmtId="178" formatCode="#,##0_ ;[Red]\-#,##0\ "/>
    <numFmt numFmtId="179" formatCode="#,##0.00_ ;[Red]\-#,##0.00\ "/>
    <numFmt numFmtId="180" formatCode="0_ "/>
  </numFmts>
  <fonts count="23"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color indexed="8"/>
      <name val="Arial"/>
      <family val="2"/>
    </font>
    <font>
      <vertAlign val="subscript"/>
      <sz val="11"/>
      <color indexed="8"/>
      <name val="Arial"/>
      <family val="2"/>
    </font>
    <font>
      <b/>
      <sz val="11"/>
      <color indexed="9"/>
      <name val="Arial"/>
      <family val="2"/>
    </font>
    <font>
      <b/>
      <sz val="11"/>
      <color indexed="8"/>
      <name val="Arial"/>
      <family val="2"/>
    </font>
    <font>
      <sz val="11"/>
      <name val="Arial"/>
      <family val="2"/>
    </font>
    <font>
      <b/>
      <sz val="12"/>
      <color indexed="9"/>
      <name val="Arial"/>
      <family val="2"/>
    </font>
    <font>
      <sz val="11"/>
      <color theme="1"/>
      <name val="ＭＳ Ｐゴシック"/>
      <family val="3"/>
      <charset val="128"/>
      <scheme val="minor"/>
    </font>
    <font>
      <i/>
      <sz val="11"/>
      <color indexed="8"/>
      <name val="Arial"/>
      <family val="2"/>
    </font>
    <font>
      <sz val="6"/>
      <name val="ＭＳ Ｐゴシック"/>
      <family val="3"/>
      <charset val="128"/>
      <scheme val="minor"/>
    </font>
    <font>
      <vertAlign val="subscript"/>
      <sz val="11"/>
      <name val="Arial"/>
      <family val="2"/>
    </font>
    <font>
      <b/>
      <sz val="11"/>
      <color theme="0"/>
      <name val="Arial"/>
      <family val="2"/>
    </font>
    <font>
      <b/>
      <i/>
      <sz val="11"/>
      <color theme="0"/>
      <name val="Arial"/>
      <family val="2"/>
    </font>
    <font>
      <b/>
      <vertAlign val="subscript"/>
      <sz val="11"/>
      <color theme="0"/>
      <name val="Arial"/>
      <family val="2"/>
    </font>
    <font>
      <sz val="11"/>
      <color theme="1"/>
      <name val="Arial"/>
      <family val="2"/>
    </font>
    <font>
      <vertAlign val="subscript"/>
      <sz val="11"/>
      <color theme="0"/>
      <name val="Arial"/>
      <family val="2"/>
    </font>
    <font>
      <b/>
      <i/>
      <sz val="11"/>
      <color indexed="8"/>
      <name val="Arial"/>
      <family val="2"/>
    </font>
    <font>
      <i/>
      <sz val="11"/>
      <name val="Arial"/>
      <family val="2"/>
    </font>
    <font>
      <b/>
      <vertAlign val="subscript"/>
      <sz val="11"/>
      <color indexed="8"/>
      <name val="Arial"/>
      <family val="2"/>
    </font>
    <font>
      <b/>
      <vertAlign val="subscript"/>
      <sz val="11"/>
      <color indexed="9"/>
      <name val="Arial"/>
      <family val="2"/>
    </font>
    <font>
      <sz val="11"/>
      <color indexed="10"/>
      <name val="Arial"/>
      <family val="2"/>
    </font>
  </fonts>
  <fills count="12">
    <fill>
      <patternFill patternType="none"/>
    </fill>
    <fill>
      <patternFill patternType="gray125"/>
    </fill>
    <fill>
      <patternFill patternType="solid">
        <fgColor indexed="9"/>
        <bgColor indexed="64"/>
      </patternFill>
    </fill>
    <fill>
      <patternFill patternType="solid">
        <fgColor theme="3" tint="-0.499984740745262"/>
        <bgColor indexed="64"/>
      </patternFill>
    </fill>
    <fill>
      <patternFill patternType="solid">
        <fgColor theme="3" tint="-0.24994659260841701"/>
        <bgColor indexed="64"/>
      </patternFill>
    </fill>
    <fill>
      <patternFill patternType="solid">
        <fgColor theme="3" tint="0.79998168889431442"/>
        <bgColor indexed="64"/>
      </patternFill>
    </fill>
    <fill>
      <patternFill patternType="solid">
        <fgColor theme="3" tint="0.59996337778862885"/>
        <bgColor indexed="64"/>
      </patternFill>
    </fill>
    <fill>
      <patternFill patternType="solid">
        <fgColor theme="5" tint="0.79998168889431442"/>
        <bgColor indexed="64"/>
      </patternFill>
    </fill>
    <fill>
      <patternFill patternType="solid">
        <fgColor theme="3" tint="-0.249977111117893"/>
        <bgColor indexed="64"/>
      </patternFill>
    </fill>
    <fill>
      <patternFill patternType="solid">
        <fgColor rgb="FFF2DCDB"/>
        <bgColor indexed="64"/>
      </patternFill>
    </fill>
    <fill>
      <patternFill patternType="solid">
        <fgColor rgb="FFC5D9F1"/>
        <bgColor indexed="64"/>
      </patternFill>
    </fill>
    <fill>
      <patternFill patternType="solid">
        <fgColor theme="9" tint="0.59999389629810485"/>
        <bgColor indexed="65"/>
      </patternFill>
    </fill>
  </fills>
  <borders count="21">
    <border>
      <left/>
      <right/>
      <top/>
      <bottom/>
      <diagonal/>
    </border>
    <border>
      <left style="thin">
        <color indexed="23"/>
      </left>
      <right style="thin">
        <color indexed="23"/>
      </right>
      <top style="thin">
        <color indexed="23"/>
      </top>
      <bottom style="thin">
        <color indexed="23"/>
      </bottom>
      <diagonal/>
    </border>
    <border>
      <left/>
      <right style="thin">
        <color indexed="23"/>
      </right>
      <top style="thin">
        <color indexed="23"/>
      </top>
      <bottom style="thin">
        <color indexed="23"/>
      </bottom>
      <diagonal/>
    </border>
    <border>
      <left style="thin">
        <color indexed="23"/>
      </left>
      <right style="thin">
        <color indexed="23"/>
      </right>
      <top style="thin">
        <color indexed="23"/>
      </top>
      <bottom/>
      <diagonal/>
    </border>
    <border>
      <left style="medium">
        <color rgb="FFFF0000"/>
      </left>
      <right style="thin">
        <color indexed="23"/>
      </right>
      <top style="medium">
        <color rgb="FFFF0000"/>
      </top>
      <bottom style="medium">
        <color rgb="FFFF0000"/>
      </bottom>
      <diagonal/>
    </border>
    <border>
      <left style="thin">
        <color indexed="23"/>
      </left>
      <right style="medium">
        <color rgb="FFFF0000"/>
      </right>
      <top style="medium">
        <color rgb="FFFF0000"/>
      </top>
      <bottom style="medium">
        <color rgb="FFFF0000"/>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top style="thin">
        <color theme="1" tint="0.34998626667073579"/>
      </top>
      <bottom style="thin">
        <color theme="1" tint="0.34998626667073579"/>
      </bottom>
      <diagonal/>
    </border>
    <border>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style="thin">
        <color theme="1" tint="0.34998626667073579"/>
      </right>
      <top/>
      <bottom style="thin">
        <color theme="1" tint="0.34998626667073579"/>
      </bottom>
      <diagonal/>
    </border>
    <border>
      <left style="thin">
        <color theme="1" tint="0.34998626667073579"/>
      </left>
      <right style="thin">
        <color theme="1" tint="0.34998626667073579"/>
      </right>
      <top/>
      <bottom/>
      <diagonal/>
    </border>
    <border>
      <left style="thin">
        <color indexed="23"/>
      </left>
      <right/>
      <top style="thin">
        <color indexed="23"/>
      </top>
      <bottom style="thin">
        <color indexed="23"/>
      </bottom>
      <diagonal/>
    </border>
    <border>
      <left style="thin">
        <color indexed="23"/>
      </left>
      <right style="thin">
        <color indexed="23"/>
      </right>
      <top/>
      <bottom style="thin">
        <color indexed="23"/>
      </bottom>
      <diagonal/>
    </border>
    <border>
      <left/>
      <right/>
      <top style="thin">
        <color indexed="23"/>
      </top>
      <bottom style="thin">
        <color indexed="23"/>
      </bottom>
      <diagonal/>
    </border>
    <border>
      <left style="thin">
        <color indexed="23"/>
      </left>
      <right style="medium">
        <color indexed="64"/>
      </right>
      <top style="thin">
        <color indexed="23"/>
      </top>
      <bottom style="thin">
        <color indexed="23"/>
      </bottom>
      <diagonal/>
    </border>
    <border>
      <left style="thin">
        <color theme="1" tint="0.34998626667073579"/>
      </left>
      <right/>
      <top/>
      <bottom style="thin">
        <color theme="1" tint="0.34998626667073579"/>
      </bottom>
      <diagonal/>
    </border>
    <border>
      <left style="thin">
        <color theme="1" tint="0.34998626667073579"/>
      </left>
      <right/>
      <top style="thin">
        <color theme="1" tint="0.34998626667073579"/>
      </top>
      <bottom/>
      <diagonal/>
    </border>
    <border>
      <left style="thin">
        <color theme="1" tint="0.34998626667073579"/>
      </left>
      <right/>
      <top/>
      <bottom/>
      <diagonal/>
    </border>
    <border>
      <left style="medium">
        <color rgb="FFFF0000"/>
      </left>
      <right style="medium">
        <color rgb="FFFF0000"/>
      </right>
      <top style="medium">
        <color rgb="FFFF0000"/>
      </top>
      <bottom style="medium">
        <color rgb="FFFF0000"/>
      </bottom>
      <diagonal/>
    </border>
  </borders>
  <cellStyleXfs count="5">
    <xf numFmtId="0" fontId="0" fillId="0" borderId="0">
      <alignment vertical="center"/>
    </xf>
    <xf numFmtId="38" fontId="1" fillId="0" borderId="0" applyFont="0" applyFill="0" applyBorder="0" applyAlignment="0" applyProtection="0">
      <alignment vertical="center"/>
    </xf>
    <xf numFmtId="176" fontId="9" fillId="0" borderId="0" applyFont="0" applyFill="0" applyBorder="0" applyAlignment="0" applyProtection="0"/>
    <xf numFmtId="0" fontId="9" fillId="11" borderId="0" applyNumberFormat="0" applyBorder="0" applyAlignment="0" applyProtection="0">
      <alignment vertical="center"/>
    </xf>
    <xf numFmtId="40" fontId="9" fillId="0" borderId="0" applyFont="0" applyFill="0" applyBorder="0" applyAlignment="0" applyProtection="0">
      <alignment vertical="center"/>
    </xf>
  </cellStyleXfs>
  <cellXfs count="114">
    <xf numFmtId="0" fontId="0" fillId="0" borderId="0" xfId="0">
      <alignment vertical="center"/>
    </xf>
    <xf numFmtId="0" fontId="3" fillId="0" borderId="0" xfId="0" applyFont="1">
      <alignment vertical="center"/>
    </xf>
    <xf numFmtId="0" fontId="3" fillId="0" borderId="0" xfId="0" applyFont="1" applyFill="1" applyBorder="1">
      <alignment vertical="center"/>
    </xf>
    <xf numFmtId="0" fontId="3" fillId="0" borderId="0" xfId="0" applyFont="1" applyFill="1" applyBorder="1" applyAlignment="1">
      <alignment horizontal="center" vertical="center"/>
    </xf>
    <xf numFmtId="0" fontId="3" fillId="0" borderId="0" xfId="0" applyFont="1" applyBorder="1">
      <alignment vertical="center"/>
    </xf>
    <xf numFmtId="0" fontId="3" fillId="0" borderId="0" xfId="0" applyFont="1" applyAlignment="1">
      <alignment horizontal="center" vertical="center"/>
    </xf>
    <xf numFmtId="0" fontId="7" fillId="0" borderId="0" xfId="0" applyFont="1" applyFill="1" applyBorder="1">
      <alignment vertical="center"/>
    </xf>
    <xf numFmtId="0" fontId="7" fillId="0" borderId="0" xfId="0" applyFont="1" applyFill="1" applyBorder="1" applyAlignment="1">
      <alignment horizontal="left" vertical="center"/>
    </xf>
    <xf numFmtId="0" fontId="3" fillId="0" borderId="0" xfId="0" applyFont="1" applyAlignment="1">
      <alignment horizontal="right" vertical="center"/>
    </xf>
    <xf numFmtId="0" fontId="3" fillId="4" borderId="6" xfId="0" applyFont="1" applyFill="1" applyBorder="1">
      <alignment vertical="center"/>
    </xf>
    <xf numFmtId="0" fontId="5" fillId="4" borderId="6" xfId="0" applyFont="1" applyFill="1" applyBorder="1">
      <alignment vertical="center"/>
    </xf>
    <xf numFmtId="0" fontId="5" fillId="4" borderId="6" xfId="0" applyFont="1" applyFill="1" applyBorder="1" applyAlignment="1">
      <alignment horizontal="center" vertical="center"/>
    </xf>
    <xf numFmtId="0" fontId="5" fillId="4" borderId="6" xfId="0" applyFont="1" applyFill="1" applyBorder="1" applyAlignment="1">
      <alignment horizontal="center" vertical="center" shrinkToFit="1"/>
    </xf>
    <xf numFmtId="0" fontId="3" fillId="6" borderId="6" xfId="0" applyFont="1" applyFill="1" applyBorder="1">
      <alignment vertical="center"/>
    </xf>
    <xf numFmtId="0" fontId="3" fillId="0" borderId="6" xfId="0" applyFont="1" applyFill="1" applyBorder="1" applyAlignment="1">
      <alignment horizontal="center" vertical="center"/>
    </xf>
    <xf numFmtId="0" fontId="3" fillId="0" borderId="6" xfId="0" applyFont="1" applyFill="1" applyBorder="1" applyAlignment="1">
      <alignment horizontal="left" vertical="center"/>
    </xf>
    <xf numFmtId="0" fontId="3" fillId="0" borderId="6" xfId="0" applyFont="1" applyFill="1" applyBorder="1">
      <alignment vertical="center"/>
    </xf>
    <xf numFmtId="0" fontId="3" fillId="0" borderId="6" xfId="0" applyFont="1" applyBorder="1" applyAlignment="1">
      <alignment horizontal="center" vertical="center"/>
    </xf>
    <xf numFmtId="0" fontId="7" fillId="0" borderId="6" xfId="0" applyFont="1" applyFill="1" applyBorder="1" applyAlignment="1">
      <alignment horizontal="left" vertical="center"/>
    </xf>
    <xf numFmtId="0" fontId="3" fillId="6" borderId="6" xfId="0" applyFont="1" applyFill="1" applyBorder="1" applyAlignment="1">
      <alignment vertical="center"/>
    </xf>
    <xf numFmtId="0" fontId="3" fillId="6" borderId="8" xfId="0" applyFont="1" applyFill="1" applyBorder="1">
      <alignment vertical="center"/>
    </xf>
    <xf numFmtId="0" fontId="3" fillId="6" borderId="9" xfId="0" applyFont="1" applyFill="1" applyBorder="1">
      <alignment vertical="center"/>
    </xf>
    <xf numFmtId="0" fontId="5" fillId="4" borderId="10" xfId="0" applyFont="1" applyFill="1" applyBorder="1">
      <alignment vertical="center"/>
    </xf>
    <xf numFmtId="0" fontId="3" fillId="4" borderId="11" xfId="0" applyFont="1" applyFill="1" applyBorder="1">
      <alignment vertical="center"/>
    </xf>
    <xf numFmtId="0" fontId="3" fillId="4" borderId="12" xfId="0" applyFont="1" applyFill="1" applyBorder="1">
      <alignment vertical="center"/>
    </xf>
    <xf numFmtId="0" fontId="3" fillId="6" borderId="10" xfId="0" applyFont="1" applyFill="1" applyBorder="1">
      <alignment vertical="center"/>
    </xf>
    <xf numFmtId="0" fontId="3" fillId="7" borderId="6" xfId="0" applyFont="1" applyFill="1" applyBorder="1" applyAlignment="1">
      <alignment horizontal="center" vertical="center"/>
    </xf>
    <xf numFmtId="0" fontId="3" fillId="6" borderId="18" xfId="0" applyFont="1" applyFill="1" applyBorder="1">
      <alignment vertical="center"/>
    </xf>
    <xf numFmtId="0" fontId="3" fillId="6" borderId="19" xfId="0" applyFont="1" applyFill="1" applyBorder="1">
      <alignment vertical="center"/>
    </xf>
    <xf numFmtId="0" fontId="3" fillId="6" borderId="17" xfId="0" applyFont="1" applyFill="1" applyBorder="1">
      <alignment vertical="center"/>
    </xf>
    <xf numFmtId="0" fontId="7" fillId="0" borderId="6" xfId="0" applyFont="1" applyBorder="1" applyAlignment="1">
      <alignment horizontal="center" vertical="center"/>
    </xf>
    <xf numFmtId="0" fontId="7" fillId="2" borderId="16" xfId="0" applyFont="1" applyFill="1" applyBorder="1" applyAlignment="1">
      <alignment horizontal="center" vertical="center"/>
    </xf>
    <xf numFmtId="0" fontId="13" fillId="8" borderId="1" xfId="0" applyFont="1" applyFill="1" applyBorder="1" applyAlignment="1">
      <alignment horizontal="center" vertical="center" wrapText="1"/>
    </xf>
    <xf numFmtId="0" fontId="13" fillId="8" borderId="3" xfId="0" applyFont="1" applyFill="1" applyBorder="1" applyAlignment="1">
      <alignment horizontal="center" vertical="center" wrapText="1"/>
    </xf>
    <xf numFmtId="0" fontId="7" fillId="7" borderId="6" xfId="0" applyFont="1" applyFill="1" applyBorder="1" applyAlignment="1">
      <alignment vertical="center" wrapText="1"/>
    </xf>
    <xf numFmtId="0" fontId="16" fillId="0" borderId="0" xfId="0" applyFont="1" applyAlignment="1">
      <alignment horizontal="center" vertical="center" wrapText="1"/>
    </xf>
    <xf numFmtId="0" fontId="16" fillId="0" borderId="0" xfId="0" applyFont="1" applyAlignment="1">
      <alignment horizontal="right" vertical="center"/>
    </xf>
    <xf numFmtId="0" fontId="7" fillId="9" borderId="6" xfId="0" applyFont="1" applyFill="1" applyBorder="1" applyAlignment="1">
      <alignment vertical="center" wrapText="1"/>
    </xf>
    <xf numFmtId="177" fontId="7" fillId="9" borderId="6" xfId="0" applyNumberFormat="1" applyFont="1" applyFill="1" applyBorder="1">
      <alignment vertical="center"/>
    </xf>
    <xf numFmtId="0" fontId="3" fillId="9" borderId="1" xfId="0" applyFont="1" applyFill="1" applyBorder="1">
      <alignment vertical="center"/>
    </xf>
    <xf numFmtId="0" fontId="5" fillId="0" borderId="0" xfId="0" applyFont="1">
      <alignment vertical="center"/>
    </xf>
    <xf numFmtId="0" fontId="3" fillId="0" borderId="0" xfId="0" applyFont="1" applyProtection="1">
      <alignment vertical="center"/>
    </xf>
    <xf numFmtId="0" fontId="3" fillId="0" borderId="0" xfId="0" applyFont="1" applyAlignment="1" applyProtection="1">
      <alignment horizontal="right" vertical="center"/>
    </xf>
    <xf numFmtId="0" fontId="8" fillId="3" borderId="0" xfId="0" applyFont="1" applyFill="1" applyAlignment="1" applyProtection="1">
      <alignment vertical="center"/>
    </xf>
    <xf numFmtId="0" fontId="5" fillId="3" borderId="0" xfId="0" applyFont="1" applyFill="1" applyAlignment="1" applyProtection="1">
      <alignment vertical="center"/>
    </xf>
    <xf numFmtId="0" fontId="5" fillId="3" borderId="0" xfId="0" applyFont="1" applyFill="1" applyAlignment="1" applyProtection="1">
      <alignment horizontal="right" vertical="center"/>
    </xf>
    <xf numFmtId="0" fontId="6" fillId="0" borderId="0" xfId="0" applyFont="1" applyFill="1" applyBorder="1" applyProtection="1">
      <alignment vertical="center"/>
    </xf>
    <xf numFmtId="0" fontId="5" fillId="4" borderId="1" xfId="0" applyFont="1" applyFill="1" applyBorder="1" applyAlignment="1" applyProtection="1">
      <alignment horizontal="center" vertical="center" wrapText="1"/>
    </xf>
    <xf numFmtId="0" fontId="3" fillId="0" borderId="0" xfId="0" applyFont="1" applyAlignment="1" applyProtection="1">
      <alignment vertical="center" wrapText="1"/>
    </xf>
    <xf numFmtId="0" fontId="7" fillId="5" borderId="1" xfId="0" quotePrefix="1" applyFont="1" applyFill="1" applyBorder="1" applyAlignment="1" applyProtection="1">
      <alignment horizontal="center" vertical="center"/>
    </xf>
    <xf numFmtId="0" fontId="7" fillId="5" borderId="1" xfId="0" applyFont="1" applyFill="1" applyBorder="1" applyProtection="1">
      <alignment vertical="center"/>
    </xf>
    <xf numFmtId="0" fontId="7" fillId="5" borderId="1" xfId="0" applyFont="1" applyFill="1" applyBorder="1" applyAlignment="1" applyProtection="1">
      <alignment vertical="center" wrapText="1"/>
    </xf>
    <xf numFmtId="0" fontId="7" fillId="0" borderId="0" xfId="0" applyFont="1" applyProtection="1">
      <alignment vertical="center"/>
    </xf>
    <xf numFmtId="0" fontId="13" fillId="4" borderId="1" xfId="0" applyFont="1" applyFill="1" applyBorder="1" applyAlignment="1" applyProtection="1">
      <alignment horizontal="center" vertical="center" wrapText="1"/>
    </xf>
    <xf numFmtId="0" fontId="7" fillId="5" borderId="1" xfId="0" applyFont="1" applyFill="1" applyBorder="1" applyAlignment="1" applyProtection="1">
      <alignment horizontal="right" vertical="center"/>
    </xf>
    <xf numFmtId="0" fontId="6" fillId="0" borderId="0" xfId="0" applyFont="1" applyProtection="1">
      <alignment vertical="center"/>
    </xf>
    <xf numFmtId="0" fontId="5" fillId="4" borderId="1" xfId="0" applyFont="1" applyFill="1" applyBorder="1" applyAlignment="1" applyProtection="1">
      <alignment horizontal="center" vertical="center"/>
    </xf>
    <xf numFmtId="0" fontId="3" fillId="5" borderId="2" xfId="0" applyFont="1" applyFill="1" applyBorder="1" applyProtection="1">
      <alignment vertical="center"/>
    </xf>
    <xf numFmtId="0" fontId="3" fillId="0" borderId="0" xfId="0" applyFont="1" applyBorder="1" applyProtection="1">
      <alignment vertical="center"/>
    </xf>
    <xf numFmtId="38" fontId="3" fillId="0" borderId="0" xfId="1" applyFont="1" applyProtection="1">
      <alignment vertical="center"/>
    </xf>
    <xf numFmtId="0" fontId="3" fillId="0" borderId="6" xfId="0" applyFont="1" applyFill="1" applyBorder="1" applyProtection="1">
      <alignment vertical="center"/>
    </xf>
    <xf numFmtId="0" fontId="7" fillId="0" borderId="1" xfId="0" applyFont="1" applyFill="1" applyBorder="1" applyAlignment="1" applyProtection="1">
      <alignment vertical="center" wrapText="1"/>
      <protection locked="0"/>
    </xf>
    <xf numFmtId="0" fontId="7" fillId="2" borderId="1" xfId="0" applyFont="1" applyFill="1" applyBorder="1" applyAlignment="1" applyProtection="1">
      <alignment vertical="center" wrapText="1"/>
      <protection locked="0"/>
    </xf>
    <xf numFmtId="38" fontId="7" fillId="2" borderId="1" xfId="1" applyFont="1" applyFill="1" applyBorder="1" applyAlignment="1" applyProtection="1">
      <alignment horizontal="center" vertical="center" wrapText="1"/>
      <protection locked="0"/>
    </xf>
    <xf numFmtId="177" fontId="7" fillId="2" borderId="1" xfId="1" applyNumberFormat="1" applyFont="1" applyFill="1" applyBorder="1" applyAlignment="1" applyProtection="1">
      <alignment horizontal="right" vertical="center"/>
      <protection locked="0"/>
    </xf>
    <xf numFmtId="0" fontId="3" fillId="0" borderId="7" xfId="0" applyFont="1" applyBorder="1">
      <alignment vertical="center"/>
    </xf>
    <xf numFmtId="0" fontId="3" fillId="0" borderId="2" xfId="0" applyFont="1" applyBorder="1">
      <alignment vertical="center"/>
    </xf>
    <xf numFmtId="0" fontId="5" fillId="4" borderId="11" xfId="0" applyFont="1" applyFill="1" applyBorder="1">
      <alignment vertical="center"/>
    </xf>
    <xf numFmtId="0" fontId="3" fillId="0" borderId="7" xfId="0" applyFont="1" applyBorder="1" applyAlignment="1">
      <alignment horizontal="left" vertical="center"/>
    </xf>
    <xf numFmtId="0" fontId="3" fillId="0" borderId="9" xfId="0" applyFont="1" applyBorder="1">
      <alignment vertical="center"/>
    </xf>
    <xf numFmtId="0" fontId="5" fillId="4" borderId="12" xfId="0" applyFont="1" applyFill="1" applyBorder="1">
      <alignment vertical="center"/>
    </xf>
    <xf numFmtId="0" fontId="3" fillId="0" borderId="13" xfId="0" applyFont="1" applyBorder="1">
      <alignment vertical="center"/>
    </xf>
    <xf numFmtId="0" fontId="5" fillId="4" borderId="10" xfId="0" applyFont="1" applyFill="1" applyBorder="1" applyAlignment="1">
      <alignment horizontal="center" vertical="center"/>
    </xf>
    <xf numFmtId="179" fontId="7" fillId="2" borderId="1" xfId="1" applyNumberFormat="1" applyFont="1" applyFill="1" applyBorder="1" applyAlignment="1" applyProtection="1">
      <alignment horizontal="right" vertical="center"/>
      <protection locked="0"/>
    </xf>
    <xf numFmtId="179" fontId="3" fillId="0" borderId="20" xfId="0" applyNumberFormat="1" applyFont="1" applyBorder="1">
      <alignment vertical="center"/>
    </xf>
    <xf numFmtId="179" fontId="3" fillId="0" borderId="20" xfId="2" applyNumberFormat="1" applyFont="1" applyBorder="1" applyAlignment="1">
      <alignment vertical="center"/>
    </xf>
    <xf numFmtId="179" fontId="7" fillId="5" borderId="1" xfId="1" applyNumberFormat="1" applyFont="1" applyFill="1" applyBorder="1" applyProtection="1">
      <alignment vertical="center"/>
    </xf>
    <xf numFmtId="0" fontId="0" fillId="0" borderId="0" xfId="0" applyProtection="1">
      <alignment vertical="center"/>
    </xf>
    <xf numFmtId="0" fontId="16" fillId="0" borderId="0" xfId="0" applyFont="1" applyAlignment="1" applyProtection="1">
      <alignment horizontal="right" vertical="center"/>
    </xf>
    <xf numFmtId="0" fontId="5" fillId="4" borderId="6" xfId="0" applyFont="1" applyFill="1" applyBorder="1" applyAlignment="1" applyProtection="1">
      <alignment horizontal="center" vertical="center" wrapText="1"/>
    </xf>
    <xf numFmtId="0" fontId="7" fillId="0" borderId="6" xfId="0" applyFont="1" applyFill="1" applyBorder="1" applyAlignment="1" applyProtection="1">
      <alignment vertical="center" wrapText="1"/>
      <protection locked="0"/>
    </xf>
    <xf numFmtId="0" fontId="7" fillId="5" borderId="1" xfId="0" applyFont="1" applyFill="1" applyBorder="1" applyAlignment="1" applyProtection="1">
      <alignment horizontal="center" vertical="center"/>
    </xf>
    <xf numFmtId="0" fontId="7" fillId="10" borderId="1" xfId="0" applyFont="1" applyFill="1" applyBorder="1" applyAlignment="1" applyProtection="1">
      <alignment horizontal="right" vertical="center"/>
    </xf>
    <xf numFmtId="0" fontId="7" fillId="0" borderId="1" xfId="0" quotePrefix="1" applyFont="1" applyFill="1" applyBorder="1" applyAlignment="1" applyProtection="1">
      <alignment horizontal="center" vertical="center" wrapText="1"/>
      <protection locked="0"/>
    </xf>
    <xf numFmtId="180" fontId="3" fillId="0" borderId="7" xfId="0" applyNumberFormat="1" applyFont="1" applyFill="1" applyBorder="1" applyProtection="1">
      <alignment vertical="center"/>
    </xf>
    <xf numFmtId="180" fontId="3" fillId="0" borderId="8" xfId="0" applyNumberFormat="1" applyFont="1" applyFill="1" applyBorder="1" applyProtection="1">
      <alignment vertical="center"/>
    </xf>
    <xf numFmtId="180" fontId="3" fillId="0" borderId="9" xfId="0" applyNumberFormat="1" applyFont="1" applyFill="1" applyBorder="1" applyProtection="1">
      <alignment vertical="center"/>
    </xf>
    <xf numFmtId="0" fontId="3" fillId="0" borderId="7" xfId="0" applyFont="1" applyFill="1" applyBorder="1" applyProtection="1">
      <alignment vertical="center"/>
    </xf>
    <xf numFmtId="177" fontId="7" fillId="5" borderId="1" xfId="1" applyNumberFormat="1" applyFont="1" applyFill="1" applyBorder="1" applyAlignment="1" applyProtection="1">
      <alignment horizontal="right" vertical="center"/>
    </xf>
    <xf numFmtId="0" fontId="7" fillId="0" borderId="6" xfId="0" applyFont="1" applyFill="1" applyBorder="1" applyAlignment="1" applyProtection="1">
      <alignment vertical="center" wrapText="1"/>
      <protection locked="0"/>
    </xf>
    <xf numFmtId="0" fontId="13" fillId="4" borderId="1" xfId="0" applyFont="1" applyFill="1" applyBorder="1" applyAlignment="1" applyProtection="1">
      <alignment horizontal="center" vertical="center" wrapText="1"/>
    </xf>
    <xf numFmtId="0" fontId="7" fillId="0" borderId="13" xfId="0" applyFont="1" applyBorder="1" applyAlignment="1" applyProtection="1">
      <alignment horizontal="left" vertical="center" wrapText="1"/>
      <protection locked="0"/>
    </xf>
    <xf numFmtId="0" fontId="7" fillId="0" borderId="2" xfId="0" applyFont="1" applyBorder="1" applyAlignment="1" applyProtection="1">
      <alignment horizontal="left" vertical="center" wrapText="1"/>
      <protection locked="0"/>
    </xf>
    <xf numFmtId="0" fontId="7" fillId="0" borderId="15" xfId="0" applyFont="1" applyBorder="1" applyAlignment="1" applyProtection="1">
      <alignment horizontal="left" vertical="center" wrapText="1"/>
      <protection locked="0"/>
    </xf>
    <xf numFmtId="0" fontId="5" fillId="4" borderId="3" xfId="0" applyFont="1" applyFill="1" applyBorder="1" applyAlignment="1" applyProtection="1">
      <alignment horizontal="center" vertical="center"/>
    </xf>
    <xf numFmtId="178" fontId="22" fillId="2" borderId="4" xfId="1" applyNumberFormat="1" applyFont="1" applyFill="1" applyBorder="1" applyAlignment="1" applyProtection="1">
      <alignment horizontal="right" vertical="center"/>
    </xf>
    <xf numFmtId="178" fontId="22" fillId="2" borderId="5" xfId="1" applyNumberFormat="1" applyFont="1" applyFill="1" applyBorder="1" applyAlignment="1" applyProtection="1">
      <alignment horizontal="right" vertical="center"/>
    </xf>
    <xf numFmtId="0" fontId="7" fillId="5" borderId="13" xfId="0" applyFont="1" applyFill="1" applyBorder="1" applyAlignment="1" applyProtection="1">
      <alignment vertical="center" wrapText="1"/>
    </xf>
    <xf numFmtId="0" fontId="7" fillId="5" borderId="2" xfId="0" applyFont="1" applyFill="1" applyBorder="1" applyAlignment="1" applyProtection="1">
      <alignment vertical="center" wrapText="1"/>
    </xf>
    <xf numFmtId="0" fontId="13" fillId="8" borderId="3" xfId="0" applyFont="1" applyFill="1" applyBorder="1" applyAlignment="1">
      <alignment horizontal="center" vertical="center" wrapText="1"/>
    </xf>
    <xf numFmtId="0" fontId="13" fillId="8" borderId="14" xfId="0" applyFont="1" applyFill="1" applyBorder="1" applyAlignment="1">
      <alignment horizontal="center" vertical="center" wrapText="1"/>
    </xf>
    <xf numFmtId="0" fontId="8" fillId="3" borderId="0" xfId="0" applyFont="1" applyFill="1" applyAlignment="1">
      <alignment vertical="center"/>
    </xf>
    <xf numFmtId="0" fontId="7" fillId="5" borderId="7" xfId="0" applyFont="1" applyFill="1" applyBorder="1" applyAlignment="1">
      <alignment horizontal="left" vertical="center" wrapText="1"/>
    </xf>
    <xf numFmtId="0" fontId="7" fillId="5" borderId="8" xfId="0" applyFont="1" applyFill="1" applyBorder="1" applyAlignment="1">
      <alignment horizontal="left" vertical="center" wrapText="1"/>
    </xf>
    <xf numFmtId="0" fontId="7" fillId="5" borderId="9" xfId="0" applyFont="1" applyFill="1" applyBorder="1" applyAlignment="1">
      <alignment horizontal="left" vertical="center" wrapText="1"/>
    </xf>
    <xf numFmtId="0" fontId="8" fillId="3" borderId="0" xfId="0" applyFont="1" applyFill="1" applyAlignment="1" applyProtection="1">
      <alignment horizontal="left" vertical="center"/>
    </xf>
    <xf numFmtId="0" fontId="5" fillId="4" borderId="1" xfId="0" applyFont="1" applyFill="1" applyBorder="1" applyAlignment="1" applyProtection="1">
      <alignment horizontal="center" vertical="center"/>
    </xf>
    <xf numFmtId="0" fontId="3" fillId="0" borderId="1" xfId="0" applyFont="1" applyBorder="1" applyAlignment="1" applyProtection="1">
      <alignment horizontal="center" vertical="center" shrinkToFit="1"/>
      <protection locked="0"/>
    </xf>
    <xf numFmtId="0" fontId="3" fillId="0" borderId="13" xfId="0" applyFont="1" applyBorder="1" applyAlignment="1" applyProtection="1">
      <alignment horizontal="center" vertical="center" shrinkToFit="1"/>
      <protection locked="0"/>
    </xf>
    <xf numFmtId="0" fontId="7" fillId="5" borderId="1" xfId="0" applyFont="1" applyFill="1" applyBorder="1" applyAlignment="1" applyProtection="1">
      <alignment horizontal="center" vertical="center"/>
    </xf>
    <xf numFmtId="0" fontId="7" fillId="5" borderId="1" xfId="0" applyFont="1" applyFill="1" applyBorder="1" applyAlignment="1" applyProtection="1">
      <alignment vertical="center" wrapText="1"/>
    </xf>
    <xf numFmtId="0" fontId="7" fillId="10" borderId="13" xfId="0" applyFont="1" applyFill="1" applyBorder="1" applyAlignment="1" applyProtection="1">
      <alignment horizontal="left" vertical="center" wrapText="1"/>
    </xf>
    <xf numFmtId="0" fontId="7" fillId="10" borderId="15" xfId="0" applyFont="1" applyFill="1" applyBorder="1" applyAlignment="1" applyProtection="1">
      <alignment horizontal="left" vertical="center" wrapText="1"/>
    </xf>
    <xf numFmtId="0" fontId="7" fillId="10" borderId="2" xfId="0" applyFont="1" applyFill="1" applyBorder="1" applyAlignment="1" applyProtection="1">
      <alignment horizontal="left" vertical="center" wrapText="1"/>
    </xf>
  </cellXfs>
  <cellStyles count="5">
    <cellStyle name="40% - アクセント 6 2" xfId="3"/>
    <cellStyle name="Comma 2" xfId="4"/>
    <cellStyle name="桁区切り" xfId="1" builtinId="6"/>
    <cellStyle name="桁区切り [0.00]" xfId="2" builtinId="3"/>
    <cellStyle name="標準" xfId="0" builtinId="0"/>
  </cellStyles>
  <dxfs count="0"/>
  <tableStyles count="0" defaultTableStyle="TableStyleMedium9" defaultPivotStyle="PivotStyleLight16"/>
  <colors>
    <mruColors>
      <color rgb="FFC5D9F1"/>
      <color rgb="FFF2DCD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K22"/>
  <sheetViews>
    <sheetView showGridLines="0" tabSelected="1" view="pageBreakPreview" zoomScale="60" zoomScaleNormal="60" workbookViewId="0"/>
  </sheetViews>
  <sheetFormatPr defaultColWidth="9" defaultRowHeight="14" x14ac:dyDescent="0.2"/>
  <cols>
    <col min="1" max="1" width="2.6328125" style="41" customWidth="1"/>
    <col min="2" max="3" width="13.6328125" style="41" customWidth="1"/>
    <col min="4" max="4" width="24.7265625" style="41" customWidth="1"/>
    <col min="5" max="5" width="20.6328125" style="41" customWidth="1"/>
    <col min="6" max="6" width="10.6328125" style="41" customWidth="1"/>
    <col min="7" max="7" width="11.6328125" style="41" customWidth="1"/>
    <col min="8" max="8" width="11.08984375" style="41" customWidth="1"/>
    <col min="9" max="9" width="60.6328125" style="41" customWidth="1"/>
    <col min="10" max="10" width="12.6328125" style="41" customWidth="1"/>
    <col min="11" max="11" width="11.6328125" style="41" customWidth="1"/>
    <col min="12" max="16384" width="9" style="41"/>
  </cols>
  <sheetData>
    <row r="1" spans="1:11" ht="18" customHeight="1" x14ac:dyDescent="0.2">
      <c r="K1" s="42" t="s">
        <v>60</v>
      </c>
    </row>
    <row r="2" spans="1:11" ht="18" customHeight="1" x14ac:dyDescent="0.2">
      <c r="K2" s="42" t="s">
        <v>121</v>
      </c>
    </row>
    <row r="3" spans="1:11" ht="27.75" customHeight="1" x14ac:dyDescent="0.2">
      <c r="A3" s="43" t="s">
        <v>68</v>
      </c>
      <c r="B3" s="44"/>
      <c r="C3" s="44"/>
      <c r="D3" s="44"/>
      <c r="E3" s="44"/>
      <c r="F3" s="44"/>
      <c r="G3" s="44"/>
      <c r="H3" s="44"/>
      <c r="I3" s="44"/>
      <c r="J3" s="44"/>
      <c r="K3" s="45"/>
    </row>
    <row r="5" spans="1:11" ht="18.75" customHeight="1" x14ac:dyDescent="0.2">
      <c r="A5" s="46" t="s">
        <v>72</v>
      </c>
      <c r="B5" s="46"/>
    </row>
    <row r="6" spans="1:11" ht="18.75" customHeight="1" x14ac:dyDescent="0.2">
      <c r="A6" s="46"/>
      <c r="B6" s="47" t="s">
        <v>10</v>
      </c>
      <c r="C6" s="47" t="s">
        <v>11</v>
      </c>
      <c r="D6" s="47" t="s">
        <v>12</v>
      </c>
      <c r="E6" s="47" t="s">
        <v>13</v>
      </c>
      <c r="F6" s="47" t="s">
        <v>14</v>
      </c>
      <c r="G6" s="47" t="s">
        <v>15</v>
      </c>
      <c r="H6" s="47" t="s">
        <v>16</v>
      </c>
      <c r="I6" s="47" t="s">
        <v>17</v>
      </c>
      <c r="J6" s="47" t="s">
        <v>18</v>
      </c>
      <c r="K6" s="47" t="s">
        <v>19</v>
      </c>
    </row>
    <row r="7" spans="1:11" s="48" customFormat="1" ht="40" customHeight="1" x14ac:dyDescent="0.2">
      <c r="B7" s="47" t="s">
        <v>20</v>
      </c>
      <c r="C7" s="47" t="s">
        <v>21</v>
      </c>
      <c r="D7" s="47" t="s">
        <v>22</v>
      </c>
      <c r="E7" s="47" t="s">
        <v>23</v>
      </c>
      <c r="F7" s="47" t="s">
        <v>24</v>
      </c>
      <c r="G7" s="47" t="s">
        <v>25</v>
      </c>
      <c r="H7" s="47" t="s">
        <v>26</v>
      </c>
      <c r="I7" s="47" t="s">
        <v>27</v>
      </c>
      <c r="J7" s="47" t="s">
        <v>28</v>
      </c>
      <c r="K7" s="47" t="s">
        <v>29</v>
      </c>
    </row>
    <row r="8" spans="1:11" ht="181.15" customHeight="1" x14ac:dyDescent="0.2">
      <c r="B8" s="49" t="s">
        <v>33</v>
      </c>
      <c r="C8" s="81" t="s">
        <v>73</v>
      </c>
      <c r="D8" s="51" t="s">
        <v>74</v>
      </c>
      <c r="E8" s="76">
        <f>SUM('MPS(input_separate)'!B7:B106)</f>
        <v>425.4</v>
      </c>
      <c r="F8" s="50" t="s">
        <v>34</v>
      </c>
      <c r="G8" s="61" t="s">
        <v>118</v>
      </c>
      <c r="H8" s="61" t="s">
        <v>120</v>
      </c>
      <c r="I8" s="62" t="s">
        <v>119</v>
      </c>
      <c r="J8" s="62" t="s">
        <v>35</v>
      </c>
      <c r="K8" s="62" t="s">
        <v>70</v>
      </c>
    </row>
    <row r="9" spans="1:11" ht="8.25" customHeight="1" x14ac:dyDescent="0.2">
      <c r="B9" s="52"/>
      <c r="C9" s="52"/>
      <c r="D9" s="52"/>
      <c r="E9" s="52"/>
      <c r="F9" s="52"/>
      <c r="G9" s="52"/>
      <c r="H9" s="52"/>
      <c r="I9" s="52"/>
      <c r="J9" s="52"/>
      <c r="K9" s="52"/>
    </row>
    <row r="10" spans="1:11" ht="18.75" customHeight="1" x14ac:dyDescent="0.2">
      <c r="A10" s="46" t="s">
        <v>75</v>
      </c>
      <c r="B10" s="52"/>
      <c r="C10" s="52"/>
      <c r="D10" s="52"/>
      <c r="E10" s="52"/>
      <c r="F10" s="52"/>
      <c r="G10" s="52"/>
      <c r="H10" s="52"/>
      <c r="I10" s="52"/>
      <c r="J10" s="52"/>
      <c r="K10" s="52"/>
    </row>
    <row r="11" spans="1:11" ht="18.75" customHeight="1" x14ac:dyDescent="0.2">
      <c r="B11" s="53" t="s">
        <v>47</v>
      </c>
      <c r="C11" s="90" t="s">
        <v>48</v>
      </c>
      <c r="D11" s="90"/>
      <c r="E11" s="53" t="s">
        <v>49</v>
      </c>
      <c r="F11" s="53" t="s">
        <v>50</v>
      </c>
      <c r="G11" s="90" t="s">
        <v>51</v>
      </c>
      <c r="H11" s="90"/>
      <c r="I11" s="90"/>
      <c r="J11" s="90" t="s">
        <v>52</v>
      </c>
      <c r="K11" s="90"/>
    </row>
    <row r="12" spans="1:11" ht="40" customHeight="1" x14ac:dyDescent="0.2">
      <c r="B12" s="53" t="s">
        <v>53</v>
      </c>
      <c r="C12" s="90" t="s">
        <v>54</v>
      </c>
      <c r="D12" s="90"/>
      <c r="E12" s="53" t="s">
        <v>55</v>
      </c>
      <c r="F12" s="53" t="s">
        <v>56</v>
      </c>
      <c r="G12" s="90" t="s">
        <v>57</v>
      </c>
      <c r="H12" s="90"/>
      <c r="I12" s="90"/>
      <c r="J12" s="90" t="s">
        <v>58</v>
      </c>
      <c r="K12" s="90"/>
    </row>
    <row r="13" spans="1:11" ht="207" customHeight="1" x14ac:dyDescent="0.2">
      <c r="B13" s="81" t="s">
        <v>76</v>
      </c>
      <c r="C13" s="97" t="s">
        <v>77</v>
      </c>
      <c r="D13" s="98"/>
      <c r="E13" s="54" t="s">
        <v>46</v>
      </c>
      <c r="F13" s="50" t="s">
        <v>71</v>
      </c>
      <c r="G13" s="91" t="s">
        <v>78</v>
      </c>
      <c r="H13" s="93"/>
      <c r="I13" s="92"/>
      <c r="J13" s="91" t="s">
        <v>70</v>
      </c>
      <c r="K13" s="92"/>
    </row>
    <row r="14" spans="1:11" ht="6.75" customHeight="1" x14ac:dyDescent="0.2"/>
    <row r="15" spans="1:11" ht="18.75" customHeight="1" x14ac:dyDescent="0.2">
      <c r="A15" s="55" t="s">
        <v>79</v>
      </c>
      <c r="B15" s="55"/>
    </row>
    <row r="16" spans="1:11" ht="17.5" thickBot="1" x14ac:dyDescent="0.25">
      <c r="B16" s="94" t="s">
        <v>80</v>
      </c>
      <c r="C16" s="94"/>
      <c r="D16" s="56" t="s">
        <v>24</v>
      </c>
    </row>
    <row r="17" spans="1:11" ht="16.5" thickBot="1" x14ac:dyDescent="0.25">
      <c r="B17" s="95">
        <f>ROUNDDOWN('MPS(calc_process)'!G6, 0)</f>
        <v>226</v>
      </c>
      <c r="C17" s="96"/>
      <c r="D17" s="57" t="s">
        <v>81</v>
      </c>
    </row>
    <row r="18" spans="1:11" ht="20.149999999999999" customHeight="1" x14ac:dyDescent="0.2">
      <c r="B18" s="58"/>
      <c r="C18" s="58"/>
      <c r="F18" s="59"/>
      <c r="G18" s="59"/>
    </row>
    <row r="19" spans="1:11" ht="18.75" customHeight="1" x14ac:dyDescent="0.2">
      <c r="A19" s="46" t="s">
        <v>9</v>
      </c>
    </row>
    <row r="20" spans="1:11" ht="18" customHeight="1" x14ac:dyDescent="0.2">
      <c r="B20" s="60" t="s">
        <v>31</v>
      </c>
      <c r="C20" s="84" t="s">
        <v>107</v>
      </c>
      <c r="D20" s="85"/>
      <c r="E20" s="85"/>
      <c r="F20" s="85"/>
      <c r="G20" s="85"/>
      <c r="H20" s="85"/>
      <c r="I20" s="85"/>
      <c r="J20" s="85"/>
      <c r="K20" s="86"/>
    </row>
    <row r="21" spans="1:11" ht="18" customHeight="1" x14ac:dyDescent="0.2">
      <c r="B21" s="60" t="s">
        <v>30</v>
      </c>
      <c r="C21" s="84" t="s">
        <v>108</v>
      </c>
      <c r="D21" s="85"/>
      <c r="E21" s="85"/>
      <c r="F21" s="85"/>
      <c r="G21" s="85"/>
      <c r="H21" s="85"/>
      <c r="I21" s="85"/>
      <c r="J21" s="85"/>
      <c r="K21" s="86"/>
    </row>
    <row r="22" spans="1:11" ht="18" customHeight="1" x14ac:dyDescent="0.2">
      <c r="B22" s="60" t="s">
        <v>32</v>
      </c>
      <c r="C22" s="84" t="s">
        <v>109</v>
      </c>
      <c r="D22" s="85"/>
      <c r="E22" s="85"/>
      <c r="F22" s="85"/>
      <c r="G22" s="85"/>
      <c r="H22" s="85"/>
      <c r="I22" s="85"/>
      <c r="J22" s="85"/>
      <c r="K22" s="86"/>
    </row>
  </sheetData>
  <sheetProtection password="C6A3" sheet="1" objects="1" scenarios="1" formatCells="0" formatRows="0"/>
  <mergeCells count="11">
    <mergeCell ref="C11:D11"/>
    <mergeCell ref="C12:D12"/>
    <mergeCell ref="B16:C16"/>
    <mergeCell ref="B17:C17"/>
    <mergeCell ref="C13:D13"/>
    <mergeCell ref="J11:K11"/>
    <mergeCell ref="J12:K12"/>
    <mergeCell ref="J13:K13"/>
    <mergeCell ref="G11:I11"/>
    <mergeCell ref="G12:I12"/>
    <mergeCell ref="G13:I13"/>
  </mergeCells>
  <phoneticPr fontId="2"/>
  <pageMargins left="0.25" right="0.25" top="0.75" bottom="0.75" header="0.3" footer="0.3"/>
  <pageSetup paperSize="9" scale="66"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C106"/>
  <sheetViews>
    <sheetView showGridLines="0" view="pageBreakPreview" zoomScale="80" zoomScaleNormal="80" zoomScaleSheetLayoutView="80" workbookViewId="0"/>
  </sheetViews>
  <sheetFormatPr defaultColWidth="9" defaultRowHeight="14" x14ac:dyDescent="0.2"/>
  <cols>
    <col min="1" max="1" width="12.6328125" style="35" customWidth="1"/>
    <col min="2" max="3" width="50.6328125" style="35" customWidth="1"/>
    <col min="4" max="16384" width="9" style="35"/>
  </cols>
  <sheetData>
    <row r="1" spans="1:3" x14ac:dyDescent="0.2">
      <c r="C1" s="36" t="str">
        <f>'MPS(input)'!K1</f>
        <v>Monitoring Spreadsheet: JCM_BD_AM002_ver01.0</v>
      </c>
    </row>
    <row r="2" spans="1:3" x14ac:dyDescent="0.2">
      <c r="C2" s="36" t="str">
        <f>'MPS(input)'!K2</f>
        <v>Reference Number: BD004</v>
      </c>
    </row>
    <row r="3" spans="1:3" ht="16.5" customHeight="1" x14ac:dyDescent="0.2">
      <c r="A3" s="33"/>
      <c r="B3" s="33" t="s">
        <v>61</v>
      </c>
      <c r="C3" s="33" t="s">
        <v>62</v>
      </c>
    </row>
    <row r="4" spans="1:3" ht="16" x14ac:dyDescent="0.2">
      <c r="A4" s="33" t="s">
        <v>38</v>
      </c>
      <c r="B4" s="32" t="s">
        <v>63</v>
      </c>
      <c r="C4" s="32" t="s">
        <v>64</v>
      </c>
    </row>
    <row r="5" spans="1:3" ht="31" x14ac:dyDescent="0.2">
      <c r="A5" s="99" t="s">
        <v>39</v>
      </c>
      <c r="B5" s="32" t="s">
        <v>65</v>
      </c>
      <c r="C5" s="32" t="s">
        <v>66</v>
      </c>
    </row>
    <row r="6" spans="1:3" ht="17" x14ac:dyDescent="0.2">
      <c r="A6" s="100"/>
      <c r="B6" s="32" t="s">
        <v>34</v>
      </c>
      <c r="C6" s="32" t="s">
        <v>67</v>
      </c>
    </row>
    <row r="7" spans="1:3" x14ac:dyDescent="0.2">
      <c r="A7" s="63">
        <v>1</v>
      </c>
      <c r="B7" s="73">
        <v>425.4</v>
      </c>
      <c r="C7" s="64">
        <v>0.53300000000000003</v>
      </c>
    </row>
    <row r="8" spans="1:3" x14ac:dyDescent="0.2">
      <c r="A8" s="63">
        <v>2</v>
      </c>
      <c r="B8" s="73"/>
      <c r="C8" s="64"/>
    </row>
    <row r="9" spans="1:3" x14ac:dyDescent="0.2">
      <c r="A9" s="63">
        <v>3</v>
      </c>
      <c r="B9" s="73"/>
      <c r="C9" s="64"/>
    </row>
    <row r="10" spans="1:3" x14ac:dyDescent="0.2">
      <c r="A10" s="63">
        <v>4</v>
      </c>
      <c r="B10" s="73"/>
      <c r="C10" s="64"/>
    </row>
    <row r="11" spans="1:3" x14ac:dyDescent="0.2">
      <c r="A11" s="63">
        <v>5</v>
      </c>
      <c r="B11" s="73"/>
      <c r="C11" s="64"/>
    </row>
    <row r="12" spans="1:3" x14ac:dyDescent="0.2">
      <c r="A12" s="63">
        <v>6</v>
      </c>
      <c r="B12" s="73"/>
      <c r="C12" s="64"/>
    </row>
    <row r="13" spans="1:3" x14ac:dyDescent="0.2">
      <c r="A13" s="63">
        <v>7</v>
      </c>
      <c r="B13" s="73"/>
      <c r="C13" s="64"/>
    </row>
    <row r="14" spans="1:3" x14ac:dyDescent="0.2">
      <c r="A14" s="63">
        <v>8</v>
      </c>
      <c r="B14" s="73"/>
      <c r="C14" s="64"/>
    </row>
    <row r="15" spans="1:3" x14ac:dyDescent="0.2">
      <c r="A15" s="63">
        <v>9</v>
      </c>
      <c r="B15" s="73"/>
      <c r="C15" s="64"/>
    </row>
    <row r="16" spans="1:3" x14ac:dyDescent="0.2">
      <c r="A16" s="63">
        <v>10</v>
      </c>
      <c r="B16" s="73"/>
      <c r="C16" s="64"/>
    </row>
    <row r="17" spans="1:3" x14ac:dyDescent="0.2">
      <c r="A17" s="63">
        <v>11</v>
      </c>
      <c r="B17" s="73"/>
      <c r="C17" s="64"/>
    </row>
    <row r="18" spans="1:3" x14ac:dyDescent="0.2">
      <c r="A18" s="63">
        <v>12</v>
      </c>
      <c r="B18" s="73"/>
      <c r="C18" s="64"/>
    </row>
    <row r="19" spans="1:3" x14ac:dyDescent="0.2">
      <c r="A19" s="63">
        <v>13</v>
      </c>
      <c r="B19" s="73"/>
      <c r="C19" s="64"/>
    </row>
    <row r="20" spans="1:3" x14ac:dyDescent="0.2">
      <c r="A20" s="63">
        <v>14</v>
      </c>
      <c r="B20" s="73"/>
      <c r="C20" s="64"/>
    </row>
    <row r="21" spans="1:3" x14ac:dyDescent="0.2">
      <c r="A21" s="63">
        <v>15</v>
      </c>
      <c r="B21" s="73"/>
      <c r="C21" s="64"/>
    </row>
    <row r="22" spans="1:3" x14ac:dyDescent="0.2">
      <c r="A22" s="63">
        <v>16</v>
      </c>
      <c r="B22" s="73"/>
      <c r="C22" s="64"/>
    </row>
    <row r="23" spans="1:3" x14ac:dyDescent="0.2">
      <c r="A23" s="63">
        <v>17</v>
      </c>
      <c r="B23" s="73"/>
      <c r="C23" s="64"/>
    </row>
    <row r="24" spans="1:3" x14ac:dyDescent="0.2">
      <c r="A24" s="63">
        <v>18</v>
      </c>
      <c r="B24" s="73"/>
      <c r="C24" s="64"/>
    </row>
    <row r="25" spans="1:3" x14ac:dyDescent="0.2">
      <c r="A25" s="63">
        <v>19</v>
      </c>
      <c r="B25" s="73"/>
      <c r="C25" s="64"/>
    </row>
    <row r="26" spans="1:3" x14ac:dyDescent="0.2">
      <c r="A26" s="63">
        <v>20</v>
      </c>
      <c r="B26" s="73"/>
      <c r="C26" s="64"/>
    </row>
    <row r="27" spans="1:3" x14ac:dyDescent="0.2">
      <c r="A27" s="63">
        <v>21</v>
      </c>
      <c r="B27" s="73"/>
      <c r="C27" s="64"/>
    </row>
    <row r="28" spans="1:3" x14ac:dyDescent="0.2">
      <c r="A28" s="63">
        <v>22</v>
      </c>
      <c r="B28" s="73"/>
      <c r="C28" s="64"/>
    </row>
    <row r="29" spans="1:3" x14ac:dyDescent="0.2">
      <c r="A29" s="63">
        <v>23</v>
      </c>
      <c r="B29" s="73"/>
      <c r="C29" s="64"/>
    </row>
    <row r="30" spans="1:3" x14ac:dyDescent="0.2">
      <c r="A30" s="63">
        <v>24</v>
      </c>
      <c r="B30" s="73"/>
      <c r="C30" s="64"/>
    </row>
    <row r="31" spans="1:3" x14ac:dyDescent="0.2">
      <c r="A31" s="63">
        <v>25</v>
      </c>
      <c r="B31" s="73"/>
      <c r="C31" s="64"/>
    </row>
    <row r="32" spans="1:3" x14ac:dyDescent="0.2">
      <c r="A32" s="63">
        <v>26</v>
      </c>
      <c r="B32" s="73"/>
      <c r="C32" s="64"/>
    </row>
    <row r="33" spans="1:3" x14ac:dyDescent="0.2">
      <c r="A33" s="63">
        <v>27</v>
      </c>
      <c r="B33" s="73"/>
      <c r="C33" s="64"/>
    </row>
    <row r="34" spans="1:3" x14ac:dyDescent="0.2">
      <c r="A34" s="63">
        <v>28</v>
      </c>
      <c r="B34" s="73"/>
      <c r="C34" s="64"/>
    </row>
    <row r="35" spans="1:3" x14ac:dyDescent="0.2">
      <c r="A35" s="63">
        <v>29</v>
      </c>
      <c r="B35" s="73"/>
      <c r="C35" s="64"/>
    </row>
    <row r="36" spans="1:3" x14ac:dyDescent="0.2">
      <c r="A36" s="63">
        <v>30</v>
      </c>
      <c r="B36" s="73"/>
      <c r="C36" s="64"/>
    </row>
    <row r="37" spans="1:3" x14ac:dyDescent="0.2">
      <c r="A37" s="63">
        <v>31</v>
      </c>
      <c r="B37" s="73"/>
      <c r="C37" s="64"/>
    </row>
    <row r="38" spans="1:3" x14ac:dyDescent="0.2">
      <c r="A38" s="63">
        <v>32</v>
      </c>
      <c r="B38" s="73"/>
      <c r="C38" s="64"/>
    </row>
    <row r="39" spans="1:3" x14ac:dyDescent="0.2">
      <c r="A39" s="63">
        <v>33</v>
      </c>
      <c r="B39" s="73"/>
      <c r="C39" s="64"/>
    </row>
    <row r="40" spans="1:3" x14ac:dyDescent="0.2">
      <c r="A40" s="63">
        <v>34</v>
      </c>
      <c r="B40" s="73"/>
      <c r="C40" s="64"/>
    </row>
    <row r="41" spans="1:3" x14ac:dyDescent="0.2">
      <c r="A41" s="63">
        <v>35</v>
      </c>
      <c r="B41" s="73"/>
      <c r="C41" s="64"/>
    </row>
    <row r="42" spans="1:3" x14ac:dyDescent="0.2">
      <c r="A42" s="63">
        <v>36</v>
      </c>
      <c r="B42" s="73"/>
      <c r="C42" s="64"/>
    </row>
    <row r="43" spans="1:3" x14ac:dyDescent="0.2">
      <c r="A43" s="63">
        <v>37</v>
      </c>
      <c r="B43" s="73"/>
      <c r="C43" s="64"/>
    </row>
    <row r="44" spans="1:3" x14ac:dyDescent="0.2">
      <c r="A44" s="63">
        <v>38</v>
      </c>
      <c r="B44" s="73"/>
      <c r="C44" s="64"/>
    </row>
    <row r="45" spans="1:3" x14ac:dyDescent="0.2">
      <c r="A45" s="63">
        <v>39</v>
      </c>
      <c r="B45" s="73"/>
      <c r="C45" s="64"/>
    </row>
    <row r="46" spans="1:3" x14ac:dyDescent="0.2">
      <c r="A46" s="63">
        <v>40</v>
      </c>
      <c r="B46" s="73"/>
      <c r="C46" s="64"/>
    </row>
    <row r="47" spans="1:3" x14ac:dyDescent="0.2">
      <c r="A47" s="63">
        <v>41</v>
      </c>
      <c r="B47" s="73"/>
      <c r="C47" s="64"/>
    </row>
    <row r="48" spans="1:3" x14ac:dyDescent="0.2">
      <c r="A48" s="63">
        <v>42</v>
      </c>
      <c r="B48" s="73"/>
      <c r="C48" s="64"/>
    </row>
    <row r="49" spans="1:3" x14ac:dyDescent="0.2">
      <c r="A49" s="63">
        <v>43</v>
      </c>
      <c r="B49" s="73"/>
      <c r="C49" s="64"/>
    </row>
    <row r="50" spans="1:3" x14ac:dyDescent="0.2">
      <c r="A50" s="63">
        <v>44</v>
      </c>
      <c r="B50" s="73"/>
      <c r="C50" s="64"/>
    </row>
    <row r="51" spans="1:3" x14ac:dyDescent="0.2">
      <c r="A51" s="63">
        <v>45</v>
      </c>
      <c r="B51" s="73"/>
      <c r="C51" s="64"/>
    </row>
    <row r="52" spans="1:3" x14ac:dyDescent="0.2">
      <c r="A52" s="63">
        <v>46</v>
      </c>
      <c r="B52" s="73"/>
      <c r="C52" s="64"/>
    </row>
    <row r="53" spans="1:3" x14ac:dyDescent="0.2">
      <c r="A53" s="63">
        <v>47</v>
      </c>
      <c r="B53" s="73"/>
      <c r="C53" s="64"/>
    </row>
    <row r="54" spans="1:3" x14ac:dyDescent="0.2">
      <c r="A54" s="63">
        <v>48</v>
      </c>
      <c r="B54" s="73"/>
      <c r="C54" s="64"/>
    </row>
    <row r="55" spans="1:3" x14ac:dyDescent="0.2">
      <c r="A55" s="63">
        <v>49</v>
      </c>
      <c r="B55" s="73"/>
      <c r="C55" s="64"/>
    </row>
    <row r="56" spans="1:3" x14ac:dyDescent="0.2">
      <c r="A56" s="63">
        <v>50</v>
      </c>
      <c r="B56" s="73"/>
      <c r="C56" s="64"/>
    </row>
    <row r="57" spans="1:3" x14ac:dyDescent="0.2">
      <c r="A57" s="63">
        <v>51</v>
      </c>
      <c r="B57" s="73"/>
      <c r="C57" s="64"/>
    </row>
    <row r="58" spans="1:3" x14ac:dyDescent="0.2">
      <c r="A58" s="63">
        <v>52</v>
      </c>
      <c r="B58" s="73"/>
      <c r="C58" s="64"/>
    </row>
    <row r="59" spans="1:3" x14ac:dyDescent="0.2">
      <c r="A59" s="63">
        <v>53</v>
      </c>
      <c r="B59" s="73"/>
      <c r="C59" s="64"/>
    </row>
    <row r="60" spans="1:3" x14ac:dyDescent="0.2">
      <c r="A60" s="63">
        <v>54</v>
      </c>
      <c r="B60" s="73"/>
      <c r="C60" s="64"/>
    </row>
    <row r="61" spans="1:3" x14ac:dyDescent="0.2">
      <c r="A61" s="63">
        <v>55</v>
      </c>
      <c r="B61" s="73"/>
      <c r="C61" s="64"/>
    </row>
    <row r="62" spans="1:3" x14ac:dyDescent="0.2">
      <c r="A62" s="63">
        <v>56</v>
      </c>
      <c r="B62" s="73"/>
      <c r="C62" s="64"/>
    </row>
    <row r="63" spans="1:3" x14ac:dyDescent="0.2">
      <c r="A63" s="63">
        <v>57</v>
      </c>
      <c r="B63" s="73"/>
      <c r="C63" s="64"/>
    </row>
    <row r="64" spans="1:3" x14ac:dyDescent="0.2">
      <c r="A64" s="63">
        <v>58</v>
      </c>
      <c r="B64" s="73"/>
      <c r="C64" s="64"/>
    </row>
    <row r="65" spans="1:3" x14ac:dyDescent="0.2">
      <c r="A65" s="63">
        <v>59</v>
      </c>
      <c r="B65" s="73"/>
      <c r="C65" s="64"/>
    </row>
    <row r="66" spans="1:3" x14ac:dyDescent="0.2">
      <c r="A66" s="63">
        <v>60</v>
      </c>
      <c r="B66" s="73"/>
      <c r="C66" s="64"/>
    </row>
    <row r="67" spans="1:3" x14ac:dyDescent="0.2">
      <c r="A67" s="63">
        <v>61</v>
      </c>
      <c r="B67" s="73"/>
      <c r="C67" s="64"/>
    </row>
    <row r="68" spans="1:3" x14ac:dyDescent="0.2">
      <c r="A68" s="63">
        <v>62</v>
      </c>
      <c r="B68" s="73"/>
      <c r="C68" s="64"/>
    </row>
    <row r="69" spans="1:3" x14ac:dyDescent="0.2">
      <c r="A69" s="63">
        <v>63</v>
      </c>
      <c r="B69" s="73"/>
      <c r="C69" s="64"/>
    </row>
    <row r="70" spans="1:3" x14ac:dyDescent="0.2">
      <c r="A70" s="63">
        <v>64</v>
      </c>
      <c r="B70" s="73"/>
      <c r="C70" s="64"/>
    </row>
    <row r="71" spans="1:3" x14ac:dyDescent="0.2">
      <c r="A71" s="63">
        <v>65</v>
      </c>
      <c r="B71" s="73"/>
      <c r="C71" s="64"/>
    </row>
    <row r="72" spans="1:3" x14ac:dyDescent="0.2">
      <c r="A72" s="63">
        <v>66</v>
      </c>
      <c r="B72" s="73"/>
      <c r="C72" s="64"/>
    </row>
    <row r="73" spans="1:3" x14ac:dyDescent="0.2">
      <c r="A73" s="63">
        <v>67</v>
      </c>
      <c r="B73" s="73"/>
      <c r="C73" s="64"/>
    </row>
    <row r="74" spans="1:3" x14ac:dyDescent="0.2">
      <c r="A74" s="63">
        <v>68</v>
      </c>
      <c r="B74" s="73"/>
      <c r="C74" s="64"/>
    </row>
    <row r="75" spans="1:3" x14ac:dyDescent="0.2">
      <c r="A75" s="63">
        <v>69</v>
      </c>
      <c r="B75" s="73"/>
      <c r="C75" s="64"/>
    </row>
    <row r="76" spans="1:3" x14ac:dyDescent="0.2">
      <c r="A76" s="63">
        <v>70</v>
      </c>
      <c r="B76" s="73"/>
      <c r="C76" s="64"/>
    </row>
    <row r="77" spans="1:3" x14ac:dyDescent="0.2">
      <c r="A77" s="63">
        <v>71</v>
      </c>
      <c r="B77" s="73"/>
      <c r="C77" s="64"/>
    </row>
    <row r="78" spans="1:3" x14ac:dyDescent="0.2">
      <c r="A78" s="63">
        <v>72</v>
      </c>
      <c r="B78" s="73"/>
      <c r="C78" s="64"/>
    </row>
    <row r="79" spans="1:3" x14ac:dyDescent="0.2">
      <c r="A79" s="63">
        <v>73</v>
      </c>
      <c r="B79" s="73"/>
      <c r="C79" s="64"/>
    </row>
    <row r="80" spans="1:3" x14ac:dyDescent="0.2">
      <c r="A80" s="63">
        <v>74</v>
      </c>
      <c r="B80" s="73"/>
      <c r="C80" s="64"/>
    </row>
    <row r="81" spans="1:3" x14ac:dyDescent="0.2">
      <c r="A81" s="63">
        <v>75</v>
      </c>
      <c r="B81" s="73"/>
      <c r="C81" s="64"/>
    </row>
    <row r="82" spans="1:3" x14ac:dyDescent="0.2">
      <c r="A82" s="63">
        <v>76</v>
      </c>
      <c r="B82" s="73"/>
      <c r="C82" s="64"/>
    </row>
    <row r="83" spans="1:3" x14ac:dyDescent="0.2">
      <c r="A83" s="63">
        <v>77</v>
      </c>
      <c r="B83" s="73"/>
      <c r="C83" s="64"/>
    </row>
    <row r="84" spans="1:3" x14ac:dyDescent="0.2">
      <c r="A84" s="63">
        <v>78</v>
      </c>
      <c r="B84" s="73"/>
      <c r="C84" s="64"/>
    </row>
    <row r="85" spans="1:3" x14ac:dyDescent="0.2">
      <c r="A85" s="63">
        <v>79</v>
      </c>
      <c r="B85" s="73"/>
      <c r="C85" s="64"/>
    </row>
    <row r="86" spans="1:3" x14ac:dyDescent="0.2">
      <c r="A86" s="63">
        <v>80</v>
      </c>
      <c r="B86" s="73"/>
      <c r="C86" s="64"/>
    </row>
    <row r="87" spans="1:3" x14ac:dyDescent="0.2">
      <c r="A87" s="63">
        <v>81</v>
      </c>
      <c r="B87" s="73"/>
      <c r="C87" s="64"/>
    </row>
    <row r="88" spans="1:3" x14ac:dyDescent="0.2">
      <c r="A88" s="63">
        <v>82</v>
      </c>
      <c r="B88" s="73"/>
      <c r="C88" s="64"/>
    </row>
    <row r="89" spans="1:3" x14ac:dyDescent="0.2">
      <c r="A89" s="63">
        <v>83</v>
      </c>
      <c r="B89" s="73"/>
      <c r="C89" s="64"/>
    </row>
    <row r="90" spans="1:3" x14ac:dyDescent="0.2">
      <c r="A90" s="63">
        <v>84</v>
      </c>
      <c r="B90" s="73"/>
      <c r="C90" s="64"/>
    </row>
    <row r="91" spans="1:3" x14ac:dyDescent="0.2">
      <c r="A91" s="63">
        <v>85</v>
      </c>
      <c r="B91" s="73"/>
      <c r="C91" s="64"/>
    </row>
    <row r="92" spans="1:3" x14ac:dyDescent="0.2">
      <c r="A92" s="63">
        <v>86</v>
      </c>
      <c r="B92" s="73"/>
      <c r="C92" s="64"/>
    </row>
    <row r="93" spans="1:3" x14ac:dyDescent="0.2">
      <c r="A93" s="63">
        <v>87</v>
      </c>
      <c r="B93" s="73"/>
      <c r="C93" s="64"/>
    </row>
    <row r="94" spans="1:3" x14ac:dyDescent="0.2">
      <c r="A94" s="63">
        <v>88</v>
      </c>
      <c r="B94" s="73"/>
      <c r="C94" s="64"/>
    </row>
    <row r="95" spans="1:3" x14ac:dyDescent="0.2">
      <c r="A95" s="63">
        <v>89</v>
      </c>
      <c r="B95" s="73"/>
      <c r="C95" s="64"/>
    </row>
    <row r="96" spans="1:3" x14ac:dyDescent="0.2">
      <c r="A96" s="63">
        <v>90</v>
      </c>
      <c r="B96" s="73"/>
      <c r="C96" s="64"/>
    </row>
    <row r="97" spans="1:3" x14ac:dyDescent="0.2">
      <c r="A97" s="63">
        <v>91</v>
      </c>
      <c r="B97" s="73"/>
      <c r="C97" s="64"/>
    </row>
    <row r="98" spans="1:3" x14ac:dyDescent="0.2">
      <c r="A98" s="63">
        <v>92</v>
      </c>
      <c r="B98" s="73"/>
      <c r="C98" s="64"/>
    </row>
    <row r="99" spans="1:3" x14ac:dyDescent="0.2">
      <c r="A99" s="63">
        <v>93</v>
      </c>
      <c r="B99" s="73"/>
      <c r="C99" s="64"/>
    </row>
    <row r="100" spans="1:3" x14ac:dyDescent="0.2">
      <c r="A100" s="63">
        <v>94</v>
      </c>
      <c r="B100" s="73"/>
      <c r="C100" s="64"/>
    </row>
    <row r="101" spans="1:3" x14ac:dyDescent="0.2">
      <c r="A101" s="63">
        <v>95</v>
      </c>
      <c r="B101" s="73"/>
      <c r="C101" s="64"/>
    </row>
    <row r="102" spans="1:3" x14ac:dyDescent="0.2">
      <c r="A102" s="63">
        <v>96</v>
      </c>
      <c r="B102" s="73"/>
      <c r="C102" s="64"/>
    </row>
    <row r="103" spans="1:3" x14ac:dyDescent="0.2">
      <c r="A103" s="63">
        <v>97</v>
      </c>
      <c r="B103" s="73"/>
      <c r="C103" s="64"/>
    </row>
    <row r="104" spans="1:3" x14ac:dyDescent="0.2">
      <c r="A104" s="63">
        <v>98</v>
      </c>
      <c r="B104" s="73"/>
      <c r="C104" s="64"/>
    </row>
    <row r="105" spans="1:3" x14ac:dyDescent="0.2">
      <c r="A105" s="63">
        <v>99</v>
      </c>
      <c r="B105" s="73"/>
      <c r="C105" s="64"/>
    </row>
    <row r="106" spans="1:3" x14ac:dyDescent="0.2">
      <c r="A106" s="63">
        <v>100</v>
      </c>
      <c r="B106" s="73"/>
      <c r="C106" s="64"/>
    </row>
  </sheetData>
  <sheetProtection password="C6A3" sheet="1" objects="1" scenarios="1" formatCells="0" formatRows="0"/>
  <mergeCells count="1">
    <mergeCell ref="A5:A6"/>
  </mergeCells>
  <phoneticPr fontId="2"/>
  <dataValidations count="1">
    <dataValidation type="list" allowBlank="1" showInputMessage="1" showErrorMessage="1" sqref="C7:C106">
      <formula1>EF</formula1>
    </dataValidation>
  </dataValidations>
  <pageMargins left="0.7" right="0.7" top="0.75" bottom="0.75" header="0.3" footer="0.3"/>
  <pageSetup paperSize="9" scale="77" orientation="portrait" r:id="rId1"/>
  <rowBreaks count="1" manualBreakCount="1">
    <brk id="56"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K19"/>
  <sheetViews>
    <sheetView showGridLines="0" view="pageBreakPreview" zoomScale="80" zoomScaleNormal="100" zoomScaleSheetLayoutView="80" workbookViewId="0"/>
  </sheetViews>
  <sheetFormatPr defaultColWidth="9" defaultRowHeight="14" x14ac:dyDescent="0.2"/>
  <cols>
    <col min="1" max="4" width="3.6328125" style="1" customWidth="1"/>
    <col min="5" max="5" width="50.453125" style="1" customWidth="1"/>
    <col min="6" max="6" width="11" style="1" customWidth="1"/>
    <col min="7" max="7" width="20.6328125" style="1" customWidth="1"/>
    <col min="8" max="8" width="11" style="1" customWidth="1"/>
    <col min="9" max="9" width="18.7265625" style="5" customWidth="1"/>
    <col min="10" max="16384" width="9" style="1"/>
  </cols>
  <sheetData>
    <row r="1" spans="1:11" ht="17.25" customHeight="1" x14ac:dyDescent="0.2">
      <c r="I1" s="8" t="str">
        <f>'MPS(input)'!K1</f>
        <v>Monitoring Spreadsheet: JCM_BD_AM002_ver01.0</v>
      </c>
    </row>
    <row r="2" spans="1:11" ht="17.25" customHeight="1" x14ac:dyDescent="0.2">
      <c r="I2" s="8" t="str">
        <f>'MPS(input)'!K2</f>
        <v>Reference Number: BD004</v>
      </c>
    </row>
    <row r="3" spans="1:11" ht="27.75" customHeight="1" x14ac:dyDescent="0.2">
      <c r="A3" s="101" t="s">
        <v>69</v>
      </c>
      <c r="B3" s="101"/>
      <c r="C3" s="101"/>
      <c r="D3" s="101"/>
      <c r="E3" s="101"/>
      <c r="F3" s="101"/>
      <c r="G3" s="101"/>
      <c r="H3" s="101"/>
      <c r="I3" s="101"/>
    </row>
    <row r="4" spans="1:11" ht="11.25" customHeight="1" x14ac:dyDescent="0.2"/>
    <row r="5" spans="1:11" ht="18.75" customHeight="1" thickBot="1" x14ac:dyDescent="0.25">
      <c r="A5" s="22" t="s">
        <v>2</v>
      </c>
      <c r="B5" s="9"/>
      <c r="C5" s="9"/>
      <c r="D5" s="9"/>
      <c r="E5" s="10"/>
      <c r="F5" s="11" t="s">
        <v>6</v>
      </c>
      <c r="G5" s="72" t="s">
        <v>0</v>
      </c>
      <c r="H5" s="11" t="s">
        <v>1</v>
      </c>
      <c r="I5" s="12" t="s">
        <v>7</v>
      </c>
    </row>
    <row r="6" spans="1:11" ht="18.75" customHeight="1" thickBot="1" x14ac:dyDescent="0.25">
      <c r="A6" s="23"/>
      <c r="B6" s="13" t="s">
        <v>82</v>
      </c>
      <c r="C6" s="13"/>
      <c r="D6" s="13"/>
      <c r="E6" s="13"/>
      <c r="F6" s="71" t="s">
        <v>40</v>
      </c>
      <c r="G6" s="75">
        <f>G12-G14</f>
        <v>226.73820000000001</v>
      </c>
      <c r="H6" s="69" t="s">
        <v>45</v>
      </c>
      <c r="I6" s="14" t="s">
        <v>83</v>
      </c>
    </row>
    <row r="7" spans="1:11" ht="18.75" customHeight="1" x14ac:dyDescent="0.2">
      <c r="A7" s="22" t="s">
        <v>3</v>
      </c>
      <c r="B7" s="9"/>
      <c r="C7" s="9"/>
      <c r="D7" s="9"/>
      <c r="E7" s="10"/>
      <c r="F7" s="10"/>
      <c r="G7" s="67"/>
      <c r="H7" s="10"/>
      <c r="I7" s="11"/>
      <c r="J7" s="40"/>
      <c r="K7" s="40"/>
    </row>
    <row r="8" spans="1:11" ht="18.75" customHeight="1" x14ac:dyDescent="0.2">
      <c r="A8" s="24"/>
      <c r="B8" s="27" t="s">
        <v>41</v>
      </c>
      <c r="C8" s="20"/>
      <c r="D8" s="20"/>
      <c r="E8" s="21"/>
      <c r="F8" s="15"/>
      <c r="G8" s="16"/>
      <c r="H8" s="16"/>
      <c r="I8" s="30"/>
    </row>
    <row r="9" spans="1:11" ht="39" customHeight="1" x14ac:dyDescent="0.2">
      <c r="A9" s="24"/>
      <c r="B9" s="28"/>
      <c r="C9" s="102" t="s">
        <v>84</v>
      </c>
      <c r="D9" s="103"/>
      <c r="E9" s="104"/>
      <c r="F9" s="18" t="s">
        <v>42</v>
      </c>
      <c r="G9" s="38">
        <f>G17</f>
        <v>0.376</v>
      </c>
      <c r="H9" s="39" t="s">
        <v>44</v>
      </c>
      <c r="I9" s="31" t="s">
        <v>85</v>
      </c>
    </row>
    <row r="10" spans="1:11" ht="39" customHeight="1" x14ac:dyDescent="0.2">
      <c r="A10" s="24"/>
      <c r="B10" s="29"/>
      <c r="C10" s="102" t="s">
        <v>86</v>
      </c>
      <c r="D10" s="103"/>
      <c r="E10" s="104"/>
      <c r="F10" s="18" t="s">
        <v>43</v>
      </c>
      <c r="G10" s="38">
        <f>G18</f>
        <v>0.53300000000000003</v>
      </c>
      <c r="H10" s="39" t="s">
        <v>44</v>
      </c>
      <c r="I10" s="31" t="s">
        <v>87</v>
      </c>
    </row>
    <row r="11" spans="1:11" ht="18.75" customHeight="1" thickBot="1" x14ac:dyDescent="0.25">
      <c r="A11" s="22" t="s">
        <v>4</v>
      </c>
      <c r="B11" s="10"/>
      <c r="C11" s="9"/>
      <c r="D11" s="11"/>
      <c r="E11" s="11"/>
      <c r="F11" s="11"/>
      <c r="G11" s="22"/>
      <c r="H11" s="10"/>
      <c r="I11" s="11"/>
    </row>
    <row r="12" spans="1:11" ht="18.75" customHeight="1" thickBot="1" x14ac:dyDescent="0.25">
      <c r="A12" s="24"/>
      <c r="B12" s="25" t="s">
        <v>88</v>
      </c>
      <c r="C12" s="13"/>
      <c r="D12" s="13"/>
      <c r="E12" s="13"/>
      <c r="F12" s="65" t="s">
        <v>40</v>
      </c>
      <c r="G12" s="74">
        <f>SUMPRODUCT('MPS(input_separate)'!B7:B106,'MPS(input_separate)'!C7:C106)</f>
        <v>226.73820000000001</v>
      </c>
      <c r="H12" s="66" t="s">
        <v>45</v>
      </c>
      <c r="I12" s="17" t="s">
        <v>89</v>
      </c>
    </row>
    <row r="13" spans="1:11" ht="18.75" customHeight="1" thickBot="1" x14ac:dyDescent="0.25">
      <c r="A13" s="22" t="s">
        <v>5</v>
      </c>
      <c r="B13" s="9"/>
      <c r="C13" s="9"/>
      <c r="D13" s="9"/>
      <c r="E13" s="10"/>
      <c r="F13" s="11"/>
      <c r="G13" s="70"/>
      <c r="H13" s="10"/>
      <c r="I13" s="11"/>
    </row>
    <row r="14" spans="1:11" ht="18.75" customHeight="1" thickBot="1" x14ac:dyDescent="0.25">
      <c r="A14" s="23"/>
      <c r="B14" s="19" t="s">
        <v>90</v>
      </c>
      <c r="C14" s="19"/>
      <c r="D14" s="19"/>
      <c r="E14" s="19"/>
      <c r="F14" s="68" t="s">
        <v>40</v>
      </c>
      <c r="G14" s="74">
        <v>0</v>
      </c>
      <c r="H14" s="69" t="s">
        <v>45</v>
      </c>
      <c r="I14" s="17" t="s">
        <v>91</v>
      </c>
    </row>
    <row r="15" spans="1:11" x14ac:dyDescent="0.2">
      <c r="A15" s="2"/>
      <c r="B15" s="2"/>
      <c r="C15" s="2"/>
      <c r="D15" s="2"/>
      <c r="E15" s="2"/>
      <c r="F15" s="7"/>
      <c r="G15" s="6"/>
      <c r="H15" s="6"/>
      <c r="I15" s="3"/>
    </row>
    <row r="16" spans="1:11" ht="21.75" customHeight="1" x14ac:dyDescent="0.2">
      <c r="E16" s="2" t="s">
        <v>8</v>
      </c>
      <c r="F16" s="4"/>
    </row>
    <row r="17" spans="5:8" ht="36.75" customHeight="1" x14ac:dyDescent="0.2">
      <c r="E17" s="37" t="s">
        <v>92</v>
      </c>
      <c r="F17" s="26" t="s">
        <v>42</v>
      </c>
      <c r="G17" s="26">
        <v>0.376</v>
      </c>
      <c r="H17" s="3"/>
    </row>
    <row r="18" spans="5:8" ht="36.75" customHeight="1" x14ac:dyDescent="0.2">
      <c r="E18" s="34" t="s">
        <v>86</v>
      </c>
      <c r="F18" s="26" t="s">
        <v>43</v>
      </c>
      <c r="G18" s="26">
        <v>0.53300000000000003</v>
      </c>
      <c r="H18" s="3"/>
    </row>
    <row r="19" spans="5:8" s="5" customFormat="1" x14ac:dyDescent="0.2">
      <c r="E19" s="2"/>
      <c r="F19" s="2"/>
      <c r="G19" s="2"/>
      <c r="H19" s="2"/>
    </row>
  </sheetData>
  <sheetProtection password="C6A3" sheet="1" objects="1" scenarios="1"/>
  <mergeCells count="3">
    <mergeCell ref="A3:I3"/>
    <mergeCell ref="C9:E9"/>
    <mergeCell ref="C10:E10"/>
  </mergeCells>
  <phoneticPr fontId="2"/>
  <pageMargins left="0.70866141732283472" right="0.70866141732283472" top="0.74803149606299213" bottom="0.74803149606299213" header="0.31496062992125984" footer="0.31496062992125984"/>
  <pageSetup paperSize="9" scale="69" fitToHeight="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C12"/>
  <sheetViews>
    <sheetView showGridLines="0" view="pageBreakPreview" zoomScale="80" zoomScaleNormal="80" zoomScaleSheetLayoutView="80" workbookViewId="0"/>
  </sheetViews>
  <sheetFormatPr defaultColWidth="9" defaultRowHeight="13" x14ac:dyDescent="0.2"/>
  <cols>
    <col min="1" max="1" width="3.6328125" style="77" customWidth="1"/>
    <col min="2" max="2" width="36.36328125" style="77" customWidth="1"/>
    <col min="3" max="3" width="49.08984375" style="77" customWidth="1"/>
    <col min="4" max="16384" width="9" style="77"/>
  </cols>
  <sheetData>
    <row r="1" spans="1:3" ht="18" customHeight="1" x14ac:dyDescent="0.2">
      <c r="C1" s="78" t="str">
        <f>'MPS(input)'!K1</f>
        <v>Monitoring Spreadsheet: JCM_BD_AM002_ver01.0</v>
      </c>
    </row>
    <row r="2" spans="1:3" ht="18" customHeight="1" x14ac:dyDescent="0.2">
      <c r="C2" s="78" t="str">
        <f>'MPS(input)'!K2</f>
        <v>Reference Number: BD004</v>
      </c>
    </row>
    <row r="3" spans="1:3" ht="24.75" customHeight="1" x14ac:dyDescent="0.2">
      <c r="A3" s="105" t="s">
        <v>93</v>
      </c>
      <c r="B3" s="105"/>
      <c r="C3" s="105"/>
    </row>
    <row r="5" spans="1:3" ht="21" customHeight="1" x14ac:dyDescent="0.2">
      <c r="B5" s="79" t="s">
        <v>94</v>
      </c>
      <c r="C5" s="79" t="s">
        <v>95</v>
      </c>
    </row>
    <row r="6" spans="1:3" ht="84" customHeight="1" x14ac:dyDescent="0.2">
      <c r="B6" s="89" t="s">
        <v>113</v>
      </c>
      <c r="C6" s="89" t="s">
        <v>110</v>
      </c>
    </row>
    <row r="7" spans="1:3" ht="54.75" customHeight="1" x14ac:dyDescent="0.2">
      <c r="B7" s="89" t="s">
        <v>114</v>
      </c>
      <c r="C7" s="89" t="s">
        <v>111</v>
      </c>
    </row>
    <row r="8" spans="1:3" ht="91.15" customHeight="1" x14ac:dyDescent="0.2">
      <c r="B8" s="89" t="s">
        <v>117</v>
      </c>
      <c r="C8" s="89" t="s">
        <v>116</v>
      </c>
    </row>
    <row r="9" spans="1:3" ht="54.75" customHeight="1" x14ac:dyDescent="0.2">
      <c r="B9" s="89" t="s">
        <v>115</v>
      </c>
      <c r="C9" s="89" t="s">
        <v>112</v>
      </c>
    </row>
    <row r="10" spans="1:3" ht="54.75" customHeight="1" x14ac:dyDescent="0.2">
      <c r="B10" s="80"/>
      <c r="C10" s="80"/>
    </row>
    <row r="11" spans="1:3" ht="54.75" customHeight="1" x14ac:dyDescent="0.2">
      <c r="B11" s="80"/>
      <c r="C11" s="80"/>
    </row>
    <row r="12" spans="1:3" ht="54.75" customHeight="1" x14ac:dyDescent="0.2">
      <c r="B12" s="80"/>
      <c r="C12" s="80"/>
    </row>
  </sheetData>
  <sheetProtection password="C6A3" sheet="1" objects="1" scenarios="1" formatCells="0" formatRows="0" insertRows="0"/>
  <mergeCells count="1">
    <mergeCell ref="A3:C3"/>
  </mergeCells>
  <phoneticPr fontId="11"/>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A1:L22"/>
  <sheetViews>
    <sheetView showGridLines="0" view="pageBreakPreview" zoomScale="60" zoomScaleNormal="60" workbookViewId="0"/>
  </sheetViews>
  <sheetFormatPr defaultColWidth="9" defaultRowHeight="14" x14ac:dyDescent="0.2"/>
  <cols>
    <col min="1" max="1" width="2.6328125" style="41" customWidth="1"/>
    <col min="2" max="2" width="11.36328125" style="41" customWidth="1"/>
    <col min="3" max="4" width="13.6328125" style="41" customWidth="1"/>
    <col min="5" max="5" width="24.90625" style="41" customWidth="1"/>
    <col min="6" max="6" width="20.6328125" style="41" customWidth="1"/>
    <col min="7" max="7" width="10.7265625" style="41" customWidth="1"/>
    <col min="8" max="8" width="11.6328125" style="41" customWidth="1"/>
    <col min="9" max="9" width="11.08984375" style="41" customWidth="1"/>
    <col min="10" max="10" width="60.6328125" style="41" customWidth="1"/>
    <col min="11" max="11" width="12.6328125" style="41" customWidth="1"/>
    <col min="12" max="12" width="11.6328125" style="41" customWidth="1"/>
    <col min="13" max="16384" width="9" style="41"/>
  </cols>
  <sheetData>
    <row r="1" spans="1:12" ht="18" customHeight="1" x14ac:dyDescent="0.2">
      <c r="L1" s="42" t="str">
        <f>'MPS(input)'!K1</f>
        <v>Monitoring Spreadsheet: JCM_BD_AM002_ver01.0</v>
      </c>
    </row>
    <row r="2" spans="1:12" ht="18" customHeight="1" x14ac:dyDescent="0.2">
      <c r="L2" s="42" t="str">
        <f>'MPS(input)'!K2</f>
        <v>Reference Number: BD004</v>
      </c>
    </row>
    <row r="3" spans="1:12" ht="27.75" customHeight="1" x14ac:dyDescent="0.2">
      <c r="A3" s="43" t="s">
        <v>96</v>
      </c>
      <c r="B3" s="43"/>
      <c r="C3" s="44"/>
      <c r="D3" s="44"/>
      <c r="E3" s="44"/>
      <c r="F3" s="44"/>
      <c r="G3" s="44"/>
      <c r="H3" s="44"/>
      <c r="I3" s="44"/>
      <c r="J3" s="44"/>
      <c r="K3" s="44"/>
      <c r="L3" s="45"/>
    </row>
    <row r="5" spans="1:12" ht="18.75" customHeight="1" x14ac:dyDescent="0.2">
      <c r="A5" s="46" t="s">
        <v>98</v>
      </c>
      <c r="B5" s="46"/>
    </row>
    <row r="6" spans="1:12" ht="18.75" customHeight="1" x14ac:dyDescent="0.2">
      <c r="A6" s="46"/>
      <c r="B6" s="47" t="s">
        <v>10</v>
      </c>
      <c r="C6" s="47" t="s">
        <v>11</v>
      </c>
      <c r="D6" s="47" t="s">
        <v>12</v>
      </c>
      <c r="E6" s="47" t="s">
        <v>13</v>
      </c>
      <c r="F6" s="47" t="s">
        <v>14</v>
      </c>
      <c r="G6" s="47" t="s">
        <v>15</v>
      </c>
      <c r="H6" s="47" t="s">
        <v>16</v>
      </c>
      <c r="I6" s="47" t="s">
        <v>17</v>
      </c>
      <c r="J6" s="47" t="s">
        <v>18</v>
      </c>
      <c r="K6" s="47" t="s">
        <v>19</v>
      </c>
      <c r="L6" s="47" t="s">
        <v>103</v>
      </c>
    </row>
    <row r="7" spans="1:12" s="48" customFormat="1" ht="40" customHeight="1" x14ac:dyDescent="0.2">
      <c r="B7" s="47" t="s">
        <v>104</v>
      </c>
      <c r="C7" s="47" t="s">
        <v>20</v>
      </c>
      <c r="D7" s="47" t="s">
        <v>21</v>
      </c>
      <c r="E7" s="47" t="s">
        <v>22</v>
      </c>
      <c r="F7" s="47" t="s">
        <v>105</v>
      </c>
      <c r="G7" s="47" t="s">
        <v>24</v>
      </c>
      <c r="H7" s="47" t="s">
        <v>25</v>
      </c>
      <c r="I7" s="47" t="s">
        <v>26</v>
      </c>
      <c r="J7" s="47" t="s">
        <v>27</v>
      </c>
      <c r="K7" s="47" t="s">
        <v>28</v>
      </c>
      <c r="L7" s="47" t="s">
        <v>29</v>
      </c>
    </row>
    <row r="8" spans="1:12" ht="192" customHeight="1" x14ac:dyDescent="0.2">
      <c r="B8" s="83"/>
      <c r="C8" s="49" t="s">
        <v>33</v>
      </c>
      <c r="D8" s="81" t="s">
        <v>73</v>
      </c>
      <c r="E8" s="51" t="s">
        <v>74</v>
      </c>
      <c r="F8" s="76">
        <f>SUM('MRS(input_separate)'!B7:B106)</f>
        <v>0</v>
      </c>
      <c r="G8" s="50" t="s">
        <v>34</v>
      </c>
      <c r="H8" s="61" t="s">
        <v>36</v>
      </c>
      <c r="I8" s="61" t="s">
        <v>37</v>
      </c>
      <c r="J8" s="62" t="s">
        <v>59</v>
      </c>
      <c r="K8" s="62" t="s">
        <v>35</v>
      </c>
      <c r="L8" s="62" t="s">
        <v>106</v>
      </c>
    </row>
    <row r="9" spans="1:12" ht="8.25" customHeight="1" x14ac:dyDescent="0.2">
      <c r="B9" s="52"/>
      <c r="C9" s="52"/>
      <c r="D9" s="52"/>
      <c r="E9" s="52"/>
      <c r="F9" s="52"/>
      <c r="G9" s="52"/>
      <c r="H9" s="52"/>
      <c r="I9" s="52"/>
      <c r="J9" s="52"/>
      <c r="K9" s="52"/>
    </row>
    <row r="10" spans="1:12" ht="18.75" customHeight="1" x14ac:dyDescent="0.2">
      <c r="A10" s="46" t="s">
        <v>99</v>
      </c>
      <c r="B10" s="52"/>
      <c r="C10" s="52"/>
      <c r="D10" s="52"/>
      <c r="E10" s="52"/>
      <c r="F10" s="52"/>
      <c r="G10" s="52"/>
      <c r="H10" s="52"/>
      <c r="I10" s="52"/>
      <c r="J10" s="52"/>
      <c r="K10" s="52"/>
    </row>
    <row r="11" spans="1:12" ht="18.75" customHeight="1" x14ac:dyDescent="0.2">
      <c r="B11" s="90" t="s">
        <v>10</v>
      </c>
      <c r="C11" s="90"/>
      <c r="D11" s="90" t="s">
        <v>11</v>
      </c>
      <c r="E11" s="90"/>
      <c r="F11" s="53" t="s">
        <v>12</v>
      </c>
      <c r="G11" s="53" t="s">
        <v>13</v>
      </c>
      <c r="H11" s="90" t="s">
        <v>51</v>
      </c>
      <c r="I11" s="90"/>
      <c r="J11" s="90"/>
      <c r="K11" s="90" t="s">
        <v>15</v>
      </c>
      <c r="L11" s="90"/>
    </row>
    <row r="12" spans="1:12" ht="40" customHeight="1" x14ac:dyDescent="0.2">
      <c r="B12" s="90" t="s">
        <v>21</v>
      </c>
      <c r="C12" s="90"/>
      <c r="D12" s="90" t="s">
        <v>22</v>
      </c>
      <c r="E12" s="90"/>
      <c r="F12" s="53" t="s">
        <v>23</v>
      </c>
      <c r="G12" s="53" t="s">
        <v>24</v>
      </c>
      <c r="H12" s="90" t="s">
        <v>26</v>
      </c>
      <c r="I12" s="90"/>
      <c r="J12" s="90"/>
      <c r="K12" s="90" t="s">
        <v>29</v>
      </c>
      <c r="L12" s="90"/>
    </row>
    <row r="13" spans="1:12" ht="207" customHeight="1" x14ac:dyDescent="0.2">
      <c r="B13" s="109" t="s">
        <v>76</v>
      </c>
      <c r="C13" s="109"/>
      <c r="D13" s="110" t="s">
        <v>77</v>
      </c>
      <c r="E13" s="110"/>
      <c r="F13" s="82" t="str">
        <f>IF('MPS(input)'!E13&lt;&gt;"",'MPS(input)'!E13,"")</f>
        <v>-</v>
      </c>
      <c r="G13" s="50" t="s">
        <v>71</v>
      </c>
      <c r="H13" s="111" t="str">
        <f>IF('MPS(input)'!G13&lt;&gt;"",'MPS(input)'!G13,"")</f>
        <v>In case the PV system in a proposed project activity is connected to the Bangladesh national grid including an internal grid which is not connected to a captive power generator, EFRE,grid, 0.376 tCO2/MWh is applied. 
In case the PV system in a proposed project activity is connected to an internal grid which is connected to both the national grid and a captive power generator, EFRE,grid, 0.376 tCO2/MWh is applied. 
In case the PV system in a proposed project activity is connected to a captive power generator but not connected to the national grid, EFRE,cap,gas, 0.376 tCO2/MWh is applied unless the captive power generator uses only oil fuel. In case the captive power generator uses only oil fuel, EFRE,cap,diesel, 0.533 tCO2/MWh is applied.</v>
      </c>
      <c r="I13" s="112" t="str">
        <f>IF('MPS(input)'!H13&lt;&gt;"",'MPS(input)'!H13,"")</f>
        <v/>
      </c>
      <c r="J13" s="113" t="str">
        <f>IF('MPS(input)'!I13&lt;&gt;"",'MPS(input)'!I13,"")</f>
        <v/>
      </c>
      <c r="K13" s="111" t="str">
        <f>IF('MPS(input)'!J13&lt;&gt;"",'MPS(input)'!J13,"")</f>
        <v>Input on "MPS(input_separate)" sheet</v>
      </c>
      <c r="L13" s="113" t="str">
        <f>IF('MPS(input)'!K13&lt;&gt;"",'MPS(input)'!K13,"")</f>
        <v/>
      </c>
    </row>
    <row r="14" spans="1:12" ht="6.75" customHeight="1" x14ac:dyDescent="0.2"/>
    <row r="15" spans="1:12" ht="18.75" customHeight="1" x14ac:dyDescent="0.2">
      <c r="A15" s="55" t="s">
        <v>100</v>
      </c>
      <c r="B15" s="55"/>
    </row>
    <row r="16" spans="1:12" ht="17.5" thickBot="1" x14ac:dyDescent="0.25">
      <c r="B16" s="106" t="s">
        <v>104</v>
      </c>
      <c r="C16" s="106"/>
      <c r="D16" s="94" t="s">
        <v>80</v>
      </c>
      <c r="E16" s="94"/>
      <c r="F16" s="56" t="s">
        <v>24</v>
      </c>
    </row>
    <row r="17" spans="1:12" ht="16.5" thickBot="1" x14ac:dyDescent="0.25">
      <c r="B17" s="107"/>
      <c r="C17" s="108"/>
      <c r="D17" s="95">
        <f>ROUNDDOWN('MRS(calc_process)'!G6, 0)</f>
        <v>0</v>
      </c>
      <c r="E17" s="96"/>
      <c r="F17" s="57" t="s">
        <v>81</v>
      </c>
    </row>
    <row r="18" spans="1:12" ht="20.149999999999999" customHeight="1" x14ac:dyDescent="0.2">
      <c r="B18" s="58"/>
      <c r="C18" s="58"/>
      <c r="F18" s="59"/>
      <c r="G18" s="59"/>
    </row>
    <row r="19" spans="1:12" ht="18.75" customHeight="1" x14ac:dyDescent="0.2">
      <c r="A19" s="46" t="s">
        <v>9</v>
      </c>
    </row>
    <row r="20" spans="1:12" ht="18" customHeight="1" x14ac:dyDescent="0.2">
      <c r="B20" s="87" t="s">
        <v>31</v>
      </c>
      <c r="C20" s="86"/>
      <c r="D20" s="84" t="s">
        <v>107</v>
      </c>
      <c r="E20" s="85"/>
      <c r="F20" s="85"/>
      <c r="G20" s="85"/>
      <c r="H20" s="85"/>
      <c r="I20" s="85"/>
      <c r="J20" s="85"/>
      <c r="K20" s="85"/>
      <c r="L20" s="86"/>
    </row>
    <row r="21" spans="1:12" ht="18" customHeight="1" x14ac:dyDescent="0.2">
      <c r="B21" s="87" t="s">
        <v>30</v>
      </c>
      <c r="C21" s="86"/>
      <c r="D21" s="84" t="s">
        <v>108</v>
      </c>
      <c r="E21" s="85"/>
      <c r="F21" s="85"/>
      <c r="G21" s="85"/>
      <c r="H21" s="85"/>
      <c r="I21" s="85"/>
      <c r="J21" s="85"/>
      <c r="K21" s="85"/>
      <c r="L21" s="86"/>
    </row>
    <row r="22" spans="1:12" ht="18" customHeight="1" x14ac:dyDescent="0.2">
      <c r="B22" s="87" t="s">
        <v>32</v>
      </c>
      <c r="C22" s="86"/>
      <c r="D22" s="84" t="s">
        <v>109</v>
      </c>
      <c r="E22" s="85"/>
      <c r="F22" s="85"/>
      <c r="G22" s="85"/>
      <c r="H22" s="85"/>
      <c r="I22" s="85"/>
      <c r="J22" s="85"/>
      <c r="K22" s="85"/>
      <c r="L22" s="86"/>
    </row>
  </sheetData>
  <sheetProtection password="C6A3" sheet="1" objects="1" scenarios="1" formatCells="0" formatRows="0"/>
  <mergeCells count="16">
    <mergeCell ref="D11:E11"/>
    <mergeCell ref="H11:J11"/>
    <mergeCell ref="K11:L11"/>
    <mergeCell ref="D12:E12"/>
    <mergeCell ref="H12:J12"/>
    <mergeCell ref="K12:L12"/>
    <mergeCell ref="D13:E13"/>
    <mergeCell ref="H13:J13"/>
    <mergeCell ref="K13:L13"/>
    <mergeCell ref="D16:E16"/>
    <mergeCell ref="D17:E17"/>
    <mergeCell ref="B16:C16"/>
    <mergeCell ref="B17:C17"/>
    <mergeCell ref="B11:C11"/>
    <mergeCell ref="B12:C12"/>
    <mergeCell ref="B13:C13"/>
  </mergeCells>
  <phoneticPr fontId="11"/>
  <pageMargins left="0.70866141732283472" right="0.70866141732283472" top="0.74803149606299213" bottom="0.74803149606299213" header="0.31496062992125984" footer="0.31496062992125984"/>
  <pageSetup paperSize="9" scale="65"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C106"/>
  <sheetViews>
    <sheetView showGridLines="0" view="pageBreakPreview" zoomScale="80" zoomScaleNormal="80" zoomScaleSheetLayoutView="80" workbookViewId="0"/>
  </sheetViews>
  <sheetFormatPr defaultColWidth="9" defaultRowHeight="14" x14ac:dyDescent="0.2"/>
  <cols>
    <col min="1" max="1" width="12.6328125" style="35" customWidth="1"/>
    <col min="2" max="3" width="50.6328125" style="35" customWidth="1"/>
    <col min="4" max="16384" width="9" style="35"/>
  </cols>
  <sheetData>
    <row r="1" spans="1:3" x14ac:dyDescent="0.2">
      <c r="C1" s="36" t="str">
        <f>'MPS(input)'!K1</f>
        <v>Monitoring Spreadsheet: JCM_BD_AM002_ver01.0</v>
      </c>
    </row>
    <row r="2" spans="1:3" x14ac:dyDescent="0.2">
      <c r="C2" s="36" t="str">
        <f>'MPS(input)'!K2</f>
        <v>Reference Number: BD004</v>
      </c>
    </row>
    <row r="3" spans="1:3" ht="16.5" customHeight="1" x14ac:dyDescent="0.2">
      <c r="A3" s="33"/>
      <c r="B3" s="33" t="s">
        <v>101</v>
      </c>
      <c r="C3" s="33" t="s">
        <v>102</v>
      </c>
    </row>
    <row r="4" spans="1:3" ht="16" x14ac:dyDescent="0.2">
      <c r="A4" s="33" t="s">
        <v>38</v>
      </c>
      <c r="B4" s="32" t="s">
        <v>63</v>
      </c>
      <c r="C4" s="32" t="s">
        <v>64</v>
      </c>
    </row>
    <row r="5" spans="1:3" ht="31" x14ac:dyDescent="0.2">
      <c r="A5" s="99" t="s">
        <v>39</v>
      </c>
      <c r="B5" s="32" t="s">
        <v>65</v>
      </c>
      <c r="C5" s="32" t="s">
        <v>66</v>
      </c>
    </row>
    <row r="6" spans="1:3" ht="17" x14ac:dyDescent="0.2">
      <c r="A6" s="100"/>
      <c r="B6" s="32" t="s">
        <v>34</v>
      </c>
      <c r="C6" s="32" t="s">
        <v>67</v>
      </c>
    </row>
    <row r="7" spans="1:3" x14ac:dyDescent="0.2">
      <c r="A7" s="63">
        <v>1</v>
      </c>
      <c r="B7" s="73"/>
      <c r="C7" s="88">
        <f>'MPS(input_separate)'!C7</f>
        <v>0.53300000000000003</v>
      </c>
    </row>
    <row r="8" spans="1:3" x14ac:dyDescent="0.2">
      <c r="A8" s="63">
        <v>2</v>
      </c>
      <c r="B8" s="73"/>
      <c r="C8" s="88">
        <f>'MPS(input_separate)'!C8</f>
        <v>0</v>
      </c>
    </row>
    <row r="9" spans="1:3" x14ac:dyDescent="0.2">
      <c r="A9" s="63">
        <v>3</v>
      </c>
      <c r="B9" s="73"/>
      <c r="C9" s="88">
        <f>'MPS(input_separate)'!C9</f>
        <v>0</v>
      </c>
    </row>
    <row r="10" spans="1:3" x14ac:dyDescent="0.2">
      <c r="A10" s="63">
        <v>4</v>
      </c>
      <c r="B10" s="73"/>
      <c r="C10" s="88">
        <f>'MPS(input_separate)'!C10</f>
        <v>0</v>
      </c>
    </row>
    <row r="11" spans="1:3" x14ac:dyDescent="0.2">
      <c r="A11" s="63">
        <v>5</v>
      </c>
      <c r="B11" s="73"/>
      <c r="C11" s="88">
        <f>'MPS(input_separate)'!C11</f>
        <v>0</v>
      </c>
    </row>
    <row r="12" spans="1:3" x14ac:dyDescent="0.2">
      <c r="A12" s="63">
        <v>6</v>
      </c>
      <c r="B12" s="73"/>
      <c r="C12" s="88">
        <f>'MPS(input_separate)'!C12</f>
        <v>0</v>
      </c>
    </row>
    <row r="13" spans="1:3" x14ac:dyDescent="0.2">
      <c r="A13" s="63">
        <v>7</v>
      </c>
      <c r="B13" s="73"/>
      <c r="C13" s="88">
        <f>'MPS(input_separate)'!C13</f>
        <v>0</v>
      </c>
    </row>
    <row r="14" spans="1:3" x14ac:dyDescent="0.2">
      <c r="A14" s="63">
        <v>8</v>
      </c>
      <c r="B14" s="73"/>
      <c r="C14" s="88">
        <f>'MPS(input_separate)'!C14</f>
        <v>0</v>
      </c>
    </row>
    <row r="15" spans="1:3" x14ac:dyDescent="0.2">
      <c r="A15" s="63">
        <v>9</v>
      </c>
      <c r="B15" s="73"/>
      <c r="C15" s="88">
        <f>'MPS(input_separate)'!C15</f>
        <v>0</v>
      </c>
    </row>
    <row r="16" spans="1:3" x14ac:dyDescent="0.2">
      <c r="A16" s="63">
        <v>10</v>
      </c>
      <c r="B16" s="73"/>
      <c r="C16" s="88">
        <f>'MPS(input_separate)'!C16</f>
        <v>0</v>
      </c>
    </row>
    <row r="17" spans="1:3" x14ac:dyDescent="0.2">
      <c r="A17" s="63">
        <v>11</v>
      </c>
      <c r="B17" s="73"/>
      <c r="C17" s="88">
        <f>'MPS(input_separate)'!C17</f>
        <v>0</v>
      </c>
    </row>
    <row r="18" spans="1:3" x14ac:dyDescent="0.2">
      <c r="A18" s="63">
        <v>12</v>
      </c>
      <c r="B18" s="73"/>
      <c r="C18" s="88">
        <f>'MPS(input_separate)'!C18</f>
        <v>0</v>
      </c>
    </row>
    <row r="19" spans="1:3" x14ac:dyDescent="0.2">
      <c r="A19" s="63">
        <v>13</v>
      </c>
      <c r="B19" s="73"/>
      <c r="C19" s="88">
        <f>'MPS(input_separate)'!C19</f>
        <v>0</v>
      </c>
    </row>
    <row r="20" spans="1:3" x14ac:dyDescent="0.2">
      <c r="A20" s="63">
        <v>14</v>
      </c>
      <c r="B20" s="73"/>
      <c r="C20" s="88">
        <f>'MPS(input_separate)'!C20</f>
        <v>0</v>
      </c>
    </row>
    <row r="21" spans="1:3" x14ac:dyDescent="0.2">
      <c r="A21" s="63">
        <v>15</v>
      </c>
      <c r="B21" s="73"/>
      <c r="C21" s="88">
        <f>'MPS(input_separate)'!C21</f>
        <v>0</v>
      </c>
    </row>
    <row r="22" spans="1:3" x14ac:dyDescent="0.2">
      <c r="A22" s="63">
        <v>16</v>
      </c>
      <c r="B22" s="73"/>
      <c r="C22" s="88">
        <f>'MPS(input_separate)'!C22</f>
        <v>0</v>
      </c>
    </row>
    <row r="23" spans="1:3" x14ac:dyDescent="0.2">
      <c r="A23" s="63">
        <v>17</v>
      </c>
      <c r="B23" s="73"/>
      <c r="C23" s="88">
        <f>'MPS(input_separate)'!C23</f>
        <v>0</v>
      </c>
    </row>
    <row r="24" spans="1:3" x14ac:dyDescent="0.2">
      <c r="A24" s="63">
        <v>18</v>
      </c>
      <c r="B24" s="73"/>
      <c r="C24" s="88">
        <f>'MPS(input_separate)'!C24</f>
        <v>0</v>
      </c>
    </row>
    <row r="25" spans="1:3" x14ac:dyDescent="0.2">
      <c r="A25" s="63">
        <v>19</v>
      </c>
      <c r="B25" s="73"/>
      <c r="C25" s="88">
        <f>'MPS(input_separate)'!C25</f>
        <v>0</v>
      </c>
    </row>
    <row r="26" spans="1:3" x14ac:dyDescent="0.2">
      <c r="A26" s="63">
        <v>20</v>
      </c>
      <c r="B26" s="73"/>
      <c r="C26" s="88">
        <f>'MPS(input_separate)'!C26</f>
        <v>0</v>
      </c>
    </row>
    <row r="27" spans="1:3" x14ac:dyDescent="0.2">
      <c r="A27" s="63">
        <v>21</v>
      </c>
      <c r="B27" s="73"/>
      <c r="C27" s="88">
        <f>'MPS(input_separate)'!C27</f>
        <v>0</v>
      </c>
    </row>
    <row r="28" spans="1:3" x14ac:dyDescent="0.2">
      <c r="A28" s="63">
        <v>22</v>
      </c>
      <c r="B28" s="73"/>
      <c r="C28" s="88">
        <f>'MPS(input_separate)'!C28</f>
        <v>0</v>
      </c>
    </row>
    <row r="29" spans="1:3" x14ac:dyDescent="0.2">
      <c r="A29" s="63">
        <v>23</v>
      </c>
      <c r="B29" s="73"/>
      <c r="C29" s="88">
        <f>'MPS(input_separate)'!C29</f>
        <v>0</v>
      </c>
    </row>
    <row r="30" spans="1:3" x14ac:dyDescent="0.2">
      <c r="A30" s="63">
        <v>24</v>
      </c>
      <c r="B30" s="73"/>
      <c r="C30" s="88">
        <f>'MPS(input_separate)'!C30</f>
        <v>0</v>
      </c>
    </row>
    <row r="31" spans="1:3" x14ac:dyDescent="0.2">
      <c r="A31" s="63">
        <v>25</v>
      </c>
      <c r="B31" s="73"/>
      <c r="C31" s="88">
        <f>'MPS(input_separate)'!C31</f>
        <v>0</v>
      </c>
    </row>
    <row r="32" spans="1:3" x14ac:dyDescent="0.2">
      <c r="A32" s="63">
        <v>26</v>
      </c>
      <c r="B32" s="73"/>
      <c r="C32" s="88">
        <f>'MPS(input_separate)'!C32</f>
        <v>0</v>
      </c>
    </row>
    <row r="33" spans="1:3" x14ac:dyDescent="0.2">
      <c r="A33" s="63">
        <v>27</v>
      </c>
      <c r="B33" s="73"/>
      <c r="C33" s="88">
        <f>'MPS(input_separate)'!C33</f>
        <v>0</v>
      </c>
    </row>
    <row r="34" spans="1:3" x14ac:dyDescent="0.2">
      <c r="A34" s="63">
        <v>28</v>
      </c>
      <c r="B34" s="73"/>
      <c r="C34" s="88">
        <f>'MPS(input_separate)'!C34</f>
        <v>0</v>
      </c>
    </row>
    <row r="35" spans="1:3" x14ac:dyDescent="0.2">
      <c r="A35" s="63">
        <v>29</v>
      </c>
      <c r="B35" s="73"/>
      <c r="C35" s="88">
        <f>'MPS(input_separate)'!C35</f>
        <v>0</v>
      </c>
    </row>
    <row r="36" spans="1:3" x14ac:dyDescent="0.2">
      <c r="A36" s="63">
        <v>30</v>
      </c>
      <c r="B36" s="73"/>
      <c r="C36" s="88">
        <f>'MPS(input_separate)'!C36</f>
        <v>0</v>
      </c>
    </row>
    <row r="37" spans="1:3" x14ac:dyDescent="0.2">
      <c r="A37" s="63">
        <v>31</v>
      </c>
      <c r="B37" s="73"/>
      <c r="C37" s="88">
        <f>'MPS(input_separate)'!C37</f>
        <v>0</v>
      </c>
    </row>
    <row r="38" spans="1:3" x14ac:dyDescent="0.2">
      <c r="A38" s="63">
        <v>32</v>
      </c>
      <c r="B38" s="73"/>
      <c r="C38" s="88">
        <f>'MPS(input_separate)'!C38</f>
        <v>0</v>
      </c>
    </row>
    <row r="39" spans="1:3" x14ac:dyDescent="0.2">
      <c r="A39" s="63">
        <v>33</v>
      </c>
      <c r="B39" s="73"/>
      <c r="C39" s="88">
        <f>'MPS(input_separate)'!C39</f>
        <v>0</v>
      </c>
    </row>
    <row r="40" spans="1:3" x14ac:dyDescent="0.2">
      <c r="A40" s="63">
        <v>34</v>
      </c>
      <c r="B40" s="73"/>
      <c r="C40" s="88">
        <f>'MPS(input_separate)'!C40</f>
        <v>0</v>
      </c>
    </row>
    <row r="41" spans="1:3" x14ac:dyDescent="0.2">
      <c r="A41" s="63">
        <v>35</v>
      </c>
      <c r="B41" s="73"/>
      <c r="C41" s="88">
        <f>'MPS(input_separate)'!C41</f>
        <v>0</v>
      </c>
    </row>
    <row r="42" spans="1:3" x14ac:dyDescent="0.2">
      <c r="A42" s="63">
        <v>36</v>
      </c>
      <c r="B42" s="73"/>
      <c r="C42" s="88">
        <f>'MPS(input_separate)'!C42</f>
        <v>0</v>
      </c>
    </row>
    <row r="43" spans="1:3" x14ac:dyDescent="0.2">
      <c r="A43" s="63">
        <v>37</v>
      </c>
      <c r="B43" s="73"/>
      <c r="C43" s="88">
        <f>'MPS(input_separate)'!C43</f>
        <v>0</v>
      </c>
    </row>
    <row r="44" spans="1:3" x14ac:dyDescent="0.2">
      <c r="A44" s="63">
        <v>38</v>
      </c>
      <c r="B44" s="73"/>
      <c r="C44" s="88">
        <f>'MPS(input_separate)'!C44</f>
        <v>0</v>
      </c>
    </row>
    <row r="45" spans="1:3" x14ac:dyDescent="0.2">
      <c r="A45" s="63">
        <v>39</v>
      </c>
      <c r="B45" s="73"/>
      <c r="C45" s="88">
        <f>'MPS(input_separate)'!C45</f>
        <v>0</v>
      </c>
    </row>
    <row r="46" spans="1:3" x14ac:dyDescent="0.2">
      <c r="A46" s="63">
        <v>40</v>
      </c>
      <c r="B46" s="73"/>
      <c r="C46" s="88">
        <f>'MPS(input_separate)'!C46</f>
        <v>0</v>
      </c>
    </row>
    <row r="47" spans="1:3" x14ac:dyDescent="0.2">
      <c r="A47" s="63">
        <v>41</v>
      </c>
      <c r="B47" s="73"/>
      <c r="C47" s="88">
        <f>'MPS(input_separate)'!C47</f>
        <v>0</v>
      </c>
    </row>
    <row r="48" spans="1:3" x14ac:dyDescent="0.2">
      <c r="A48" s="63">
        <v>42</v>
      </c>
      <c r="B48" s="73"/>
      <c r="C48" s="88">
        <f>'MPS(input_separate)'!C48</f>
        <v>0</v>
      </c>
    </row>
    <row r="49" spans="1:3" x14ac:dyDescent="0.2">
      <c r="A49" s="63">
        <v>43</v>
      </c>
      <c r="B49" s="73"/>
      <c r="C49" s="88">
        <f>'MPS(input_separate)'!C49</f>
        <v>0</v>
      </c>
    </row>
    <row r="50" spans="1:3" x14ac:dyDescent="0.2">
      <c r="A50" s="63">
        <v>44</v>
      </c>
      <c r="B50" s="73"/>
      <c r="C50" s="88">
        <f>'MPS(input_separate)'!C50</f>
        <v>0</v>
      </c>
    </row>
    <row r="51" spans="1:3" x14ac:dyDescent="0.2">
      <c r="A51" s="63">
        <v>45</v>
      </c>
      <c r="B51" s="73"/>
      <c r="C51" s="88">
        <f>'MPS(input_separate)'!C51</f>
        <v>0</v>
      </c>
    </row>
    <row r="52" spans="1:3" x14ac:dyDescent="0.2">
      <c r="A52" s="63">
        <v>46</v>
      </c>
      <c r="B52" s="73"/>
      <c r="C52" s="88">
        <f>'MPS(input_separate)'!C52</f>
        <v>0</v>
      </c>
    </row>
    <row r="53" spans="1:3" x14ac:dyDescent="0.2">
      <c r="A53" s="63">
        <v>47</v>
      </c>
      <c r="B53" s="73"/>
      <c r="C53" s="88">
        <f>'MPS(input_separate)'!C53</f>
        <v>0</v>
      </c>
    </row>
    <row r="54" spans="1:3" x14ac:dyDescent="0.2">
      <c r="A54" s="63">
        <v>48</v>
      </c>
      <c r="B54" s="73"/>
      <c r="C54" s="88">
        <f>'MPS(input_separate)'!C54</f>
        <v>0</v>
      </c>
    </row>
    <row r="55" spans="1:3" x14ac:dyDescent="0.2">
      <c r="A55" s="63">
        <v>49</v>
      </c>
      <c r="B55" s="73"/>
      <c r="C55" s="88">
        <f>'MPS(input_separate)'!C55</f>
        <v>0</v>
      </c>
    </row>
    <row r="56" spans="1:3" x14ac:dyDescent="0.2">
      <c r="A56" s="63">
        <v>50</v>
      </c>
      <c r="B56" s="73"/>
      <c r="C56" s="88">
        <f>'MPS(input_separate)'!C56</f>
        <v>0</v>
      </c>
    </row>
    <row r="57" spans="1:3" x14ac:dyDescent="0.2">
      <c r="A57" s="63">
        <v>51</v>
      </c>
      <c r="B57" s="73"/>
      <c r="C57" s="88">
        <f>'MPS(input_separate)'!C57</f>
        <v>0</v>
      </c>
    </row>
    <row r="58" spans="1:3" x14ac:dyDescent="0.2">
      <c r="A58" s="63">
        <v>52</v>
      </c>
      <c r="B58" s="73"/>
      <c r="C58" s="88">
        <f>'MPS(input_separate)'!C58</f>
        <v>0</v>
      </c>
    </row>
    <row r="59" spans="1:3" x14ac:dyDescent="0.2">
      <c r="A59" s="63">
        <v>53</v>
      </c>
      <c r="B59" s="73"/>
      <c r="C59" s="88">
        <f>'MPS(input_separate)'!C59</f>
        <v>0</v>
      </c>
    </row>
    <row r="60" spans="1:3" x14ac:dyDescent="0.2">
      <c r="A60" s="63">
        <v>54</v>
      </c>
      <c r="B60" s="73"/>
      <c r="C60" s="88">
        <f>'MPS(input_separate)'!C60</f>
        <v>0</v>
      </c>
    </row>
    <row r="61" spans="1:3" x14ac:dyDescent="0.2">
      <c r="A61" s="63">
        <v>55</v>
      </c>
      <c r="B61" s="73"/>
      <c r="C61" s="88">
        <f>'MPS(input_separate)'!C61</f>
        <v>0</v>
      </c>
    </row>
    <row r="62" spans="1:3" x14ac:dyDescent="0.2">
      <c r="A62" s="63">
        <v>56</v>
      </c>
      <c r="B62" s="73"/>
      <c r="C62" s="88">
        <f>'MPS(input_separate)'!C62</f>
        <v>0</v>
      </c>
    </row>
    <row r="63" spans="1:3" x14ac:dyDescent="0.2">
      <c r="A63" s="63">
        <v>57</v>
      </c>
      <c r="B63" s="73"/>
      <c r="C63" s="88">
        <f>'MPS(input_separate)'!C63</f>
        <v>0</v>
      </c>
    </row>
    <row r="64" spans="1:3" x14ac:dyDescent="0.2">
      <c r="A64" s="63">
        <v>58</v>
      </c>
      <c r="B64" s="73"/>
      <c r="C64" s="88">
        <f>'MPS(input_separate)'!C64</f>
        <v>0</v>
      </c>
    </row>
    <row r="65" spans="1:3" x14ac:dyDescent="0.2">
      <c r="A65" s="63">
        <v>59</v>
      </c>
      <c r="B65" s="73"/>
      <c r="C65" s="88">
        <f>'MPS(input_separate)'!C65</f>
        <v>0</v>
      </c>
    </row>
    <row r="66" spans="1:3" x14ac:dyDescent="0.2">
      <c r="A66" s="63">
        <v>60</v>
      </c>
      <c r="B66" s="73"/>
      <c r="C66" s="88">
        <f>'MPS(input_separate)'!C66</f>
        <v>0</v>
      </c>
    </row>
    <row r="67" spans="1:3" x14ac:dyDescent="0.2">
      <c r="A67" s="63">
        <v>61</v>
      </c>
      <c r="B67" s="73"/>
      <c r="C67" s="88">
        <f>'MPS(input_separate)'!C67</f>
        <v>0</v>
      </c>
    </row>
    <row r="68" spans="1:3" x14ac:dyDescent="0.2">
      <c r="A68" s="63">
        <v>62</v>
      </c>
      <c r="B68" s="73"/>
      <c r="C68" s="88">
        <f>'MPS(input_separate)'!C68</f>
        <v>0</v>
      </c>
    </row>
    <row r="69" spans="1:3" x14ac:dyDescent="0.2">
      <c r="A69" s="63">
        <v>63</v>
      </c>
      <c r="B69" s="73"/>
      <c r="C69" s="88">
        <f>'MPS(input_separate)'!C69</f>
        <v>0</v>
      </c>
    </row>
    <row r="70" spans="1:3" x14ac:dyDescent="0.2">
      <c r="A70" s="63">
        <v>64</v>
      </c>
      <c r="B70" s="73"/>
      <c r="C70" s="88">
        <f>'MPS(input_separate)'!C70</f>
        <v>0</v>
      </c>
    </row>
    <row r="71" spans="1:3" x14ac:dyDescent="0.2">
      <c r="A71" s="63">
        <v>65</v>
      </c>
      <c r="B71" s="73"/>
      <c r="C71" s="88">
        <f>'MPS(input_separate)'!C71</f>
        <v>0</v>
      </c>
    </row>
    <row r="72" spans="1:3" x14ac:dyDescent="0.2">
      <c r="A72" s="63">
        <v>66</v>
      </c>
      <c r="B72" s="73"/>
      <c r="C72" s="88">
        <f>'MPS(input_separate)'!C72</f>
        <v>0</v>
      </c>
    </row>
    <row r="73" spans="1:3" x14ac:dyDescent="0.2">
      <c r="A73" s="63">
        <v>67</v>
      </c>
      <c r="B73" s="73"/>
      <c r="C73" s="88">
        <f>'MPS(input_separate)'!C73</f>
        <v>0</v>
      </c>
    </row>
    <row r="74" spans="1:3" x14ac:dyDescent="0.2">
      <c r="A74" s="63">
        <v>68</v>
      </c>
      <c r="B74" s="73"/>
      <c r="C74" s="88">
        <f>'MPS(input_separate)'!C74</f>
        <v>0</v>
      </c>
    </row>
    <row r="75" spans="1:3" x14ac:dyDescent="0.2">
      <c r="A75" s="63">
        <v>69</v>
      </c>
      <c r="B75" s="73"/>
      <c r="C75" s="88">
        <f>'MPS(input_separate)'!C75</f>
        <v>0</v>
      </c>
    </row>
    <row r="76" spans="1:3" x14ac:dyDescent="0.2">
      <c r="A76" s="63">
        <v>70</v>
      </c>
      <c r="B76" s="73"/>
      <c r="C76" s="88">
        <f>'MPS(input_separate)'!C76</f>
        <v>0</v>
      </c>
    </row>
    <row r="77" spans="1:3" x14ac:dyDescent="0.2">
      <c r="A77" s="63">
        <v>71</v>
      </c>
      <c r="B77" s="73"/>
      <c r="C77" s="88">
        <f>'MPS(input_separate)'!C77</f>
        <v>0</v>
      </c>
    </row>
    <row r="78" spans="1:3" x14ac:dyDescent="0.2">
      <c r="A78" s="63">
        <v>72</v>
      </c>
      <c r="B78" s="73"/>
      <c r="C78" s="88">
        <f>'MPS(input_separate)'!C78</f>
        <v>0</v>
      </c>
    </row>
    <row r="79" spans="1:3" x14ac:dyDescent="0.2">
      <c r="A79" s="63">
        <v>73</v>
      </c>
      <c r="B79" s="73"/>
      <c r="C79" s="88">
        <f>'MPS(input_separate)'!C79</f>
        <v>0</v>
      </c>
    </row>
    <row r="80" spans="1:3" x14ac:dyDescent="0.2">
      <c r="A80" s="63">
        <v>74</v>
      </c>
      <c r="B80" s="73"/>
      <c r="C80" s="88">
        <f>'MPS(input_separate)'!C80</f>
        <v>0</v>
      </c>
    </row>
    <row r="81" spans="1:3" x14ac:dyDescent="0.2">
      <c r="A81" s="63">
        <v>75</v>
      </c>
      <c r="B81" s="73"/>
      <c r="C81" s="88">
        <f>'MPS(input_separate)'!C81</f>
        <v>0</v>
      </c>
    </row>
    <row r="82" spans="1:3" x14ac:dyDescent="0.2">
      <c r="A82" s="63">
        <v>76</v>
      </c>
      <c r="B82" s="73"/>
      <c r="C82" s="88">
        <f>'MPS(input_separate)'!C82</f>
        <v>0</v>
      </c>
    </row>
    <row r="83" spans="1:3" x14ac:dyDescent="0.2">
      <c r="A83" s="63">
        <v>77</v>
      </c>
      <c r="B83" s="73"/>
      <c r="C83" s="88">
        <f>'MPS(input_separate)'!C83</f>
        <v>0</v>
      </c>
    </row>
    <row r="84" spans="1:3" x14ac:dyDescent="0.2">
      <c r="A84" s="63">
        <v>78</v>
      </c>
      <c r="B84" s="73"/>
      <c r="C84" s="88">
        <f>'MPS(input_separate)'!C84</f>
        <v>0</v>
      </c>
    </row>
    <row r="85" spans="1:3" x14ac:dyDescent="0.2">
      <c r="A85" s="63">
        <v>79</v>
      </c>
      <c r="B85" s="73"/>
      <c r="C85" s="88">
        <f>'MPS(input_separate)'!C85</f>
        <v>0</v>
      </c>
    </row>
    <row r="86" spans="1:3" x14ac:dyDescent="0.2">
      <c r="A86" s="63">
        <v>80</v>
      </c>
      <c r="B86" s="73"/>
      <c r="C86" s="88">
        <f>'MPS(input_separate)'!C86</f>
        <v>0</v>
      </c>
    </row>
    <row r="87" spans="1:3" x14ac:dyDescent="0.2">
      <c r="A87" s="63">
        <v>81</v>
      </c>
      <c r="B87" s="73"/>
      <c r="C87" s="88">
        <f>'MPS(input_separate)'!C87</f>
        <v>0</v>
      </c>
    </row>
    <row r="88" spans="1:3" x14ac:dyDescent="0.2">
      <c r="A88" s="63">
        <v>82</v>
      </c>
      <c r="B88" s="73"/>
      <c r="C88" s="88">
        <f>'MPS(input_separate)'!C88</f>
        <v>0</v>
      </c>
    </row>
    <row r="89" spans="1:3" x14ac:dyDescent="0.2">
      <c r="A89" s="63">
        <v>83</v>
      </c>
      <c r="B89" s="73"/>
      <c r="C89" s="88">
        <f>'MPS(input_separate)'!C89</f>
        <v>0</v>
      </c>
    </row>
    <row r="90" spans="1:3" x14ac:dyDescent="0.2">
      <c r="A90" s="63">
        <v>84</v>
      </c>
      <c r="B90" s="73"/>
      <c r="C90" s="88">
        <f>'MPS(input_separate)'!C90</f>
        <v>0</v>
      </c>
    </row>
    <row r="91" spans="1:3" x14ac:dyDescent="0.2">
      <c r="A91" s="63">
        <v>85</v>
      </c>
      <c r="B91" s="73"/>
      <c r="C91" s="88">
        <f>'MPS(input_separate)'!C91</f>
        <v>0</v>
      </c>
    </row>
    <row r="92" spans="1:3" x14ac:dyDescent="0.2">
      <c r="A92" s="63">
        <v>86</v>
      </c>
      <c r="B92" s="73"/>
      <c r="C92" s="88">
        <f>'MPS(input_separate)'!C92</f>
        <v>0</v>
      </c>
    </row>
    <row r="93" spans="1:3" x14ac:dyDescent="0.2">
      <c r="A93" s="63">
        <v>87</v>
      </c>
      <c r="B93" s="73"/>
      <c r="C93" s="88">
        <f>'MPS(input_separate)'!C93</f>
        <v>0</v>
      </c>
    </row>
    <row r="94" spans="1:3" x14ac:dyDescent="0.2">
      <c r="A94" s="63">
        <v>88</v>
      </c>
      <c r="B94" s="73"/>
      <c r="C94" s="88">
        <f>'MPS(input_separate)'!C94</f>
        <v>0</v>
      </c>
    </row>
    <row r="95" spans="1:3" x14ac:dyDescent="0.2">
      <c r="A95" s="63">
        <v>89</v>
      </c>
      <c r="B95" s="73"/>
      <c r="C95" s="88">
        <f>'MPS(input_separate)'!C95</f>
        <v>0</v>
      </c>
    </row>
    <row r="96" spans="1:3" x14ac:dyDescent="0.2">
      <c r="A96" s="63">
        <v>90</v>
      </c>
      <c r="B96" s="73"/>
      <c r="C96" s="88">
        <f>'MPS(input_separate)'!C96</f>
        <v>0</v>
      </c>
    </row>
    <row r="97" spans="1:3" x14ac:dyDescent="0.2">
      <c r="A97" s="63">
        <v>91</v>
      </c>
      <c r="B97" s="73"/>
      <c r="C97" s="88">
        <f>'MPS(input_separate)'!C97</f>
        <v>0</v>
      </c>
    </row>
    <row r="98" spans="1:3" x14ac:dyDescent="0.2">
      <c r="A98" s="63">
        <v>92</v>
      </c>
      <c r="B98" s="73"/>
      <c r="C98" s="88">
        <f>'MPS(input_separate)'!C98</f>
        <v>0</v>
      </c>
    </row>
    <row r="99" spans="1:3" x14ac:dyDescent="0.2">
      <c r="A99" s="63">
        <v>93</v>
      </c>
      <c r="B99" s="73"/>
      <c r="C99" s="88">
        <f>'MPS(input_separate)'!C99</f>
        <v>0</v>
      </c>
    </row>
    <row r="100" spans="1:3" x14ac:dyDescent="0.2">
      <c r="A100" s="63">
        <v>94</v>
      </c>
      <c r="B100" s="73"/>
      <c r="C100" s="88">
        <f>'MPS(input_separate)'!C100</f>
        <v>0</v>
      </c>
    </row>
    <row r="101" spans="1:3" x14ac:dyDescent="0.2">
      <c r="A101" s="63">
        <v>95</v>
      </c>
      <c r="B101" s="73"/>
      <c r="C101" s="88">
        <f>'MPS(input_separate)'!C101</f>
        <v>0</v>
      </c>
    </row>
    <row r="102" spans="1:3" x14ac:dyDescent="0.2">
      <c r="A102" s="63">
        <v>96</v>
      </c>
      <c r="B102" s="73"/>
      <c r="C102" s="88">
        <f>'MPS(input_separate)'!C102</f>
        <v>0</v>
      </c>
    </row>
    <row r="103" spans="1:3" x14ac:dyDescent="0.2">
      <c r="A103" s="63">
        <v>97</v>
      </c>
      <c r="B103" s="73"/>
      <c r="C103" s="88">
        <f>'MPS(input_separate)'!C103</f>
        <v>0</v>
      </c>
    </row>
    <row r="104" spans="1:3" x14ac:dyDescent="0.2">
      <c r="A104" s="63">
        <v>98</v>
      </c>
      <c r="B104" s="73"/>
      <c r="C104" s="88">
        <f>'MPS(input_separate)'!C104</f>
        <v>0</v>
      </c>
    </row>
    <row r="105" spans="1:3" x14ac:dyDescent="0.2">
      <c r="A105" s="63">
        <v>99</v>
      </c>
      <c r="B105" s="73"/>
      <c r="C105" s="88">
        <f>'MPS(input_separate)'!C105</f>
        <v>0</v>
      </c>
    </row>
    <row r="106" spans="1:3" x14ac:dyDescent="0.2">
      <c r="A106" s="63">
        <v>100</v>
      </c>
      <c r="B106" s="73"/>
      <c r="C106" s="88">
        <f>'MPS(input_separate)'!C106</f>
        <v>0</v>
      </c>
    </row>
  </sheetData>
  <sheetProtection password="C6A3" sheet="1" objects="1" scenarios="1" formatCells="0" formatRows="0"/>
  <mergeCells count="1">
    <mergeCell ref="A5:A6"/>
  </mergeCells>
  <phoneticPr fontId="11"/>
  <pageMargins left="0.7" right="0.7" top="0.75" bottom="0.75" header="0.3" footer="0.3"/>
  <pageSetup paperSize="9" scale="77" orientation="portrait" r:id="rId1"/>
  <rowBreaks count="1" manualBreakCount="1">
    <brk id="56"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K19"/>
  <sheetViews>
    <sheetView showGridLines="0" view="pageBreakPreview" zoomScale="80" zoomScaleNormal="100" zoomScaleSheetLayoutView="80" workbookViewId="0"/>
  </sheetViews>
  <sheetFormatPr defaultColWidth="9" defaultRowHeight="14" x14ac:dyDescent="0.2"/>
  <cols>
    <col min="1" max="4" width="3.6328125" style="1" customWidth="1"/>
    <col min="5" max="5" width="50.453125" style="1" customWidth="1"/>
    <col min="6" max="6" width="11" style="1" customWidth="1"/>
    <col min="7" max="7" width="20.6328125" style="1" customWidth="1"/>
    <col min="8" max="8" width="11" style="1" customWidth="1"/>
    <col min="9" max="9" width="18.7265625" style="5" customWidth="1"/>
    <col min="10" max="16384" width="9" style="1"/>
  </cols>
  <sheetData>
    <row r="1" spans="1:11" ht="17.25" customHeight="1" x14ac:dyDescent="0.2">
      <c r="I1" s="8" t="str">
        <f>'MPS(input)'!K1</f>
        <v>Monitoring Spreadsheet: JCM_BD_AM002_ver01.0</v>
      </c>
    </row>
    <row r="2" spans="1:11" ht="17.25" customHeight="1" x14ac:dyDescent="0.2">
      <c r="I2" s="8" t="str">
        <f>'MPS(input)'!K2</f>
        <v>Reference Number: BD004</v>
      </c>
    </row>
    <row r="3" spans="1:11" ht="27.75" customHeight="1" x14ac:dyDescent="0.2">
      <c r="A3" s="101" t="s">
        <v>97</v>
      </c>
      <c r="B3" s="101"/>
      <c r="C3" s="101"/>
      <c r="D3" s="101"/>
      <c r="E3" s="101"/>
      <c r="F3" s="101"/>
      <c r="G3" s="101"/>
      <c r="H3" s="101"/>
      <c r="I3" s="101"/>
    </row>
    <row r="4" spans="1:11" ht="11.25" customHeight="1" x14ac:dyDescent="0.2"/>
    <row r="5" spans="1:11" ht="18.75" customHeight="1" thickBot="1" x14ac:dyDescent="0.25">
      <c r="A5" s="22" t="s">
        <v>2</v>
      </c>
      <c r="B5" s="9"/>
      <c r="C5" s="9"/>
      <c r="D5" s="9"/>
      <c r="E5" s="10"/>
      <c r="F5" s="11" t="s">
        <v>6</v>
      </c>
      <c r="G5" s="72" t="s">
        <v>0</v>
      </c>
      <c r="H5" s="11" t="s">
        <v>1</v>
      </c>
      <c r="I5" s="12" t="s">
        <v>7</v>
      </c>
    </row>
    <row r="6" spans="1:11" ht="18.75" customHeight="1" thickBot="1" x14ac:dyDescent="0.25">
      <c r="A6" s="23"/>
      <c r="B6" s="13" t="s">
        <v>82</v>
      </c>
      <c r="C6" s="13"/>
      <c r="D6" s="13"/>
      <c r="E6" s="13"/>
      <c r="F6" s="71" t="s">
        <v>40</v>
      </c>
      <c r="G6" s="75">
        <f>G12-G14</f>
        <v>0</v>
      </c>
      <c r="H6" s="69" t="s">
        <v>45</v>
      </c>
      <c r="I6" s="14" t="s">
        <v>83</v>
      </c>
    </row>
    <row r="7" spans="1:11" ht="18.75" customHeight="1" x14ac:dyDescent="0.2">
      <c r="A7" s="22" t="s">
        <v>3</v>
      </c>
      <c r="B7" s="9"/>
      <c r="C7" s="9"/>
      <c r="D7" s="9"/>
      <c r="E7" s="10"/>
      <c r="F7" s="10"/>
      <c r="G7" s="67"/>
      <c r="H7" s="10"/>
      <c r="I7" s="11"/>
      <c r="J7" s="40"/>
      <c r="K7" s="40"/>
    </row>
    <row r="8" spans="1:11" ht="18.75" customHeight="1" x14ac:dyDescent="0.2">
      <c r="A8" s="24"/>
      <c r="B8" s="27" t="s">
        <v>41</v>
      </c>
      <c r="C8" s="20"/>
      <c r="D8" s="20"/>
      <c r="E8" s="21"/>
      <c r="F8" s="15"/>
      <c r="G8" s="16"/>
      <c r="H8" s="16"/>
      <c r="I8" s="30"/>
    </row>
    <row r="9" spans="1:11" ht="39" customHeight="1" x14ac:dyDescent="0.2">
      <c r="A9" s="24"/>
      <c r="B9" s="28"/>
      <c r="C9" s="102" t="s">
        <v>84</v>
      </c>
      <c r="D9" s="103"/>
      <c r="E9" s="104"/>
      <c r="F9" s="18" t="s">
        <v>42</v>
      </c>
      <c r="G9" s="38">
        <f>G17</f>
        <v>0.376</v>
      </c>
      <c r="H9" s="39" t="s">
        <v>44</v>
      </c>
      <c r="I9" s="31" t="s">
        <v>85</v>
      </c>
    </row>
    <row r="10" spans="1:11" ht="39" customHeight="1" x14ac:dyDescent="0.2">
      <c r="A10" s="24"/>
      <c r="B10" s="29"/>
      <c r="C10" s="102" t="s">
        <v>86</v>
      </c>
      <c r="D10" s="103"/>
      <c r="E10" s="104"/>
      <c r="F10" s="18" t="s">
        <v>43</v>
      </c>
      <c r="G10" s="38">
        <f>G18</f>
        <v>0.53300000000000003</v>
      </c>
      <c r="H10" s="39" t="s">
        <v>44</v>
      </c>
      <c r="I10" s="31" t="s">
        <v>87</v>
      </c>
    </row>
    <row r="11" spans="1:11" ht="18.75" customHeight="1" thickBot="1" x14ac:dyDescent="0.25">
      <c r="A11" s="22" t="s">
        <v>4</v>
      </c>
      <c r="B11" s="10"/>
      <c r="C11" s="9"/>
      <c r="D11" s="11"/>
      <c r="E11" s="11"/>
      <c r="F11" s="11"/>
      <c r="G11" s="22"/>
      <c r="H11" s="10"/>
      <c r="I11" s="11"/>
    </row>
    <row r="12" spans="1:11" ht="18.75" customHeight="1" thickBot="1" x14ac:dyDescent="0.25">
      <c r="A12" s="24"/>
      <c r="B12" s="25" t="s">
        <v>88</v>
      </c>
      <c r="C12" s="13"/>
      <c r="D12" s="13"/>
      <c r="E12" s="13"/>
      <c r="F12" s="65" t="s">
        <v>40</v>
      </c>
      <c r="G12" s="74">
        <f>SUMPRODUCT('MRS(input_separate)'!B7:B106,'MRS(input_separate)'!C7:C106)</f>
        <v>0</v>
      </c>
      <c r="H12" s="66" t="s">
        <v>45</v>
      </c>
      <c r="I12" s="17" t="s">
        <v>89</v>
      </c>
    </row>
    <row r="13" spans="1:11" ht="18.75" customHeight="1" thickBot="1" x14ac:dyDescent="0.25">
      <c r="A13" s="22" t="s">
        <v>5</v>
      </c>
      <c r="B13" s="9"/>
      <c r="C13" s="9"/>
      <c r="D13" s="9"/>
      <c r="E13" s="10"/>
      <c r="F13" s="11"/>
      <c r="G13" s="70"/>
      <c r="H13" s="10"/>
      <c r="I13" s="11"/>
    </row>
    <row r="14" spans="1:11" ht="18.75" customHeight="1" thickBot="1" x14ac:dyDescent="0.25">
      <c r="A14" s="23"/>
      <c r="B14" s="19" t="s">
        <v>90</v>
      </c>
      <c r="C14" s="19"/>
      <c r="D14" s="19"/>
      <c r="E14" s="19"/>
      <c r="F14" s="68" t="s">
        <v>40</v>
      </c>
      <c r="G14" s="74">
        <v>0</v>
      </c>
      <c r="H14" s="69" t="s">
        <v>45</v>
      </c>
      <c r="I14" s="17" t="s">
        <v>91</v>
      </c>
    </row>
    <row r="15" spans="1:11" x14ac:dyDescent="0.2">
      <c r="A15" s="2"/>
      <c r="B15" s="2"/>
      <c r="C15" s="2"/>
      <c r="D15" s="2"/>
      <c r="E15" s="2"/>
      <c r="F15" s="7"/>
      <c r="G15" s="6"/>
      <c r="H15" s="6"/>
      <c r="I15" s="3"/>
    </row>
    <row r="16" spans="1:11" ht="21.75" customHeight="1" x14ac:dyDescent="0.2">
      <c r="E16" s="2" t="s">
        <v>8</v>
      </c>
      <c r="F16" s="4"/>
    </row>
    <row r="17" spans="5:8" ht="36.75" customHeight="1" x14ac:dyDescent="0.2">
      <c r="E17" s="37" t="s">
        <v>92</v>
      </c>
      <c r="F17" s="26" t="s">
        <v>42</v>
      </c>
      <c r="G17" s="26">
        <v>0.376</v>
      </c>
      <c r="H17" s="3"/>
    </row>
    <row r="18" spans="5:8" ht="36.75" customHeight="1" x14ac:dyDescent="0.2">
      <c r="E18" s="34" t="s">
        <v>86</v>
      </c>
      <c r="F18" s="26" t="s">
        <v>43</v>
      </c>
      <c r="G18" s="26">
        <v>0.53300000000000003</v>
      </c>
      <c r="H18" s="3"/>
    </row>
    <row r="19" spans="5:8" s="5" customFormat="1" x14ac:dyDescent="0.2">
      <c r="E19" s="2"/>
      <c r="F19" s="2"/>
      <c r="G19" s="2"/>
      <c r="H19" s="2"/>
    </row>
  </sheetData>
  <sheetProtection password="C6A3" sheet="1" objects="1" scenarios="1"/>
  <mergeCells count="3">
    <mergeCell ref="A3:I3"/>
    <mergeCell ref="C9:E9"/>
    <mergeCell ref="C10:E10"/>
  </mergeCells>
  <phoneticPr fontId="11"/>
  <pageMargins left="0.70866141732283472" right="0.70866141732283472" top="0.74803149606299213" bottom="0.74803149606299213" header="0.31496062992125984" footer="0.31496062992125984"/>
  <pageSetup paperSize="9" scale="69" fitToHeight="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MPS(input)</vt:lpstr>
      <vt:lpstr>MPS(input_separate)</vt:lpstr>
      <vt:lpstr>MPS(calc_process)</vt:lpstr>
      <vt:lpstr>MSS</vt:lpstr>
      <vt:lpstr>MRS(input)</vt:lpstr>
      <vt:lpstr>MRS(input_separate)</vt:lpstr>
      <vt:lpstr>MRS(calc_process)</vt:lpstr>
      <vt:lpstr>EF</vt:lpstr>
      <vt:lpstr>'MPS(calc_process)'!Print_Area</vt:lpstr>
      <vt:lpstr>'MPS(input)'!Print_Area</vt:lpstr>
      <vt:lpstr>'MPS(input_separate)'!Print_Area</vt:lpstr>
      <vt:lpstr>'MRS(calc_process)'!Print_Area</vt:lpstr>
      <vt:lpstr>'MRS(input)'!Print_Area</vt:lpstr>
      <vt:lpstr>'MRS(input_separate)'!Print_Area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2018-06-15T02:44:08Z</dcterms:created>
  <dcterms:modified xsi:type="dcterms:W3CDTF">2018-06-15T02:45:42Z</dcterms:modified>
</cp:coreProperties>
</file>