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7970" windowHeight="9390" tabRatio="587"/>
  </bookViews>
  <sheets>
    <sheet name="PMS(input)" sheetId="33" r:id="rId1"/>
    <sheet name="PMS(calc_process)" sheetId="31" r:id="rId2"/>
  </sheets>
  <externalReferences>
    <externalReference r:id="rId3"/>
    <externalReference r:id="rId4"/>
  </externalReferences>
  <definedNames>
    <definedName name="a">#REF!</definedName>
    <definedName name="aa">#REF!</definedName>
    <definedName name="b">#REF!</definedName>
    <definedName name="_xlnm.Print_Area" localSheetId="1">'PMS(calc_process)'!$A$1:$I$17</definedName>
    <definedName name="_xlnm.Print_Area" localSheetId="0">'PMS(input)'!$A$1:$X$64</definedName>
    <definedName name="RdcRFL">'[1]MPS(calc_process)'!$F$22:$F$24</definedName>
    <definedName name="v">'PMS(calc_process)'!#REF!</definedName>
    <definedName name="w">'[2]1-1_Exist_default_input'!#REF!</definedName>
    <definedName name="x">#REF!</definedName>
    <definedName name="z">#REF!</definedName>
    <definedName name="化石燃料種別1">'PMS(calc_process)'!#REF!</definedName>
    <definedName name="化石燃料種別2">#REF!</definedName>
    <definedName name="化石燃料種別3">#REF!</definedName>
    <definedName name="係数種別1">'PMS(calc_process)'!#REF!</definedName>
    <definedName name="係数種別2">#REF!</definedName>
    <definedName name="係数種別3">#REF!</definedName>
    <definedName name="種別">'[2]1-2_Exist_default_result'!$C$22:$C$23</definedName>
    <definedName name="種類">'[2]1-1_Exist_default_input'!#REF!</definedName>
    <definedName name="植物種別1">'PMS(calc_process)'!#REF!</definedName>
    <definedName name="植物種別3">#REF!</definedName>
  </definedNames>
  <calcPr calcId="152511"/>
</workbook>
</file>

<file path=xl/calcChain.xml><?xml version="1.0" encoding="utf-8"?>
<calcChain xmlns="http://schemas.openxmlformats.org/spreadsheetml/2006/main">
  <c r="I1" i="31" l="1"/>
  <c r="Q17" i="33"/>
  <c r="S17" i="33" s="1"/>
  <c r="R16" i="33"/>
  <c r="R17" i="33"/>
  <c r="R18" i="33"/>
  <c r="R19" i="33"/>
  <c r="R20" i="33"/>
  <c r="R21" i="33"/>
  <c r="R22" i="33"/>
  <c r="R23" i="33"/>
  <c r="R24" i="33"/>
  <c r="R25" i="33"/>
  <c r="R26" i="33"/>
  <c r="R27" i="33"/>
  <c r="R28" i="33"/>
  <c r="R29" i="33"/>
  <c r="R30" i="33"/>
  <c r="R31" i="33"/>
  <c r="R32" i="33"/>
  <c r="R33" i="33"/>
  <c r="R34" i="33"/>
  <c r="R35" i="33"/>
  <c r="R36" i="33"/>
  <c r="R37" i="33"/>
  <c r="R38" i="33"/>
  <c r="R39" i="33"/>
  <c r="R40" i="33"/>
  <c r="R41" i="33"/>
  <c r="R42" i="33"/>
  <c r="R43" i="33"/>
  <c r="R44" i="33"/>
  <c r="R45" i="33"/>
  <c r="R46" i="33"/>
  <c r="R47" i="33"/>
  <c r="R48" i="33"/>
  <c r="R49" i="33"/>
  <c r="R50" i="33"/>
  <c r="R51" i="33"/>
  <c r="R52" i="33"/>
  <c r="R53" i="33"/>
  <c r="R54" i="33"/>
  <c r="R55" i="33"/>
  <c r="R56" i="33"/>
  <c r="R57" i="33"/>
  <c r="R58" i="33"/>
  <c r="R59" i="33"/>
  <c r="R60" i="33"/>
  <c r="R61" i="33"/>
  <c r="R62" i="33"/>
  <c r="R63" i="33"/>
  <c r="R64" i="33"/>
  <c r="R15" i="33"/>
  <c r="G14" i="31" s="1"/>
  <c r="Q16" i="33"/>
  <c r="Q18" i="33"/>
  <c r="Q19" i="33"/>
  <c r="Q20" i="33"/>
  <c r="Q21" i="33"/>
  <c r="Q22" i="33"/>
  <c r="Q23" i="33"/>
  <c r="Q24" i="33"/>
  <c r="Q25" i="33"/>
  <c r="Q26" i="33"/>
  <c r="Q27" i="33"/>
  <c r="Q28" i="33"/>
  <c r="Q29" i="33"/>
  <c r="Q30" i="33"/>
  <c r="S30" i="33" s="1"/>
  <c r="Q31" i="33"/>
  <c r="Q32" i="33"/>
  <c r="S32" i="33" s="1"/>
  <c r="Q33" i="33"/>
  <c r="Q34" i="33"/>
  <c r="Q35" i="33"/>
  <c r="Q36" i="33"/>
  <c r="Q37" i="33"/>
  <c r="Q38" i="33"/>
  <c r="Q39" i="33"/>
  <c r="Q40" i="33"/>
  <c r="Q41" i="33"/>
  <c r="Q42" i="33"/>
  <c r="S42" i="33" s="1"/>
  <c r="Q43" i="33"/>
  <c r="Q44" i="33"/>
  <c r="Q45" i="33"/>
  <c r="Q46" i="33"/>
  <c r="S46" i="33" s="1"/>
  <c r="Q47" i="33"/>
  <c r="Q48" i="33"/>
  <c r="S48" i="33" s="1"/>
  <c r="Q49" i="33"/>
  <c r="Q50" i="33"/>
  <c r="S50" i="33" s="1"/>
  <c r="Q51" i="33"/>
  <c r="Q52" i="33"/>
  <c r="Q53" i="33"/>
  <c r="Q54" i="33"/>
  <c r="Q55" i="33"/>
  <c r="Q56" i="33"/>
  <c r="S56" i="33" s="1"/>
  <c r="Q57" i="33"/>
  <c r="Q58" i="33"/>
  <c r="Q59" i="33"/>
  <c r="Q60" i="33"/>
  <c r="Q61" i="33"/>
  <c r="Q62" i="33"/>
  <c r="Q63" i="33"/>
  <c r="Q64" i="33"/>
  <c r="Q15" i="33"/>
  <c r="G11" i="31" s="1"/>
  <c r="S53" i="33"/>
  <c r="S44" i="33"/>
  <c r="S34" i="33"/>
  <c r="S28" i="33"/>
  <c r="S26" i="33" l="1"/>
  <c r="S52" i="33"/>
  <c r="S36" i="33"/>
  <c r="S47" i="33"/>
  <c r="S27" i="33"/>
  <c r="S31" i="33"/>
  <c r="S43" i="33"/>
  <c r="S20" i="33"/>
  <c r="S59" i="33"/>
  <c r="S63" i="33"/>
  <c r="S15" i="33"/>
  <c r="S21" i="33"/>
  <c r="S25" i="33"/>
  <c r="S33" i="33"/>
  <c r="S40" i="33"/>
  <c r="S58" i="33"/>
  <c r="S60" i="33"/>
  <c r="S62" i="33"/>
  <c r="S64" i="33"/>
  <c r="S24" i="33"/>
  <c r="S16" i="33"/>
  <c r="U6" i="33" s="1"/>
  <c r="S18" i="33"/>
  <c r="S37" i="33"/>
  <c r="S41" i="33"/>
  <c r="S49" i="33"/>
  <c r="S23" i="33"/>
  <c r="S39" i="33"/>
  <c r="S55" i="33"/>
  <c r="S57" i="33"/>
  <c r="S19" i="33"/>
  <c r="S35" i="33"/>
  <c r="S51" i="33"/>
  <c r="S22" i="33"/>
  <c r="S29" i="33"/>
  <c r="S38" i="33"/>
  <c r="S45" i="33"/>
  <c r="S54" i="33"/>
  <c r="S61" i="33"/>
  <c r="G13" i="31" l="1"/>
  <c r="G10" i="31" l="1"/>
  <c r="G6" i="31" s="1"/>
</calcChain>
</file>

<file path=xl/sharedStrings.xml><?xml version="1.0" encoding="utf-8"?>
<sst xmlns="http://schemas.openxmlformats.org/spreadsheetml/2006/main" count="127" uniqueCount="104">
  <si>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</si>
  <si>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</si>
  <si>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</si>
  <si>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</si>
  <si>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</si>
  <si>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</si>
  <si>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</si>
  <si>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</si>
  <si>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</si>
  <si>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(b)</t>
    <phoneticPr fontId="2"/>
  </si>
  <si>
    <t>Description of data</t>
    <phoneticPr fontId="2"/>
  </si>
  <si>
    <t xml:space="preserve">[Attachment to Proposed Methodology Form]  </t>
    <phoneticPr fontId="2"/>
  </si>
  <si>
    <t>JCM_ID_F_PMS_ver01.0</t>
    <phoneticPr fontId="2"/>
  </si>
  <si>
    <t>JCM Proposed Methodology Spreadsheet Form (Calculation Process Sheet)</t>
    <phoneticPr fontId="2"/>
  </si>
  <si>
    <r>
      <t>tCO</t>
    </r>
    <r>
      <rPr>
        <vertAlign val="subscript"/>
        <sz val="11"/>
        <color indexed="8"/>
        <rFont val="Arial"/>
        <family val="2"/>
      </rPr>
      <t>2</t>
    </r>
    <r>
      <rPr>
        <sz val="11"/>
        <color indexed="8"/>
        <rFont val="Arial"/>
        <family val="2"/>
      </rPr>
      <t>/p</t>
    </r>
  </si>
  <si>
    <r>
      <t>PE</t>
    </r>
    <r>
      <rPr>
        <vertAlign val="subscript"/>
        <sz val="11"/>
        <color indexed="8"/>
        <rFont val="Arial"/>
        <family val="2"/>
      </rPr>
      <t>p</t>
    </r>
  </si>
  <si>
    <r>
      <t>RE</t>
    </r>
    <r>
      <rPr>
        <vertAlign val="subscript"/>
        <sz val="11"/>
        <color indexed="8"/>
        <rFont val="Arial"/>
        <family val="2"/>
      </rPr>
      <t>p</t>
    </r>
  </si>
  <si>
    <r>
      <t xml:space="preserve">Emission reductions during the period </t>
    </r>
    <r>
      <rPr>
        <i/>
        <sz val="11"/>
        <color indexed="8"/>
        <rFont val="Arial"/>
        <family val="2"/>
      </rPr>
      <t>p</t>
    </r>
  </si>
  <si>
    <r>
      <t>tCO</t>
    </r>
    <r>
      <rPr>
        <vertAlign val="subscript"/>
        <sz val="11"/>
        <color indexed="8"/>
        <rFont val="Arial"/>
        <family val="2"/>
      </rPr>
      <t>2</t>
    </r>
    <r>
      <rPr>
        <sz val="11"/>
        <color indexed="8"/>
        <rFont val="Arial"/>
        <family val="2"/>
      </rPr>
      <t>/p</t>
    </r>
    <phoneticPr fontId="2"/>
  </si>
  <si>
    <r>
      <t>ER</t>
    </r>
    <r>
      <rPr>
        <sz val="8"/>
        <color indexed="8"/>
        <rFont val="Arial"/>
        <family val="2"/>
      </rPr>
      <t>p</t>
    </r>
    <phoneticPr fontId="2"/>
  </si>
  <si>
    <t>-</t>
    <phoneticPr fontId="2"/>
  </si>
  <si>
    <r>
      <t xml:space="preserve">Reference emissions during the period </t>
    </r>
    <r>
      <rPr>
        <i/>
        <sz val="11"/>
        <color indexed="8"/>
        <rFont val="Arial"/>
        <family val="2"/>
      </rPr>
      <t>p</t>
    </r>
    <phoneticPr fontId="2"/>
  </si>
  <si>
    <t>Reference emissions during the period p</t>
    <phoneticPr fontId="2"/>
  </si>
  <si>
    <r>
      <t xml:space="preserve">Project emissions during the period </t>
    </r>
    <r>
      <rPr>
        <i/>
        <sz val="11"/>
        <color indexed="8"/>
        <rFont val="Arial"/>
        <family val="2"/>
      </rPr>
      <t>p</t>
    </r>
    <phoneticPr fontId="2"/>
  </si>
  <si>
    <t>Project emissions during the period p</t>
    <phoneticPr fontId="2"/>
  </si>
  <si>
    <r>
      <t>tCO</t>
    </r>
    <r>
      <rPr>
        <vertAlign val="subscript"/>
        <sz val="11"/>
        <color indexed="8"/>
        <rFont val="Arial"/>
        <family val="2"/>
      </rPr>
      <t>2</t>
    </r>
    <r>
      <rPr>
        <sz val="11"/>
        <color indexed="8"/>
        <rFont val="Arial"/>
        <family val="2"/>
      </rPr>
      <t>/p</t>
    </r>
    <phoneticPr fontId="2"/>
  </si>
  <si>
    <t xml:space="preserve">[Measurement]
- Reading the meter installed to the project air jet looms or inspection process and keep the data in the production records
[QA/QC of the data]
- Monitored data is double-checked with the production instructions
- Neither calibration nor certification of meeting quality standards is required for the meters for the purpose of calculating emission reductions, since the fabric is a commercial commodity under contract with a client and is subject to an accurate measurement. 
</t>
    <phoneticPr fontId="2"/>
  </si>
  <si>
    <t>%</t>
    <phoneticPr fontId="2"/>
  </si>
  <si>
    <t xml:space="preserve">JCM Proposed Methodology Spreadsheet Form (Input Sheet) [Attachment to Proposed Methodology Form]  </t>
    <phoneticPr fontId="2"/>
  </si>
  <si>
    <r>
      <t xml:space="preserve">Table 1: Parameters to be monitored </t>
    </r>
    <r>
      <rPr>
        <b/>
        <i/>
        <sz val="11"/>
        <color indexed="8"/>
        <rFont val="Arial"/>
        <family val="2"/>
      </rPr>
      <t>ex post</t>
    </r>
    <phoneticPr fontId="2"/>
  </si>
  <si>
    <r>
      <t xml:space="preserve">Table 2: Project-specific parameters to be fixed </t>
    </r>
    <r>
      <rPr>
        <b/>
        <i/>
        <sz val="11"/>
        <rFont val="Arial"/>
        <family val="2"/>
      </rPr>
      <t>ex ante</t>
    </r>
    <phoneticPr fontId="2"/>
  </si>
  <si>
    <r>
      <t xml:space="preserve">Table3: </t>
    </r>
    <r>
      <rPr>
        <b/>
        <i/>
        <sz val="11"/>
        <rFont val="Arial"/>
        <family val="2"/>
      </rPr>
      <t>Ex-ante</t>
    </r>
    <r>
      <rPr>
        <b/>
        <sz val="11"/>
        <rFont val="Arial"/>
        <family val="2"/>
      </rPr>
      <t xml:space="preserve"> estimation of each CO</t>
    </r>
    <r>
      <rPr>
        <b/>
        <vertAlign val="subscript"/>
        <sz val="11"/>
        <rFont val="Arial"/>
        <family val="2"/>
      </rPr>
      <t>2</t>
    </r>
    <r>
      <rPr>
        <b/>
        <sz val="11"/>
        <rFont val="Arial"/>
        <family val="2"/>
      </rPr>
      <t xml:space="preserve"> emission reduction</t>
    </r>
    <phoneticPr fontId="2"/>
  </si>
  <si>
    <t>(a)</t>
    <phoneticPr fontId="2"/>
  </si>
  <si>
    <t>Monitoring point No.</t>
    <phoneticPr fontId="2"/>
  </si>
  <si>
    <r>
      <t>CO</t>
    </r>
    <r>
      <rPr>
        <b/>
        <vertAlign val="subscript"/>
        <sz val="11"/>
        <color theme="0"/>
        <rFont val="Arial"/>
        <family val="2"/>
      </rPr>
      <t>2</t>
    </r>
    <r>
      <rPr>
        <b/>
        <sz val="11"/>
        <color theme="0"/>
        <rFont val="Arial"/>
        <family val="2"/>
      </rPr>
      <t xml:space="preserve"> emission reductions</t>
    </r>
    <phoneticPr fontId="2"/>
  </si>
  <si>
    <t>Units</t>
    <phoneticPr fontId="2"/>
  </si>
  <si>
    <t>(b)</t>
    <phoneticPr fontId="2"/>
  </si>
  <si>
    <t>Parameters</t>
    <phoneticPr fontId="2"/>
  </si>
  <si>
    <t>(a)</t>
    <phoneticPr fontId="2"/>
  </si>
  <si>
    <t>i</t>
    <phoneticPr fontId="2"/>
  </si>
  <si>
    <t>(c)</t>
    <phoneticPr fontId="2"/>
  </si>
  <si>
    <t>Description of data</t>
    <phoneticPr fontId="2"/>
  </si>
  <si>
    <t>(b)</t>
    <phoneticPr fontId="2"/>
  </si>
  <si>
    <t>[Monitoring option]</t>
    <phoneticPr fontId="2"/>
  </si>
  <si>
    <t>Units</t>
    <phoneticPr fontId="2"/>
  </si>
  <si>
    <t>Option A</t>
    <phoneticPr fontId="2"/>
  </si>
  <si>
    <t>Based on public data which is measured by entities other than the project participants (Data used: publicly recognized data such as statistical data and specifications)</t>
    <phoneticPr fontId="2"/>
  </si>
  <si>
    <t>Monitoring option</t>
    <phoneticPr fontId="2"/>
  </si>
  <si>
    <t>Units</t>
    <phoneticPr fontId="2"/>
  </si>
  <si>
    <t>Option B</t>
    <phoneticPr fontId="2"/>
  </si>
  <si>
    <t>Based on the amount of transaction which is measured directly using measuring equipments (Data used: commercial evidence such as invoices)</t>
    <phoneticPr fontId="2"/>
  </si>
  <si>
    <t>Source of data</t>
    <phoneticPr fontId="2"/>
  </si>
  <si>
    <t>Option C</t>
    <phoneticPr fontId="2"/>
  </si>
  <si>
    <t>Based on the actual measurement using measuring equipments (Data used: measured values)</t>
    <phoneticPr fontId="2"/>
  </si>
  <si>
    <t>Measurement methods and procedures</t>
    <phoneticPr fontId="2"/>
  </si>
  <si>
    <t>Monitoring frequency</t>
    <phoneticPr fontId="2"/>
  </si>
  <si>
    <t>Other comments</t>
    <phoneticPr fontId="2"/>
  </si>
  <si>
    <t>Units</t>
    <phoneticPr fontId="2"/>
  </si>
  <si>
    <t>Description of data</t>
  </si>
  <si>
    <r>
      <t>AP</t>
    </r>
    <r>
      <rPr>
        <vertAlign val="subscript"/>
        <sz val="11"/>
        <rFont val="Arial"/>
        <family val="2"/>
      </rPr>
      <t>PJ,i,j,p</t>
    </r>
    <phoneticPr fontId="2"/>
  </si>
  <si>
    <t>(d)</t>
    <phoneticPr fontId="2"/>
  </si>
  <si>
    <t>(e)</t>
    <phoneticPr fontId="2"/>
  </si>
  <si>
    <t>(f)</t>
    <phoneticPr fontId="2"/>
  </si>
  <si>
    <t>(g)</t>
    <phoneticPr fontId="2"/>
  </si>
  <si>
    <t>(h)</t>
    <phoneticPr fontId="2"/>
  </si>
  <si>
    <t>(i)</t>
    <phoneticPr fontId="2"/>
  </si>
  <si>
    <t>(j)</t>
    <phoneticPr fontId="2"/>
  </si>
  <si>
    <t>m/p</t>
    <phoneticPr fontId="2"/>
  </si>
  <si>
    <t>Option C</t>
    <phoneticPr fontId="2"/>
  </si>
  <si>
    <t>Monitored and calculated data</t>
    <phoneticPr fontId="2"/>
  </si>
  <si>
    <t>Every production lot</t>
    <phoneticPr fontId="2"/>
  </si>
  <si>
    <t>Estimated Values</t>
    <phoneticPr fontId="14"/>
  </si>
  <si>
    <t>No.</t>
    <phoneticPr fontId="2"/>
  </si>
  <si>
    <t>Identification number of the project air jet loom type</t>
    <phoneticPr fontId="2"/>
  </si>
  <si>
    <t>-</t>
    <phoneticPr fontId="2"/>
  </si>
  <si>
    <r>
      <t>EF</t>
    </r>
    <r>
      <rPr>
        <vertAlign val="subscript"/>
        <sz val="11"/>
        <rFont val="Arial"/>
        <family val="2"/>
      </rPr>
      <t>elec,j</t>
    </r>
    <phoneticPr fontId="2"/>
  </si>
  <si>
    <r>
      <t>CO</t>
    </r>
    <r>
      <rPr>
        <vertAlign val="subscript"/>
        <sz val="11"/>
        <color rgb="FF000000"/>
        <rFont val="Arial"/>
        <family val="2"/>
      </rPr>
      <t>2</t>
    </r>
    <r>
      <rPr>
        <sz val="11"/>
        <color rgb="FF000000"/>
        <rFont val="Arial"/>
        <family val="2"/>
      </rPr>
      <t xml:space="preserve"> emission factor for consumed electricity at the project factory </t>
    </r>
    <r>
      <rPr>
        <i/>
        <sz val="11"/>
        <color rgb="FF000000"/>
        <rFont val="Arial"/>
        <family val="2"/>
      </rPr>
      <t>j</t>
    </r>
    <phoneticPr fontId="2"/>
  </si>
  <si>
    <t>Based on project and reference specific air consumption collected as per the project</t>
    <phoneticPr fontId="2"/>
  </si>
  <si>
    <t>[EFgrid]
The data is sourced from "Emission Factors of Electricity Interconnection Systems", National Committee on Clean Development Mechanism (Indonesian DNA for CDM), based on data obtained by Directorate General of Electricity, Ministry of Energy and Mineral Resources, Indonesia, unless otherwise instructed by the Joint Committee. 
[EFcaptive]
CDM approved small scale methodology AMS-I.A</t>
    <phoneticPr fontId="2"/>
  </si>
  <si>
    <r>
      <t>RE</t>
    </r>
    <r>
      <rPr>
        <vertAlign val="subscript"/>
        <sz val="11"/>
        <color rgb="FF000000"/>
        <rFont val="Arial"/>
        <family val="2"/>
      </rPr>
      <t>p</t>
    </r>
    <phoneticPr fontId="2"/>
  </si>
  <si>
    <r>
      <t>PE</t>
    </r>
    <r>
      <rPr>
        <vertAlign val="subscript"/>
        <sz val="11"/>
        <color rgb="FF000000"/>
        <rFont val="Arial"/>
        <family val="2"/>
      </rPr>
      <t>p</t>
    </r>
    <phoneticPr fontId="2"/>
  </si>
  <si>
    <r>
      <t>ER</t>
    </r>
    <r>
      <rPr>
        <vertAlign val="subscript"/>
        <sz val="11"/>
        <color rgb="FF000000"/>
        <rFont val="Arial"/>
        <family val="2"/>
      </rPr>
      <t>p</t>
    </r>
    <phoneticPr fontId="2"/>
  </si>
  <si>
    <r>
      <t xml:space="preserve">Reference emissions during the period </t>
    </r>
    <r>
      <rPr>
        <i/>
        <sz val="11"/>
        <color rgb="FF000000"/>
        <rFont val="Arial"/>
        <family val="2"/>
      </rPr>
      <t>p</t>
    </r>
    <phoneticPr fontId="2"/>
  </si>
  <si>
    <r>
      <t xml:space="preserve">Project emissions during the period </t>
    </r>
    <r>
      <rPr>
        <i/>
        <sz val="11"/>
        <color rgb="FF000000"/>
        <rFont val="Arial"/>
        <family val="2"/>
      </rPr>
      <t>p</t>
    </r>
    <phoneticPr fontId="2"/>
  </si>
  <si>
    <r>
      <t xml:space="preserve">Emissions reduction during the period </t>
    </r>
    <r>
      <rPr>
        <i/>
        <sz val="11"/>
        <color rgb="FF000000"/>
        <rFont val="Arial"/>
        <family val="2"/>
      </rPr>
      <t>p</t>
    </r>
    <phoneticPr fontId="2"/>
  </si>
  <si>
    <r>
      <t>[tCO</t>
    </r>
    <r>
      <rPr>
        <vertAlign val="subscript"/>
        <sz val="11"/>
        <color rgb="FF000000"/>
        <rFont val="Arial"/>
        <family val="2"/>
      </rPr>
      <t>2</t>
    </r>
    <r>
      <rPr>
        <sz val="11"/>
        <color rgb="FF000000"/>
        <rFont val="Arial"/>
        <family val="2"/>
      </rPr>
      <t>/p]</t>
    </r>
    <phoneticPr fontId="2"/>
  </si>
  <si>
    <r>
      <t>tCO</t>
    </r>
    <r>
      <rPr>
        <vertAlign val="subscript"/>
        <sz val="11"/>
        <color rgb="FF000000"/>
        <rFont val="Arial"/>
        <family val="2"/>
      </rPr>
      <t>2</t>
    </r>
    <r>
      <rPr>
        <sz val="11"/>
        <color rgb="FF000000"/>
        <rFont val="Arial"/>
        <family val="2"/>
      </rPr>
      <t>/p</t>
    </r>
    <phoneticPr fontId="2"/>
  </si>
  <si>
    <t>(c)</t>
    <phoneticPr fontId="2"/>
  </si>
  <si>
    <t>(d)</t>
    <phoneticPr fontId="14"/>
  </si>
  <si>
    <t>Electricity</t>
    <phoneticPr fontId="2"/>
  </si>
  <si>
    <t>j</t>
    <phoneticPr fontId="2"/>
  </si>
  <si>
    <t>Identification number of the project factory</t>
    <phoneticPr fontId="2"/>
  </si>
  <si>
    <r>
      <t>tCO</t>
    </r>
    <r>
      <rPr>
        <vertAlign val="subscript"/>
        <sz val="11"/>
        <color rgb="FF000000"/>
        <rFont val="Arial"/>
        <family val="2"/>
      </rPr>
      <t>2</t>
    </r>
    <r>
      <rPr>
        <sz val="11"/>
        <color rgb="FF000000"/>
        <rFont val="Arial"/>
        <family val="2"/>
      </rPr>
      <t>/MWh</t>
    </r>
    <phoneticPr fontId="2"/>
  </si>
  <si>
    <t>Experimental data from the manufacture of the project air jet looms</t>
    <phoneticPr fontId="2"/>
  </si>
  <si>
    <r>
      <t xml:space="preserve">Amount of fabric woven by the project air jet loom type </t>
    </r>
    <r>
      <rPr>
        <i/>
        <sz val="11"/>
        <rFont val="Arial"/>
        <family val="2"/>
      </rPr>
      <t>i</t>
    </r>
    <r>
      <rPr>
        <sz val="11"/>
        <rFont val="Arial"/>
        <family val="2"/>
      </rPr>
      <t xml:space="preserve"> at the project factory </t>
    </r>
    <r>
      <rPr>
        <i/>
        <sz val="11"/>
        <rFont val="Arial"/>
        <family val="2"/>
      </rPr>
      <t>j</t>
    </r>
    <r>
      <rPr>
        <sz val="11"/>
        <rFont val="Arial"/>
        <family val="2"/>
      </rPr>
      <t xml:space="preserve"> during the period p</t>
    </r>
    <phoneticPr fontId="2"/>
  </si>
  <si>
    <r>
      <t>SEC</t>
    </r>
    <r>
      <rPr>
        <vertAlign val="subscript"/>
        <sz val="11"/>
        <rFont val="Arial"/>
        <family val="2"/>
      </rPr>
      <t>j</t>
    </r>
    <phoneticPr fontId="2"/>
  </si>
  <si>
    <r>
      <t>SAC</t>
    </r>
    <r>
      <rPr>
        <vertAlign val="subscript"/>
        <sz val="11"/>
        <rFont val="Arial"/>
        <family val="2"/>
      </rPr>
      <t>PJ,i,j</t>
    </r>
    <phoneticPr fontId="2"/>
  </si>
  <si>
    <r>
      <t>RR</t>
    </r>
    <r>
      <rPr>
        <vertAlign val="subscript"/>
        <sz val="11"/>
        <rFont val="Arial"/>
        <family val="2"/>
      </rPr>
      <t>i,j</t>
    </r>
    <phoneticPr fontId="2"/>
  </si>
  <si>
    <r>
      <t xml:space="preserve">Specific electricity consumption of the air compressors at the project factory </t>
    </r>
    <r>
      <rPr>
        <i/>
        <sz val="11"/>
        <rFont val="Arial"/>
        <family val="2"/>
      </rPr>
      <t>j</t>
    </r>
    <phoneticPr fontId="2"/>
  </si>
  <si>
    <r>
      <t xml:space="preserve">Specific air consumption of the project air jet loom type </t>
    </r>
    <r>
      <rPr>
        <i/>
        <sz val="11"/>
        <rFont val="Arial"/>
        <family val="2"/>
      </rPr>
      <t>i</t>
    </r>
    <r>
      <rPr>
        <sz val="11"/>
        <rFont val="Arial"/>
        <family val="2"/>
      </rPr>
      <t xml:space="preserve"> at the project factory </t>
    </r>
    <r>
      <rPr>
        <i/>
        <sz val="11"/>
        <rFont val="Arial"/>
        <family val="2"/>
      </rPr>
      <t>j</t>
    </r>
    <phoneticPr fontId="2"/>
  </si>
  <si>
    <r>
      <t xml:space="preserve">Reduction rate of specific air consumption of the project air jet loom type </t>
    </r>
    <r>
      <rPr>
        <i/>
        <sz val="11"/>
        <rFont val="Arial"/>
        <family val="2"/>
      </rPr>
      <t>i</t>
    </r>
    <r>
      <rPr>
        <sz val="11"/>
        <rFont val="Arial"/>
        <family val="2"/>
      </rPr>
      <t xml:space="preserve"> at the project factory </t>
    </r>
    <r>
      <rPr>
        <i/>
        <sz val="11"/>
        <rFont val="Arial"/>
        <family val="2"/>
      </rPr>
      <t>j</t>
    </r>
    <phoneticPr fontId="2"/>
  </si>
  <si>
    <r>
      <t>kWh/Nm</t>
    </r>
    <r>
      <rPr>
        <vertAlign val="superscript"/>
        <sz val="11"/>
        <rFont val="Arial"/>
        <family val="2"/>
      </rPr>
      <t>3</t>
    </r>
    <phoneticPr fontId="2"/>
  </si>
  <si>
    <r>
      <t>Nm</t>
    </r>
    <r>
      <rPr>
        <vertAlign val="superscript"/>
        <sz val="11"/>
        <rFont val="Arial"/>
        <family val="2"/>
      </rPr>
      <t>3</t>
    </r>
    <r>
      <rPr>
        <sz val="11"/>
        <rFont val="Arial"/>
        <family val="2"/>
      </rPr>
      <t>/m</t>
    </r>
    <phoneticPr fontId="2"/>
  </si>
  <si>
    <t>Performance curve of the air compressors from their manufacturers.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</si>
</sst>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2"/>
      <color indexed="9"/>
      <name val="Arial"/>
      <family val="2"/>
    </font>
    <font>
      <vertAlign val="subscript"/>
      <sz val="11"/>
      <name val="Arial"/>
      <family val="2"/>
    </font>
    <font>
      <i/>
      <sz val="11"/>
      <color indexed="8"/>
      <name val="Arial"/>
      <family val="2"/>
    </font>
    <font>
      <sz val="8"/>
      <color indexed="8"/>
      <name val="Arial"/>
      <family val="2"/>
    </font>
    <font>
      <sz val="6"/>
      <name val="ＭＳ Ｐゴシック"/>
      <family val="3"/>
      <charset val="128"/>
      <scheme val="minor"/>
    </font>
    <font>
      <b/>
      <sz val="11"/>
      <color theme="0"/>
      <name val="Arial"/>
      <family val="2"/>
    </font>
    <font>
      <sz val="11"/>
      <color theme="0"/>
      <name val="Arial"/>
      <family val="2"/>
    </font>
    <font>
      <b/>
      <sz val="11"/>
      <name val="Arial"/>
      <family val="2"/>
    </font>
    <font>
      <sz val="11"/>
      <color rgb="FF000000"/>
      <name val="Arial"/>
      <family val="2"/>
    </font>
    <font>
      <vertAlign val="subscript"/>
      <sz val="11"/>
      <color rgb="FF000000"/>
      <name val="Arial"/>
      <family val="2"/>
    </font>
    <font>
      <i/>
      <sz val="11"/>
      <color rgb="FF000000"/>
      <name val="Arial"/>
      <family val="2"/>
    </font>
    <font>
      <b/>
      <i/>
      <sz val="11"/>
      <color indexed="8"/>
      <name val="Arial"/>
      <family val="2"/>
    </font>
    <font>
      <b/>
      <i/>
      <sz val="11"/>
      <name val="Arial"/>
      <family val="2"/>
    </font>
    <font>
      <b/>
      <vertAlign val="subscript"/>
      <sz val="11"/>
      <name val="Arial"/>
      <family val="2"/>
    </font>
    <font>
      <b/>
      <vertAlign val="subscript"/>
      <sz val="11"/>
      <color theme="0"/>
      <name val="Arial"/>
      <family val="2"/>
    </font>
    <font>
      <i/>
      <sz val="11"/>
      <name val="Arial"/>
      <family val="2"/>
    </font>
    <font>
      <sz val="11"/>
      <color indexed="10"/>
      <name val="Arial"/>
      <family val="2"/>
    </font>
    <font>
      <vertAlign val="superscript"/>
      <sz val="11"/>
      <name val="Arial"/>
      <family val="2"/>
    </font>
  </fonts>
  <fills count="9">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theme="3" tint="-0.24994659260841701"/>
        <bgColor indexed="64"/>
      </patternFill>
    </fill>
    <fill>
      <patternFill patternType="solid">
        <fgColor rgb="FFCCCCFF"/>
        <bgColor indexed="64"/>
      </patternFill>
    </fill>
    <fill>
      <patternFill patternType="solid">
        <fgColor theme="3" tint="-0.499984740745262"/>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0"/>
      </left>
      <right style="medium">
        <color indexed="60"/>
      </right>
      <top style="medium">
        <color indexed="60"/>
      </top>
      <bottom style="medium">
        <color indexed="60"/>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3"/>
      </right>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bottom/>
      <diagonal/>
    </border>
    <border>
      <left/>
      <right style="medium">
        <color indexed="64"/>
      </right>
      <top/>
      <bottom/>
      <diagonal/>
    </border>
    <border>
      <left style="medium">
        <color indexed="64"/>
      </left>
      <right style="thin">
        <color indexed="23"/>
      </right>
      <top/>
      <bottom/>
      <diagonal/>
    </border>
    <border>
      <left style="thin">
        <color indexed="23"/>
      </left>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style="medium">
        <color indexed="64"/>
      </top>
      <bottom style="thin">
        <color indexed="23"/>
      </bottom>
      <diagonal/>
    </border>
    <border>
      <left/>
      <right/>
      <top/>
      <bottom style="thin">
        <color indexed="23"/>
      </bottom>
      <diagonal/>
    </border>
    <border>
      <left/>
      <right style="medium">
        <color indexed="64"/>
      </right>
      <top/>
      <bottom style="thin">
        <color indexed="23"/>
      </bottom>
      <diagonal/>
    </border>
    <border>
      <left style="thin">
        <color indexed="23"/>
      </left>
      <right style="medium">
        <color indexed="64"/>
      </right>
      <top style="thin">
        <color indexed="23"/>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23"/>
      </left>
      <right/>
      <top style="thin">
        <color indexed="23"/>
      </top>
      <bottom style="medium">
        <color rgb="FFFF0000"/>
      </bottom>
      <diagonal/>
    </border>
    <border>
      <left/>
      <right style="thin">
        <color indexed="23"/>
      </right>
      <top style="thin">
        <color indexed="23"/>
      </top>
      <bottom style="medium">
        <color rgb="FFFF0000"/>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right style="thin">
        <color indexed="23"/>
      </right>
      <top style="thin">
        <color indexed="23"/>
      </top>
      <bottom/>
      <diagonal/>
    </border>
    <border>
      <left/>
      <right/>
      <top style="medium">
        <color rgb="FFFF0000"/>
      </top>
      <bottom/>
      <diagonal/>
    </border>
    <border>
      <left/>
      <right style="thin">
        <color indexed="23"/>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9">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2" borderId="0" xfId="0" applyFont="1" applyFill="1" applyBorder="1">
      <alignmen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3" fillId="4" borderId="2" xfId="0" applyFont="1" applyFill="1" applyBorder="1">
      <alignment vertical="center"/>
    </xf>
    <xf numFmtId="0" fontId="3" fillId="4" borderId="3" xfId="0" applyFont="1" applyFill="1" applyBorder="1">
      <alignment vertical="center"/>
    </xf>
    <xf numFmtId="0" fontId="3" fillId="4" borderId="4" xfId="0" applyFont="1" applyFill="1" applyBorder="1">
      <alignment vertical="center"/>
    </xf>
    <xf numFmtId="0" fontId="3" fillId="0" borderId="5" xfId="0" applyFont="1" applyBorder="1">
      <alignment vertical="center"/>
    </xf>
    <xf numFmtId="0" fontId="3" fillId="0" borderId="4" xfId="0" applyFont="1" applyBorder="1">
      <alignment vertical="center"/>
    </xf>
    <xf numFmtId="0" fontId="3" fillId="2" borderId="1" xfId="0" applyFont="1" applyFill="1" applyBorder="1">
      <alignment vertical="center"/>
    </xf>
    <xf numFmtId="0" fontId="3" fillId="2" borderId="3" xfId="0" applyFont="1" applyFill="1" applyBorder="1">
      <alignment vertical="center"/>
    </xf>
    <xf numFmtId="0" fontId="6" fillId="2" borderId="4" xfId="0" applyFont="1" applyFill="1" applyBorder="1">
      <alignment vertical="center"/>
    </xf>
    <xf numFmtId="0" fontId="6" fillId="2" borderId="2" xfId="0" applyFont="1" applyFill="1" applyBorder="1">
      <alignment vertical="center"/>
    </xf>
    <xf numFmtId="0" fontId="6" fillId="2" borderId="1" xfId="0" applyFont="1" applyFill="1" applyBorder="1">
      <alignment vertical="center"/>
    </xf>
    <xf numFmtId="0" fontId="3" fillId="4" borderId="6"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lignment vertical="center"/>
    </xf>
    <xf numFmtId="0" fontId="3" fillId="0" borderId="2" xfId="0" applyFont="1" applyFill="1" applyBorder="1">
      <alignment vertical="center"/>
    </xf>
    <xf numFmtId="0" fontId="4" fillId="5" borderId="4" xfId="0" applyFont="1" applyFill="1" applyBorder="1">
      <alignment vertical="center"/>
    </xf>
    <xf numFmtId="0" fontId="6" fillId="2" borderId="9" xfId="0" applyFont="1" applyFill="1" applyBorder="1">
      <alignmen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shrinkToFit="1"/>
    </xf>
    <xf numFmtId="0" fontId="3" fillId="2" borderId="12" xfId="0" applyFont="1" applyFill="1" applyBorder="1">
      <alignment vertical="center"/>
    </xf>
    <xf numFmtId="0" fontId="3" fillId="0" borderId="13" xfId="0" applyFont="1" applyFill="1" applyBorder="1" applyAlignment="1">
      <alignment horizontal="center" vertical="center"/>
    </xf>
    <xf numFmtId="0" fontId="6" fillId="2" borderId="14" xfId="0" applyFont="1" applyFill="1" applyBorder="1">
      <alignment vertical="center"/>
    </xf>
    <xf numFmtId="0" fontId="6" fillId="2" borderId="13" xfId="0" applyFont="1" applyFill="1" applyBorder="1" applyAlignment="1">
      <alignment horizontal="center" vertical="center"/>
    </xf>
    <xf numFmtId="0" fontId="3" fillId="0" borderId="13" xfId="0" applyFont="1" applyBorder="1" applyAlignment="1">
      <alignment horizontal="center" vertical="center"/>
    </xf>
    <xf numFmtId="0" fontId="3" fillId="2" borderId="14" xfId="0" applyFont="1" applyFill="1" applyBorder="1">
      <alignment vertical="center"/>
    </xf>
    <xf numFmtId="0" fontId="6" fillId="2" borderId="15" xfId="0" applyFont="1" applyFill="1" applyBorder="1" applyAlignment="1">
      <alignment horizontal="center" vertical="center"/>
    </xf>
    <xf numFmtId="0" fontId="3" fillId="2" borderId="16"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8" fillId="0" borderId="1" xfId="0" applyFont="1" applyFill="1" applyBorder="1" applyAlignment="1">
      <alignment horizontal="left" vertical="center"/>
    </xf>
    <xf numFmtId="0" fontId="3" fillId="4" borderId="17" xfId="0" applyFont="1" applyFill="1" applyBorder="1">
      <alignment vertical="center"/>
    </xf>
    <xf numFmtId="0" fontId="3" fillId="0" borderId="3" xfId="0" applyFont="1" applyBorder="1" applyAlignment="1">
      <alignment horizontal="center" vertical="center"/>
    </xf>
    <xf numFmtId="0" fontId="8" fillId="0" borderId="0" xfId="0" applyFont="1" applyFill="1" applyBorder="1" applyAlignment="1">
      <alignment horizontal="left" vertical="center"/>
    </xf>
    <xf numFmtId="0" fontId="9" fillId="0" borderId="0" xfId="0" applyFont="1">
      <alignment vertical="center"/>
    </xf>
    <xf numFmtId="0" fontId="3" fillId="0" borderId="0" xfId="0" applyFont="1" applyAlignment="1">
      <alignment horizontal="right" vertical="center"/>
    </xf>
    <xf numFmtId="0" fontId="3" fillId="4" borderId="19" xfId="0" applyFont="1" applyFill="1" applyBorder="1">
      <alignment vertical="center"/>
    </xf>
    <xf numFmtId="0" fontId="3" fillId="4" borderId="20" xfId="0" applyFont="1" applyFill="1" applyBorder="1">
      <alignment vertical="center"/>
    </xf>
    <xf numFmtId="0" fontId="3" fillId="2" borderId="21" xfId="0" applyFont="1" applyFill="1" applyBorder="1">
      <alignment vertical="center"/>
    </xf>
    <xf numFmtId="0" fontId="6" fillId="2" borderId="21" xfId="0" applyFont="1" applyFill="1" applyBorder="1">
      <alignment vertical="center"/>
    </xf>
    <xf numFmtId="0" fontId="6" fillId="2" borderId="21" xfId="0" applyFont="1" applyFill="1" applyBorder="1" applyAlignment="1">
      <alignment horizontal="center" vertical="center"/>
    </xf>
    <xf numFmtId="0" fontId="3" fillId="4" borderId="0" xfId="0" applyFont="1" applyFill="1" applyBorder="1">
      <alignment vertical="center"/>
    </xf>
    <xf numFmtId="0" fontId="6" fillId="2" borderId="18" xfId="0" applyFont="1" applyFill="1" applyBorder="1">
      <alignment vertical="center"/>
    </xf>
    <xf numFmtId="0" fontId="3" fillId="2" borderId="18" xfId="0" applyFont="1" applyFill="1" applyBorder="1">
      <alignment vertical="center"/>
    </xf>
    <xf numFmtId="0" fontId="6" fillId="2" borderId="19" xfId="0" applyFont="1" applyFill="1" applyBorder="1">
      <alignment vertical="center"/>
    </xf>
    <xf numFmtId="0" fontId="6" fillId="2" borderId="22" xfId="0" applyFont="1" applyFill="1" applyBorder="1" applyAlignment="1">
      <alignment horizontal="center" vertical="center"/>
    </xf>
    <xf numFmtId="0" fontId="6" fillId="2" borderId="22" xfId="0" applyFont="1" applyFill="1" applyBorder="1">
      <alignment vertical="center"/>
    </xf>
    <xf numFmtId="0" fontId="6" fillId="2" borderId="23" xfId="0" applyFont="1" applyFill="1" applyBorder="1" applyAlignment="1">
      <alignment horizontal="center" vertical="center"/>
    </xf>
    <xf numFmtId="0" fontId="8" fillId="0" borderId="1" xfId="0" applyFont="1" applyFill="1" applyBorder="1">
      <alignment vertical="center"/>
    </xf>
    <xf numFmtId="0" fontId="3" fillId="5" borderId="7" xfId="0" applyFont="1" applyFill="1" applyBorder="1">
      <alignment vertical="center"/>
    </xf>
    <xf numFmtId="0" fontId="4" fillId="5" borderId="18" xfId="0" applyFont="1" applyFill="1" applyBorder="1">
      <alignment vertical="center"/>
    </xf>
    <xf numFmtId="0" fontId="3" fillId="4" borderId="18" xfId="0" applyFont="1" applyFill="1" applyBorder="1">
      <alignment vertical="center"/>
    </xf>
    <xf numFmtId="0" fontId="3" fillId="0" borderId="24" xfId="0" applyFont="1" applyBorder="1" applyAlignment="1">
      <alignment horizontal="center" vertical="center"/>
    </xf>
    <xf numFmtId="0" fontId="3" fillId="4" borderId="6" xfId="0" applyFont="1" applyFill="1" applyBorder="1">
      <alignment vertical="center"/>
    </xf>
    <xf numFmtId="0" fontId="3" fillId="0" borderId="19" xfId="0" applyFont="1" applyBorder="1" applyAlignment="1">
      <alignment horizontal="center" vertical="center"/>
    </xf>
    <xf numFmtId="0" fontId="6" fillId="8" borderId="0" xfId="0" applyFont="1" applyFill="1" applyAlignment="1">
      <alignment vertical="center"/>
    </xf>
    <xf numFmtId="0" fontId="6" fillId="8" borderId="0" xfId="0" applyFont="1" applyFill="1" applyAlignment="1">
      <alignment horizontal="right" vertical="center"/>
    </xf>
    <xf numFmtId="0" fontId="17" fillId="0" borderId="0" xfId="0" applyFont="1" applyFill="1" applyBorder="1" applyAlignment="1">
      <alignment horizontal="left" vertical="center"/>
    </xf>
    <xf numFmtId="0" fontId="17" fillId="0" borderId="0" xfId="0" applyFont="1">
      <alignment vertical="center"/>
    </xf>
    <xf numFmtId="0" fontId="8" fillId="0" borderId="0" xfId="0" applyFont="1">
      <alignment vertical="center"/>
    </xf>
    <xf numFmtId="0" fontId="0" fillId="0" borderId="0" xfId="0" applyFont="1">
      <alignment vertical="center"/>
    </xf>
    <xf numFmtId="0" fontId="6" fillId="6" borderId="1" xfId="0" applyFont="1" applyFill="1" applyBorder="1" applyAlignment="1">
      <alignment horizontal="center" vertical="center" wrapText="1"/>
    </xf>
    <xf numFmtId="0" fontId="16" fillId="0" borderId="0" xfId="0" applyFont="1">
      <alignment vertical="center"/>
    </xf>
    <xf numFmtId="0" fontId="15"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3" fillId="0" borderId="25" xfId="0" applyFont="1" applyFill="1" applyBorder="1">
      <alignment vertical="center"/>
    </xf>
    <xf numFmtId="0" fontId="8" fillId="0" borderId="1" xfId="0" applyFont="1" applyFill="1" applyBorder="1" applyAlignment="1">
      <alignment vertical="center" wrapText="1"/>
    </xf>
    <xf numFmtId="0" fontId="8" fillId="3" borderId="1" xfId="0" applyFont="1" applyFill="1" applyBorder="1" applyAlignment="1">
      <alignment vertical="center" wrapText="1"/>
    </xf>
    <xf numFmtId="0" fontId="26" fillId="3" borderId="1" xfId="0" applyFont="1" applyFill="1" applyBorder="1" applyAlignment="1">
      <alignment vertical="center" wrapText="1"/>
    </xf>
    <xf numFmtId="0" fontId="18" fillId="7" borderId="1" xfId="0" quotePrefix="1" applyFont="1" applyFill="1" applyBorder="1" applyAlignment="1">
      <alignment horizontal="center" vertical="center"/>
    </xf>
    <xf numFmtId="0" fontId="18" fillId="7" borderId="1" xfId="0" applyFont="1" applyFill="1" applyBorder="1" applyAlignment="1">
      <alignment horizontal="center" vertical="center"/>
    </xf>
    <xf numFmtId="49" fontId="8" fillId="3" borderId="1" xfId="0" quotePrefix="1" applyNumberFormat="1" applyFont="1" applyFill="1" applyBorder="1" applyAlignment="1">
      <alignmen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18" fillId="7" borderId="4" xfId="0" applyFont="1" applyFill="1" applyBorder="1" applyAlignment="1">
      <alignment horizontal="center" vertical="center"/>
    </xf>
    <xf numFmtId="0" fontId="3" fillId="4" borderId="1" xfId="0" applyFont="1" applyFill="1" applyBorder="1">
      <alignment vertical="center"/>
    </xf>
    <xf numFmtId="0" fontId="3" fillId="0" borderId="1" xfId="0" applyFont="1" applyBorder="1">
      <alignment vertical="center"/>
    </xf>
    <xf numFmtId="0" fontId="8" fillId="5" borderId="1" xfId="0" applyFont="1" applyFill="1" applyBorder="1" applyAlignment="1">
      <alignment vertical="center" wrapText="1"/>
    </xf>
    <xf numFmtId="0" fontId="6" fillId="6" borderId="30"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8" fillId="7" borderId="1" xfId="0" applyFont="1" applyFill="1" applyBorder="1" applyAlignment="1">
      <alignment vertical="center" wrapText="1"/>
    </xf>
    <xf numFmtId="0" fontId="18" fillId="7" borderId="1" xfId="0" applyFont="1" applyFill="1" applyBorder="1" applyAlignment="1">
      <alignment horizontal="center" vertical="center" wrapText="1"/>
    </xf>
    <xf numFmtId="0" fontId="8" fillId="0" borderId="1" xfId="0" applyFont="1" applyBorder="1" applyAlignment="1">
      <alignment horizontal="left" vertical="center" wrapText="1"/>
    </xf>
    <xf numFmtId="38" fontId="8" fillId="3" borderId="1" xfId="1" quotePrefix="1" applyFont="1" applyFill="1" applyBorder="1" applyAlignment="1">
      <alignment horizontal="left" vertical="center" wrapText="1"/>
    </xf>
    <xf numFmtId="0" fontId="6" fillId="6" borderId="3"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3" fillId="0" borderId="25" xfId="0" applyFont="1" applyFill="1" applyBorder="1" applyAlignment="1">
      <alignment vertical="center" wrapText="1"/>
    </xf>
    <xf numFmtId="0" fontId="3" fillId="0" borderId="0" xfId="0" applyFont="1" applyFill="1" applyBorder="1" applyAlignment="1">
      <alignment vertical="center" wrapText="1"/>
    </xf>
    <xf numFmtId="0" fontId="6" fillId="6" borderId="6"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176" fontId="8" fillId="3" borderId="28" xfId="1" applyNumberFormat="1" applyFont="1" applyFill="1" applyBorder="1" applyAlignment="1">
      <alignment horizontal="center" vertical="center"/>
    </xf>
    <xf numFmtId="176" fontId="8" fillId="3" borderId="29" xfId="1" applyNumberFormat="1" applyFont="1" applyFill="1" applyBorder="1" applyAlignment="1">
      <alignment horizontal="center" vertical="center"/>
    </xf>
    <xf numFmtId="0" fontId="8" fillId="5" borderId="1" xfId="0" applyFont="1" applyFill="1" applyBorder="1" applyAlignment="1">
      <alignment vertical="center" wrapText="1"/>
    </xf>
    <xf numFmtId="0" fontId="18" fillId="7" borderId="1" xfId="0" applyFont="1" applyFill="1" applyBorder="1" applyAlignment="1">
      <alignment horizontal="left" vertical="center" wrapText="1"/>
    </xf>
    <xf numFmtId="0" fontId="15" fillId="6" borderId="20" xfId="0" applyFont="1" applyFill="1" applyBorder="1" applyAlignment="1">
      <alignment horizontal="center" vertical="center" wrapText="1"/>
    </xf>
    <xf numFmtId="0" fontId="18" fillId="7" borderId="6" xfId="0" applyFont="1" applyFill="1" applyBorder="1" applyAlignment="1">
      <alignment horizontal="left" vertical="center" wrapText="1"/>
    </xf>
    <xf numFmtId="0" fontId="18" fillId="7" borderId="8" xfId="0" applyFont="1" applyFill="1" applyBorder="1" applyAlignment="1">
      <alignment horizontal="left" vertical="center" wrapText="1"/>
    </xf>
    <xf numFmtId="0" fontId="18" fillId="7" borderId="2" xfId="0" applyFont="1" applyFill="1" applyBorder="1" applyAlignment="1">
      <alignment horizontal="left" vertical="center" wrapText="1"/>
    </xf>
    <xf numFmtId="0" fontId="7" fillId="0" borderId="31" xfId="0" applyFont="1" applyFill="1" applyBorder="1" applyAlignment="1">
      <alignment horizontal="center" vertical="center"/>
    </xf>
    <xf numFmtId="0" fontId="15" fillId="6" borderId="6"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0" fillId="2" borderId="0" xfId="0" applyFont="1" applyFill="1" applyAlignment="1">
      <alignment vertical="center"/>
    </xf>
    <xf numFmtId="0" fontId="9" fillId="2" borderId="0" xfId="0" applyFont="1" applyFill="1" applyAlignment="1">
      <alignment horizontal="right" vertical="center"/>
    </xf>
    <xf numFmtId="0" fontId="10" fillId="2"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CCCCFF"/>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p1300421_H25&#24180;&#24230;MOE&#20108;&#22269;&#38291;&#12458;&#12501;&#12475;&#12483;&#12488;&#12539;&#12463;&#12524;&#12472;&#12483;&#12488;&#21046;&#24230;&#20107;&#21209;&#23616;&#26989;&#21209;\02&#20316;&#26989;\1_JC&#25903;&#25588;\01&#12514;&#12531;&#12468;&#12523;\140325_MN_AM001_ver01.0(&#20462;&#27491;&#29256;)spreadsheet&#12398;&#12415;&#20462;&#27491;\JCM_MN_AM001_ver01.0(inter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abu\Co-Work\Users\hemmi\AppData\Roaming\Microsoft\Excel\MRV&#26041;&#27861;&#35542;_&#39640;&#24615;&#33021;&#24037;&#26989;&#28809;_&#31639;&#23450;&#12484;&#12540;&#12523;_PDD&#29992;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
      <sheetName val="MPS(calc_process)"/>
      <sheetName val="MSS"/>
      <sheetName val="MRS(input)"/>
      <sheetName val="MRS(calc_process)"/>
    </sheetNames>
    <sheetDataSet>
      <sheetData sheetId="0" refreshError="1"/>
      <sheetData sheetId="1">
        <row r="22">
          <cell r="F22">
            <v>0.1158</v>
          </cell>
        </row>
        <row r="23">
          <cell r="F23">
            <v>9.3899999999999997E-2</v>
          </cell>
        </row>
        <row r="24">
          <cell r="F24">
            <v>7.1800000000000003E-2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J_summary"/>
      <sheetName val="contact_info"/>
      <sheetName val="1-1_Exist_default_input"/>
      <sheetName val="1-2_Exist_default_result"/>
      <sheetName val="2-1_Exist_spesific_input"/>
      <sheetName val="2-2_Exist_spesific_result"/>
      <sheetName val="3-1_Green_default_input"/>
      <sheetName val="3-2Green_default_result"/>
      <sheetName val="4-1_Green_spesific_input"/>
      <sheetName val="4-2_Green_spesific_result"/>
    </sheetNames>
    <sheetDataSet>
      <sheetData sheetId="0" refreshError="1"/>
      <sheetData sheetId="1" refreshError="1"/>
      <sheetData sheetId="2"/>
      <sheetData sheetId="3">
        <row r="22">
          <cell r="C22" t="str">
            <v>LPG</v>
          </cell>
        </row>
        <row r="23">
          <cell r="C23" t="str">
            <v>Natural gas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X64"/>
  <sheetViews>
    <sheetView tabSelected="1" view="pageBreakPreview" zoomScale="60" zoomScaleNormal="60" workbookViewId="0"/>
  </sheetViews>
  <sheetFormatPr defaultRowHeight="13.5" x14ac:dyDescent="0.15"/>
  <cols>
    <col min="1" max="1" width="3.875" style="68" customWidth="1"/>
    <col min="2" max="2" width="9" style="68"/>
    <col min="3" max="3" width="19" style="68" customWidth="1"/>
    <col min="4" max="4" width="37.375" style="68" customWidth="1"/>
    <col min="5" max="5" width="4" style="68" customWidth="1"/>
    <col min="6" max="6" width="9" style="68"/>
    <col min="7" max="7" width="19" style="68" customWidth="1"/>
    <col min="8" max="9" width="12.625" style="68" customWidth="1"/>
    <col min="10" max="13" width="26.75" style="68" customWidth="1"/>
    <col min="14" max="15" width="9" style="68"/>
    <col min="16" max="16" width="14.625" style="68" customWidth="1"/>
    <col min="17" max="19" width="15.625" style="68" customWidth="1"/>
    <col min="20" max="20" width="9" style="68"/>
    <col min="21" max="21" width="4.375" style="68" customWidth="1"/>
    <col min="22" max="22" width="14.25" style="68" customWidth="1"/>
    <col min="23" max="23" width="9" style="68"/>
    <col min="24" max="24" width="40.5" style="68" customWidth="1"/>
    <col min="25" max="16384" width="9" style="68"/>
  </cols>
  <sheetData>
    <row r="1" spans="1:24" s="1" customFormat="1" ht="18" customHeight="1" x14ac:dyDescent="0.15">
      <c r="J1" s="43"/>
      <c r="K1" s="43"/>
      <c r="L1" s="43"/>
      <c r="M1" s="43"/>
      <c r="X1" s="43" t="s">
        <v>12</v>
      </c>
    </row>
    <row r="2" spans="1:24" s="1" customFormat="1" ht="27.75" customHeight="1" x14ac:dyDescent="0.15">
      <c r="A2" s="63" t="s">
        <v>28</v>
      </c>
      <c r="B2" s="63"/>
      <c r="C2" s="63"/>
      <c r="D2" s="63"/>
      <c r="E2" s="63"/>
      <c r="F2" s="63"/>
      <c r="G2" s="63"/>
      <c r="H2" s="63"/>
      <c r="I2" s="63"/>
      <c r="J2" s="64"/>
      <c r="K2" s="64"/>
      <c r="L2" s="64"/>
      <c r="M2" s="64"/>
      <c r="N2" s="64"/>
      <c r="O2" s="64"/>
      <c r="P2" s="64"/>
      <c r="Q2" s="64"/>
      <c r="R2" s="64"/>
      <c r="S2" s="64"/>
      <c r="T2" s="64"/>
      <c r="U2" s="64"/>
      <c r="V2" s="64"/>
      <c r="W2" s="64"/>
      <c r="X2" s="64"/>
    </row>
    <row r="3" spans="1:24" s="1" customFormat="1" ht="14.25" x14ac:dyDescent="0.15"/>
    <row r="4" spans="1:24" s="1" customFormat="1" ht="18.75" customHeight="1" x14ac:dyDescent="0.15">
      <c r="A4" s="7" t="s">
        <v>29</v>
      </c>
      <c r="B4" s="7"/>
      <c r="F4" s="65" t="s">
        <v>30</v>
      </c>
      <c r="O4" s="66" t="s">
        <v>31</v>
      </c>
      <c r="P4" s="67"/>
      <c r="Q4" s="67"/>
      <c r="R4" s="67"/>
      <c r="S4" s="67"/>
      <c r="U4" s="66"/>
      <c r="V4" s="67"/>
      <c r="W4" s="67"/>
    </row>
    <row r="5" spans="1:24" ht="38.25" customHeight="1" thickBot="1" x14ac:dyDescent="0.2">
      <c r="B5" s="69" t="s">
        <v>32</v>
      </c>
      <c r="C5" s="69" t="s">
        <v>33</v>
      </c>
      <c r="D5" s="77">
        <v>1</v>
      </c>
      <c r="O5" s="70"/>
      <c r="P5" s="70"/>
      <c r="Q5" s="70"/>
      <c r="R5" s="70"/>
      <c r="S5" s="70"/>
      <c r="U5" s="102" t="s">
        <v>34</v>
      </c>
      <c r="V5" s="103"/>
      <c r="W5" s="71" t="s">
        <v>35</v>
      </c>
    </row>
    <row r="6" spans="1:24" ht="35.25" customHeight="1" thickBot="1" x14ac:dyDescent="0.2">
      <c r="B6" s="69" t="s">
        <v>36</v>
      </c>
      <c r="C6" s="69" t="s">
        <v>37</v>
      </c>
      <c r="D6" s="81" t="s">
        <v>59</v>
      </c>
      <c r="F6" s="69" t="s">
        <v>38</v>
      </c>
      <c r="G6" s="69" t="s">
        <v>37</v>
      </c>
      <c r="H6" s="78" t="s">
        <v>90</v>
      </c>
      <c r="I6" s="78" t="s">
        <v>39</v>
      </c>
      <c r="J6" s="80" t="s">
        <v>95</v>
      </c>
      <c r="K6" s="80" t="s">
        <v>96</v>
      </c>
      <c r="L6" s="80" t="s">
        <v>97</v>
      </c>
      <c r="M6" s="80" t="s">
        <v>75</v>
      </c>
      <c r="O6" s="72" t="s">
        <v>38</v>
      </c>
      <c r="P6" s="72" t="s">
        <v>37</v>
      </c>
      <c r="Q6" s="78" t="s">
        <v>79</v>
      </c>
      <c r="R6" s="78" t="s">
        <v>80</v>
      </c>
      <c r="S6" s="78" t="s">
        <v>81</v>
      </c>
      <c r="U6" s="104">
        <f>ROUNDDOWN(SUM(S15:S64),0)</f>
        <v>0</v>
      </c>
      <c r="V6" s="105"/>
      <c r="W6" s="82" t="s">
        <v>86</v>
      </c>
    </row>
    <row r="7" spans="1:24" ht="57" customHeight="1" x14ac:dyDescent="0.15">
      <c r="B7" s="69" t="s">
        <v>40</v>
      </c>
      <c r="C7" s="69" t="s">
        <v>41</v>
      </c>
      <c r="D7" s="85" t="s">
        <v>94</v>
      </c>
      <c r="F7" s="90" t="s">
        <v>42</v>
      </c>
      <c r="G7" s="90" t="s">
        <v>58</v>
      </c>
      <c r="H7" s="91" t="s">
        <v>91</v>
      </c>
      <c r="I7" s="91" t="s">
        <v>73</v>
      </c>
      <c r="J7" s="106" t="s">
        <v>98</v>
      </c>
      <c r="K7" s="106" t="s">
        <v>99</v>
      </c>
      <c r="L7" s="106" t="s">
        <v>100</v>
      </c>
      <c r="M7" s="107" t="s">
        <v>76</v>
      </c>
      <c r="O7" s="88" t="s">
        <v>9</v>
      </c>
      <c r="P7" s="113" t="s">
        <v>10</v>
      </c>
      <c r="Q7" s="109" t="s">
        <v>82</v>
      </c>
      <c r="R7" s="109" t="s">
        <v>83</v>
      </c>
      <c r="S7" s="109" t="s">
        <v>84</v>
      </c>
      <c r="U7" s="112" t="s">
        <v>43</v>
      </c>
      <c r="V7" s="112"/>
      <c r="W7" s="1"/>
      <c r="X7" s="1"/>
    </row>
    <row r="8" spans="1:24" ht="61.5" customHeight="1" x14ac:dyDescent="0.15">
      <c r="B8" s="69" t="s">
        <v>60</v>
      </c>
      <c r="C8" s="69" t="s">
        <v>44</v>
      </c>
      <c r="D8" s="78" t="s">
        <v>67</v>
      </c>
      <c r="F8" s="90"/>
      <c r="G8" s="90"/>
      <c r="H8" s="91"/>
      <c r="I8" s="91"/>
      <c r="J8" s="106"/>
      <c r="K8" s="106"/>
      <c r="L8" s="106"/>
      <c r="M8" s="107"/>
      <c r="O8" s="89"/>
      <c r="P8" s="114"/>
      <c r="Q8" s="110"/>
      <c r="R8" s="110"/>
      <c r="S8" s="110"/>
      <c r="U8" s="1"/>
      <c r="V8" s="73" t="s">
        <v>45</v>
      </c>
      <c r="W8" s="98" t="s">
        <v>46</v>
      </c>
      <c r="X8" s="98"/>
    </row>
    <row r="9" spans="1:24" ht="39" customHeight="1" x14ac:dyDescent="0.15">
      <c r="B9" s="69" t="s">
        <v>61</v>
      </c>
      <c r="C9" s="69" t="s">
        <v>47</v>
      </c>
      <c r="D9" s="74" t="s">
        <v>68</v>
      </c>
      <c r="F9" s="69" t="s">
        <v>87</v>
      </c>
      <c r="G9" s="69" t="s">
        <v>48</v>
      </c>
      <c r="H9" s="78" t="s">
        <v>20</v>
      </c>
      <c r="I9" s="78" t="s">
        <v>20</v>
      </c>
      <c r="J9" s="81" t="s">
        <v>101</v>
      </c>
      <c r="K9" s="81" t="s">
        <v>102</v>
      </c>
      <c r="L9" s="81" t="s">
        <v>27</v>
      </c>
      <c r="M9" s="78" t="s">
        <v>92</v>
      </c>
      <c r="O9" s="89"/>
      <c r="P9" s="114"/>
      <c r="Q9" s="110"/>
      <c r="R9" s="110"/>
      <c r="S9" s="110"/>
      <c r="U9" s="1"/>
      <c r="V9" s="73" t="s">
        <v>49</v>
      </c>
      <c r="W9" s="98" t="s">
        <v>50</v>
      </c>
      <c r="X9" s="98"/>
    </row>
    <row r="10" spans="1:24" ht="36" customHeight="1" x14ac:dyDescent="0.15">
      <c r="B10" s="69" t="s">
        <v>62</v>
      </c>
      <c r="C10" s="69" t="s">
        <v>51</v>
      </c>
      <c r="D10" s="74" t="s">
        <v>69</v>
      </c>
      <c r="F10" s="100" t="s">
        <v>60</v>
      </c>
      <c r="G10" s="100" t="s">
        <v>51</v>
      </c>
      <c r="H10" s="92" t="s">
        <v>74</v>
      </c>
      <c r="I10" s="92" t="s">
        <v>74</v>
      </c>
      <c r="J10" s="93" t="s">
        <v>103</v>
      </c>
      <c r="K10" s="93" t="s">
        <v>93</v>
      </c>
      <c r="L10" s="94" t="s">
        <v>77</v>
      </c>
      <c r="M10" s="94" t="s">
        <v>78</v>
      </c>
      <c r="O10" s="89"/>
      <c r="P10" s="114"/>
      <c r="Q10" s="110"/>
      <c r="R10" s="110"/>
      <c r="S10" s="110"/>
      <c r="U10" s="1"/>
      <c r="V10" s="73" t="s">
        <v>52</v>
      </c>
      <c r="W10" s="98" t="s">
        <v>53</v>
      </c>
      <c r="X10" s="98"/>
    </row>
    <row r="11" spans="1:24" ht="247.5" customHeight="1" x14ac:dyDescent="0.15">
      <c r="B11" s="69" t="s">
        <v>63</v>
      </c>
      <c r="C11" s="69" t="s">
        <v>54</v>
      </c>
      <c r="D11" s="79" t="s">
        <v>26</v>
      </c>
      <c r="F11" s="101"/>
      <c r="G11" s="101"/>
      <c r="H11" s="92"/>
      <c r="I11" s="92"/>
      <c r="J11" s="93"/>
      <c r="K11" s="93"/>
      <c r="L11" s="94"/>
      <c r="M11" s="94"/>
      <c r="O11" s="108"/>
      <c r="P11" s="115"/>
      <c r="Q11" s="111"/>
      <c r="R11" s="111"/>
      <c r="S11" s="111"/>
      <c r="U11" s="1"/>
      <c r="V11" s="2"/>
      <c r="W11" s="99"/>
      <c r="X11" s="99"/>
    </row>
    <row r="12" spans="1:24" ht="30" x14ac:dyDescent="0.15">
      <c r="B12" s="69" t="s">
        <v>64</v>
      </c>
      <c r="C12" s="69" t="s">
        <v>55</v>
      </c>
      <c r="D12" s="75" t="s">
        <v>70</v>
      </c>
      <c r="F12" s="90" t="s">
        <v>61</v>
      </c>
      <c r="G12" s="90" t="s">
        <v>56</v>
      </c>
      <c r="H12" s="93"/>
      <c r="I12" s="93"/>
      <c r="J12" s="93"/>
      <c r="K12" s="93"/>
      <c r="L12" s="93"/>
      <c r="M12" s="93"/>
      <c r="O12" s="97" t="s">
        <v>87</v>
      </c>
      <c r="P12" s="97" t="s">
        <v>57</v>
      </c>
      <c r="Q12" s="92" t="s">
        <v>85</v>
      </c>
      <c r="R12" s="92" t="s">
        <v>85</v>
      </c>
      <c r="S12" s="92" t="s">
        <v>85</v>
      </c>
    </row>
    <row r="13" spans="1:24" ht="15" x14ac:dyDescent="0.15">
      <c r="B13" s="69" t="s">
        <v>65</v>
      </c>
      <c r="C13" s="69" t="s">
        <v>56</v>
      </c>
      <c r="D13" s="75"/>
      <c r="F13" s="90"/>
      <c r="G13" s="90"/>
      <c r="H13" s="93"/>
      <c r="I13" s="93"/>
      <c r="J13" s="93"/>
      <c r="K13" s="93"/>
      <c r="L13" s="93"/>
      <c r="M13" s="93"/>
      <c r="O13" s="97"/>
      <c r="P13" s="97"/>
      <c r="Q13" s="92"/>
      <c r="R13" s="92"/>
      <c r="S13" s="92"/>
    </row>
    <row r="14" spans="1:24" ht="36" customHeight="1" x14ac:dyDescent="0.15">
      <c r="B14" s="86" t="s">
        <v>66</v>
      </c>
      <c r="C14" s="69" t="s">
        <v>72</v>
      </c>
      <c r="D14" s="69" t="s">
        <v>71</v>
      </c>
      <c r="F14" s="86" t="s">
        <v>62</v>
      </c>
      <c r="G14" s="69" t="s">
        <v>72</v>
      </c>
      <c r="H14" s="90" t="s">
        <v>71</v>
      </c>
      <c r="I14" s="90"/>
      <c r="J14" s="90"/>
      <c r="K14" s="90"/>
      <c r="L14" s="90"/>
      <c r="M14" s="90"/>
      <c r="O14" s="88" t="s">
        <v>88</v>
      </c>
      <c r="P14" s="69" t="s">
        <v>72</v>
      </c>
      <c r="Q14" s="95" t="s">
        <v>71</v>
      </c>
      <c r="R14" s="96"/>
      <c r="S14" s="96"/>
    </row>
    <row r="15" spans="1:24" ht="15" x14ac:dyDescent="0.15">
      <c r="B15" s="87"/>
      <c r="C15" s="69">
        <v>1</v>
      </c>
      <c r="D15" s="76"/>
      <c r="F15" s="87"/>
      <c r="G15" s="69">
        <v>1</v>
      </c>
      <c r="H15" s="76"/>
      <c r="I15" s="76"/>
      <c r="J15" s="76"/>
      <c r="K15" s="76"/>
      <c r="L15" s="76"/>
      <c r="M15" s="76"/>
      <c r="O15" s="89"/>
      <c r="P15" s="69">
        <v>1</v>
      </c>
      <c r="Q15" s="76">
        <f>J15*K15/(1-L15/100)*D15*M15</f>
        <v>0</v>
      </c>
      <c r="R15" s="76">
        <f>J15*K15*D15*M15</f>
        <v>0</v>
      </c>
      <c r="S15" s="76">
        <f>Q15-R15</f>
        <v>0</v>
      </c>
    </row>
    <row r="16" spans="1:24" ht="15" x14ac:dyDescent="0.15">
      <c r="B16" s="87"/>
      <c r="C16" s="69">
        <v>2</v>
      </c>
      <c r="D16" s="76"/>
      <c r="F16" s="87"/>
      <c r="G16" s="69">
        <v>2</v>
      </c>
      <c r="H16" s="76"/>
      <c r="I16" s="76"/>
      <c r="J16" s="76"/>
      <c r="K16" s="76"/>
      <c r="L16" s="76"/>
      <c r="M16" s="76"/>
      <c r="O16" s="89"/>
      <c r="P16" s="69">
        <v>2</v>
      </c>
      <c r="Q16" s="76">
        <f t="shared" ref="Q16:Q64" si="0">J16*K16/(1-L16/100)*D16*M16</f>
        <v>0</v>
      </c>
      <c r="R16" s="76">
        <f t="shared" ref="R16:R64" si="1">J16*K16*D16*M16</f>
        <v>0</v>
      </c>
      <c r="S16" s="76">
        <f t="shared" ref="S16:S64" si="2">Q16-R16</f>
        <v>0</v>
      </c>
    </row>
    <row r="17" spans="2:19" ht="15" x14ac:dyDescent="0.15">
      <c r="B17" s="87"/>
      <c r="C17" s="69">
        <v>3</v>
      </c>
      <c r="D17" s="76"/>
      <c r="F17" s="87"/>
      <c r="G17" s="69">
        <v>3</v>
      </c>
      <c r="H17" s="76"/>
      <c r="I17" s="76"/>
      <c r="J17" s="76"/>
      <c r="K17" s="76"/>
      <c r="L17" s="76"/>
      <c r="M17" s="76"/>
      <c r="O17" s="89"/>
      <c r="P17" s="69">
        <v>3</v>
      </c>
      <c r="Q17" s="76">
        <f t="shared" si="0"/>
        <v>0</v>
      </c>
      <c r="R17" s="76">
        <f t="shared" si="1"/>
        <v>0</v>
      </c>
      <c r="S17" s="76">
        <f t="shared" si="2"/>
        <v>0</v>
      </c>
    </row>
    <row r="18" spans="2:19" ht="15" x14ac:dyDescent="0.15">
      <c r="B18" s="87"/>
      <c r="C18" s="69">
        <v>4</v>
      </c>
      <c r="D18" s="76"/>
      <c r="F18" s="87"/>
      <c r="G18" s="69">
        <v>4</v>
      </c>
      <c r="H18" s="76"/>
      <c r="I18" s="76"/>
      <c r="J18" s="76"/>
      <c r="K18" s="76"/>
      <c r="L18" s="76"/>
      <c r="M18" s="76"/>
      <c r="O18" s="89"/>
      <c r="P18" s="69">
        <v>4</v>
      </c>
      <c r="Q18" s="76">
        <f t="shared" si="0"/>
        <v>0</v>
      </c>
      <c r="R18" s="76">
        <f t="shared" si="1"/>
        <v>0</v>
      </c>
      <c r="S18" s="76">
        <f t="shared" si="2"/>
        <v>0</v>
      </c>
    </row>
    <row r="19" spans="2:19" ht="15" x14ac:dyDescent="0.15">
      <c r="B19" s="87"/>
      <c r="C19" s="69">
        <v>5</v>
      </c>
      <c r="D19" s="76"/>
      <c r="F19" s="87"/>
      <c r="G19" s="69">
        <v>5</v>
      </c>
      <c r="H19" s="76"/>
      <c r="I19" s="76"/>
      <c r="J19" s="76"/>
      <c r="K19" s="76"/>
      <c r="L19" s="76"/>
      <c r="M19" s="76"/>
      <c r="O19" s="89"/>
      <c r="P19" s="69">
        <v>5</v>
      </c>
      <c r="Q19" s="76">
        <f t="shared" si="0"/>
        <v>0</v>
      </c>
      <c r="R19" s="76">
        <f t="shared" si="1"/>
        <v>0</v>
      </c>
      <c r="S19" s="76">
        <f t="shared" si="2"/>
        <v>0</v>
      </c>
    </row>
    <row r="20" spans="2:19" ht="15" x14ac:dyDescent="0.15">
      <c r="B20" s="87"/>
      <c r="C20" s="69">
        <v>6</v>
      </c>
      <c r="D20" s="76"/>
      <c r="F20" s="87"/>
      <c r="G20" s="69">
        <v>6</v>
      </c>
      <c r="H20" s="76"/>
      <c r="I20" s="76"/>
      <c r="J20" s="76"/>
      <c r="K20" s="76"/>
      <c r="L20" s="76"/>
      <c r="M20" s="76"/>
      <c r="O20" s="89"/>
      <c r="P20" s="69">
        <v>6</v>
      </c>
      <c r="Q20" s="76">
        <f t="shared" si="0"/>
        <v>0</v>
      </c>
      <c r="R20" s="76">
        <f t="shared" si="1"/>
        <v>0</v>
      </c>
      <c r="S20" s="76">
        <f t="shared" si="2"/>
        <v>0</v>
      </c>
    </row>
    <row r="21" spans="2:19" ht="15" x14ac:dyDescent="0.15">
      <c r="B21" s="87"/>
      <c r="C21" s="69">
        <v>7</v>
      </c>
      <c r="D21" s="76"/>
      <c r="F21" s="87"/>
      <c r="G21" s="69">
        <v>7</v>
      </c>
      <c r="H21" s="76"/>
      <c r="I21" s="76"/>
      <c r="J21" s="76"/>
      <c r="K21" s="76"/>
      <c r="L21" s="76"/>
      <c r="M21" s="76"/>
      <c r="O21" s="89"/>
      <c r="P21" s="69">
        <v>7</v>
      </c>
      <c r="Q21" s="76">
        <f t="shared" si="0"/>
        <v>0</v>
      </c>
      <c r="R21" s="76">
        <f t="shared" si="1"/>
        <v>0</v>
      </c>
      <c r="S21" s="76">
        <f t="shared" si="2"/>
        <v>0</v>
      </c>
    </row>
    <row r="22" spans="2:19" ht="15" x14ac:dyDescent="0.15">
      <c r="B22" s="87"/>
      <c r="C22" s="69">
        <v>8</v>
      </c>
      <c r="D22" s="76"/>
      <c r="F22" s="87"/>
      <c r="G22" s="69">
        <v>8</v>
      </c>
      <c r="H22" s="76"/>
      <c r="I22" s="76"/>
      <c r="J22" s="76"/>
      <c r="K22" s="76"/>
      <c r="L22" s="76"/>
      <c r="M22" s="76"/>
      <c r="O22" s="89"/>
      <c r="P22" s="69">
        <v>8</v>
      </c>
      <c r="Q22" s="76">
        <f t="shared" si="0"/>
        <v>0</v>
      </c>
      <c r="R22" s="76">
        <f t="shared" si="1"/>
        <v>0</v>
      </c>
      <c r="S22" s="76">
        <f t="shared" si="2"/>
        <v>0</v>
      </c>
    </row>
    <row r="23" spans="2:19" ht="15" x14ac:dyDescent="0.15">
      <c r="B23" s="87"/>
      <c r="C23" s="69">
        <v>9</v>
      </c>
      <c r="D23" s="76"/>
      <c r="F23" s="87"/>
      <c r="G23" s="69">
        <v>9</v>
      </c>
      <c r="H23" s="76"/>
      <c r="I23" s="76"/>
      <c r="J23" s="76"/>
      <c r="K23" s="76"/>
      <c r="L23" s="76"/>
      <c r="M23" s="76"/>
      <c r="O23" s="89"/>
      <c r="P23" s="69">
        <v>9</v>
      </c>
      <c r="Q23" s="76">
        <f t="shared" si="0"/>
        <v>0</v>
      </c>
      <c r="R23" s="76">
        <f t="shared" si="1"/>
        <v>0</v>
      </c>
      <c r="S23" s="76">
        <f t="shared" si="2"/>
        <v>0</v>
      </c>
    </row>
    <row r="24" spans="2:19" ht="15" x14ac:dyDescent="0.15">
      <c r="B24" s="87"/>
      <c r="C24" s="69">
        <v>10</v>
      </c>
      <c r="D24" s="76"/>
      <c r="F24" s="87"/>
      <c r="G24" s="69">
        <v>10</v>
      </c>
      <c r="H24" s="76"/>
      <c r="I24" s="76"/>
      <c r="J24" s="76"/>
      <c r="K24" s="76"/>
      <c r="L24" s="76"/>
      <c r="M24" s="76"/>
      <c r="O24" s="89"/>
      <c r="P24" s="69">
        <v>10</v>
      </c>
      <c r="Q24" s="76">
        <f t="shared" si="0"/>
        <v>0</v>
      </c>
      <c r="R24" s="76">
        <f t="shared" si="1"/>
        <v>0</v>
      </c>
      <c r="S24" s="76">
        <f t="shared" si="2"/>
        <v>0</v>
      </c>
    </row>
    <row r="25" spans="2:19" ht="15" x14ac:dyDescent="0.15">
      <c r="B25" s="87"/>
      <c r="C25" s="69">
        <v>11</v>
      </c>
      <c r="D25" s="76"/>
      <c r="F25" s="87"/>
      <c r="G25" s="69">
        <v>11</v>
      </c>
      <c r="H25" s="76"/>
      <c r="I25" s="76"/>
      <c r="J25" s="76"/>
      <c r="K25" s="76"/>
      <c r="L25" s="76"/>
      <c r="M25" s="76"/>
      <c r="O25" s="89"/>
      <c r="P25" s="69">
        <v>11</v>
      </c>
      <c r="Q25" s="76">
        <f t="shared" si="0"/>
        <v>0</v>
      </c>
      <c r="R25" s="76">
        <f t="shared" si="1"/>
        <v>0</v>
      </c>
      <c r="S25" s="76">
        <f t="shared" si="2"/>
        <v>0</v>
      </c>
    </row>
    <row r="26" spans="2:19" ht="15" x14ac:dyDescent="0.15">
      <c r="B26" s="87"/>
      <c r="C26" s="69">
        <v>12</v>
      </c>
      <c r="D26" s="76"/>
      <c r="F26" s="87"/>
      <c r="G26" s="69">
        <v>12</v>
      </c>
      <c r="H26" s="76"/>
      <c r="I26" s="76"/>
      <c r="J26" s="76"/>
      <c r="K26" s="76"/>
      <c r="L26" s="76"/>
      <c r="M26" s="76"/>
      <c r="O26" s="89"/>
      <c r="P26" s="69">
        <v>12</v>
      </c>
      <c r="Q26" s="76">
        <f t="shared" si="0"/>
        <v>0</v>
      </c>
      <c r="R26" s="76">
        <f t="shared" si="1"/>
        <v>0</v>
      </c>
      <c r="S26" s="76">
        <f t="shared" si="2"/>
        <v>0</v>
      </c>
    </row>
    <row r="27" spans="2:19" ht="15" x14ac:dyDescent="0.15">
      <c r="B27" s="87"/>
      <c r="C27" s="69">
        <v>13</v>
      </c>
      <c r="D27" s="76"/>
      <c r="F27" s="87"/>
      <c r="G27" s="69">
        <v>13</v>
      </c>
      <c r="H27" s="76"/>
      <c r="I27" s="76"/>
      <c r="J27" s="76"/>
      <c r="K27" s="76"/>
      <c r="L27" s="76"/>
      <c r="M27" s="76"/>
      <c r="O27" s="89"/>
      <c r="P27" s="69">
        <v>13</v>
      </c>
      <c r="Q27" s="76">
        <f t="shared" si="0"/>
        <v>0</v>
      </c>
      <c r="R27" s="76">
        <f t="shared" si="1"/>
        <v>0</v>
      </c>
      <c r="S27" s="76">
        <f t="shared" si="2"/>
        <v>0</v>
      </c>
    </row>
    <row r="28" spans="2:19" ht="15" x14ac:dyDescent="0.15">
      <c r="B28" s="87"/>
      <c r="C28" s="69">
        <v>14</v>
      </c>
      <c r="D28" s="76"/>
      <c r="F28" s="87"/>
      <c r="G28" s="69">
        <v>14</v>
      </c>
      <c r="H28" s="76"/>
      <c r="I28" s="76"/>
      <c r="J28" s="76"/>
      <c r="K28" s="76"/>
      <c r="L28" s="76"/>
      <c r="M28" s="76"/>
      <c r="O28" s="89"/>
      <c r="P28" s="69">
        <v>14</v>
      </c>
      <c r="Q28" s="76">
        <f t="shared" si="0"/>
        <v>0</v>
      </c>
      <c r="R28" s="76">
        <f t="shared" si="1"/>
        <v>0</v>
      </c>
      <c r="S28" s="76">
        <f t="shared" si="2"/>
        <v>0</v>
      </c>
    </row>
    <row r="29" spans="2:19" ht="15" x14ac:dyDescent="0.15">
      <c r="B29" s="87"/>
      <c r="C29" s="69">
        <v>15</v>
      </c>
      <c r="D29" s="76"/>
      <c r="F29" s="87"/>
      <c r="G29" s="69">
        <v>15</v>
      </c>
      <c r="H29" s="76"/>
      <c r="I29" s="76"/>
      <c r="J29" s="76"/>
      <c r="K29" s="76"/>
      <c r="L29" s="76"/>
      <c r="M29" s="76"/>
      <c r="O29" s="89"/>
      <c r="P29" s="69">
        <v>15</v>
      </c>
      <c r="Q29" s="76">
        <f t="shared" si="0"/>
        <v>0</v>
      </c>
      <c r="R29" s="76">
        <f t="shared" si="1"/>
        <v>0</v>
      </c>
      <c r="S29" s="76">
        <f t="shared" si="2"/>
        <v>0</v>
      </c>
    </row>
    <row r="30" spans="2:19" ht="15" x14ac:dyDescent="0.15">
      <c r="B30" s="87"/>
      <c r="C30" s="69">
        <v>16</v>
      </c>
      <c r="D30" s="76"/>
      <c r="F30" s="87"/>
      <c r="G30" s="69">
        <v>16</v>
      </c>
      <c r="H30" s="76"/>
      <c r="I30" s="76"/>
      <c r="J30" s="76"/>
      <c r="K30" s="76"/>
      <c r="L30" s="76"/>
      <c r="M30" s="76"/>
      <c r="O30" s="89"/>
      <c r="P30" s="69">
        <v>16</v>
      </c>
      <c r="Q30" s="76">
        <f t="shared" si="0"/>
        <v>0</v>
      </c>
      <c r="R30" s="76">
        <f t="shared" si="1"/>
        <v>0</v>
      </c>
      <c r="S30" s="76">
        <f t="shared" si="2"/>
        <v>0</v>
      </c>
    </row>
    <row r="31" spans="2:19" ht="15" x14ac:dyDescent="0.15">
      <c r="B31" s="87"/>
      <c r="C31" s="69">
        <v>17</v>
      </c>
      <c r="D31" s="76"/>
      <c r="F31" s="87"/>
      <c r="G31" s="69">
        <v>17</v>
      </c>
      <c r="H31" s="76"/>
      <c r="I31" s="76"/>
      <c r="J31" s="76"/>
      <c r="K31" s="76"/>
      <c r="L31" s="76"/>
      <c r="M31" s="76"/>
      <c r="O31" s="89"/>
      <c r="P31" s="69">
        <v>17</v>
      </c>
      <c r="Q31" s="76">
        <f t="shared" si="0"/>
        <v>0</v>
      </c>
      <c r="R31" s="76">
        <f t="shared" si="1"/>
        <v>0</v>
      </c>
      <c r="S31" s="76">
        <f t="shared" si="2"/>
        <v>0</v>
      </c>
    </row>
    <row r="32" spans="2:19" ht="15" x14ac:dyDescent="0.15">
      <c r="B32" s="87"/>
      <c r="C32" s="69">
        <v>18</v>
      </c>
      <c r="D32" s="76"/>
      <c r="F32" s="87"/>
      <c r="G32" s="69">
        <v>18</v>
      </c>
      <c r="H32" s="76"/>
      <c r="I32" s="76"/>
      <c r="J32" s="76"/>
      <c r="K32" s="76"/>
      <c r="L32" s="76"/>
      <c r="M32" s="76"/>
      <c r="O32" s="89"/>
      <c r="P32" s="69">
        <v>18</v>
      </c>
      <c r="Q32" s="76">
        <f t="shared" si="0"/>
        <v>0</v>
      </c>
      <c r="R32" s="76">
        <f t="shared" si="1"/>
        <v>0</v>
      </c>
      <c r="S32" s="76">
        <f t="shared" si="2"/>
        <v>0</v>
      </c>
    </row>
    <row r="33" spans="2:19" ht="15" x14ac:dyDescent="0.15">
      <c r="B33" s="87"/>
      <c r="C33" s="69">
        <v>19</v>
      </c>
      <c r="D33" s="76"/>
      <c r="F33" s="87"/>
      <c r="G33" s="69">
        <v>19</v>
      </c>
      <c r="H33" s="76"/>
      <c r="I33" s="76"/>
      <c r="J33" s="76"/>
      <c r="K33" s="76"/>
      <c r="L33" s="76"/>
      <c r="M33" s="76"/>
      <c r="O33" s="89"/>
      <c r="P33" s="69">
        <v>19</v>
      </c>
      <c r="Q33" s="76">
        <f t="shared" si="0"/>
        <v>0</v>
      </c>
      <c r="R33" s="76">
        <f t="shared" si="1"/>
        <v>0</v>
      </c>
      <c r="S33" s="76">
        <f t="shared" si="2"/>
        <v>0</v>
      </c>
    </row>
    <row r="34" spans="2:19" ht="15" x14ac:dyDescent="0.15">
      <c r="B34" s="87"/>
      <c r="C34" s="69">
        <v>20</v>
      </c>
      <c r="D34" s="76"/>
      <c r="F34" s="87"/>
      <c r="G34" s="69">
        <v>20</v>
      </c>
      <c r="H34" s="76"/>
      <c r="I34" s="76"/>
      <c r="J34" s="76"/>
      <c r="K34" s="76"/>
      <c r="L34" s="76"/>
      <c r="M34" s="76"/>
      <c r="O34" s="89"/>
      <c r="P34" s="69">
        <v>20</v>
      </c>
      <c r="Q34" s="76">
        <f t="shared" si="0"/>
        <v>0</v>
      </c>
      <c r="R34" s="76">
        <f t="shared" si="1"/>
        <v>0</v>
      </c>
      <c r="S34" s="76">
        <f t="shared" si="2"/>
        <v>0</v>
      </c>
    </row>
    <row r="35" spans="2:19" ht="15" x14ac:dyDescent="0.15">
      <c r="B35" s="87"/>
      <c r="C35" s="69">
        <v>21</v>
      </c>
      <c r="D35" s="76"/>
      <c r="F35" s="87"/>
      <c r="G35" s="69">
        <v>21</v>
      </c>
      <c r="H35" s="76"/>
      <c r="I35" s="76"/>
      <c r="J35" s="76"/>
      <c r="K35" s="76"/>
      <c r="L35" s="76"/>
      <c r="M35" s="76"/>
      <c r="O35" s="89"/>
      <c r="P35" s="69">
        <v>21</v>
      </c>
      <c r="Q35" s="76">
        <f t="shared" si="0"/>
        <v>0</v>
      </c>
      <c r="R35" s="76">
        <f t="shared" si="1"/>
        <v>0</v>
      </c>
      <c r="S35" s="76">
        <f t="shared" si="2"/>
        <v>0</v>
      </c>
    </row>
    <row r="36" spans="2:19" ht="15" x14ac:dyDescent="0.15">
      <c r="B36" s="87"/>
      <c r="C36" s="69">
        <v>22</v>
      </c>
      <c r="D36" s="76"/>
      <c r="F36" s="87"/>
      <c r="G36" s="69">
        <v>22</v>
      </c>
      <c r="H36" s="76"/>
      <c r="I36" s="76"/>
      <c r="J36" s="76"/>
      <c r="K36" s="76"/>
      <c r="L36" s="76"/>
      <c r="M36" s="76"/>
      <c r="O36" s="89"/>
      <c r="P36" s="69">
        <v>22</v>
      </c>
      <c r="Q36" s="76">
        <f t="shared" si="0"/>
        <v>0</v>
      </c>
      <c r="R36" s="76">
        <f t="shared" si="1"/>
        <v>0</v>
      </c>
      <c r="S36" s="76">
        <f t="shared" si="2"/>
        <v>0</v>
      </c>
    </row>
    <row r="37" spans="2:19" ht="15" x14ac:dyDescent="0.15">
      <c r="B37" s="87"/>
      <c r="C37" s="69">
        <v>23</v>
      </c>
      <c r="D37" s="76"/>
      <c r="F37" s="87"/>
      <c r="G37" s="69">
        <v>23</v>
      </c>
      <c r="H37" s="76"/>
      <c r="I37" s="76"/>
      <c r="J37" s="76"/>
      <c r="K37" s="76"/>
      <c r="L37" s="76"/>
      <c r="M37" s="76"/>
      <c r="O37" s="89"/>
      <c r="P37" s="69">
        <v>23</v>
      </c>
      <c r="Q37" s="76">
        <f t="shared" si="0"/>
        <v>0</v>
      </c>
      <c r="R37" s="76">
        <f t="shared" si="1"/>
        <v>0</v>
      </c>
      <c r="S37" s="76">
        <f t="shared" si="2"/>
        <v>0</v>
      </c>
    </row>
    <row r="38" spans="2:19" ht="15" x14ac:dyDescent="0.15">
      <c r="B38" s="87"/>
      <c r="C38" s="69">
        <v>24</v>
      </c>
      <c r="D38" s="76"/>
      <c r="F38" s="87"/>
      <c r="G38" s="69">
        <v>24</v>
      </c>
      <c r="H38" s="76"/>
      <c r="I38" s="76"/>
      <c r="J38" s="76"/>
      <c r="K38" s="76"/>
      <c r="L38" s="76"/>
      <c r="M38" s="76"/>
      <c r="O38" s="89"/>
      <c r="P38" s="69">
        <v>24</v>
      </c>
      <c r="Q38" s="76">
        <f t="shared" si="0"/>
        <v>0</v>
      </c>
      <c r="R38" s="76">
        <f t="shared" si="1"/>
        <v>0</v>
      </c>
      <c r="S38" s="76">
        <f t="shared" si="2"/>
        <v>0</v>
      </c>
    </row>
    <row r="39" spans="2:19" ht="15.75" customHeight="1" x14ac:dyDescent="0.15">
      <c r="B39" s="87"/>
      <c r="C39" s="69">
        <v>25</v>
      </c>
      <c r="D39" s="76"/>
      <c r="F39" s="87"/>
      <c r="G39" s="69">
        <v>25</v>
      </c>
      <c r="H39" s="76"/>
      <c r="I39" s="76"/>
      <c r="J39" s="76"/>
      <c r="K39" s="76"/>
      <c r="L39" s="76"/>
      <c r="M39" s="76"/>
      <c r="O39" s="89"/>
      <c r="P39" s="69">
        <v>25</v>
      </c>
      <c r="Q39" s="76">
        <f t="shared" si="0"/>
        <v>0</v>
      </c>
      <c r="R39" s="76">
        <f t="shared" si="1"/>
        <v>0</v>
      </c>
      <c r="S39" s="76">
        <f t="shared" si="2"/>
        <v>0</v>
      </c>
    </row>
    <row r="40" spans="2:19" ht="15" x14ac:dyDescent="0.15">
      <c r="B40" s="87"/>
      <c r="C40" s="69">
        <v>26</v>
      </c>
      <c r="D40" s="76"/>
      <c r="F40" s="87"/>
      <c r="G40" s="69">
        <v>26</v>
      </c>
      <c r="H40" s="76"/>
      <c r="I40" s="76"/>
      <c r="J40" s="76"/>
      <c r="K40" s="76"/>
      <c r="L40" s="76"/>
      <c r="M40" s="76"/>
      <c r="O40" s="89"/>
      <c r="P40" s="69">
        <v>26</v>
      </c>
      <c r="Q40" s="76">
        <f t="shared" si="0"/>
        <v>0</v>
      </c>
      <c r="R40" s="76">
        <f t="shared" si="1"/>
        <v>0</v>
      </c>
      <c r="S40" s="76">
        <f t="shared" si="2"/>
        <v>0</v>
      </c>
    </row>
    <row r="41" spans="2:19" ht="15" x14ac:dyDescent="0.15">
      <c r="B41" s="87"/>
      <c r="C41" s="69">
        <v>27</v>
      </c>
      <c r="D41" s="76"/>
      <c r="F41" s="87"/>
      <c r="G41" s="69">
        <v>27</v>
      </c>
      <c r="H41" s="76"/>
      <c r="I41" s="76"/>
      <c r="J41" s="76"/>
      <c r="K41" s="76"/>
      <c r="L41" s="76"/>
      <c r="M41" s="76"/>
      <c r="O41" s="89"/>
      <c r="P41" s="69">
        <v>27</v>
      </c>
      <c r="Q41" s="76">
        <f t="shared" si="0"/>
        <v>0</v>
      </c>
      <c r="R41" s="76">
        <f t="shared" si="1"/>
        <v>0</v>
      </c>
      <c r="S41" s="76">
        <f t="shared" si="2"/>
        <v>0</v>
      </c>
    </row>
    <row r="42" spans="2:19" ht="15" x14ac:dyDescent="0.15">
      <c r="B42" s="87"/>
      <c r="C42" s="69">
        <v>28</v>
      </c>
      <c r="D42" s="76"/>
      <c r="F42" s="87"/>
      <c r="G42" s="69">
        <v>28</v>
      </c>
      <c r="H42" s="76"/>
      <c r="I42" s="76"/>
      <c r="J42" s="76"/>
      <c r="K42" s="76"/>
      <c r="L42" s="76"/>
      <c r="M42" s="76"/>
      <c r="O42" s="89"/>
      <c r="P42" s="69">
        <v>28</v>
      </c>
      <c r="Q42" s="76">
        <f t="shared" si="0"/>
        <v>0</v>
      </c>
      <c r="R42" s="76">
        <f t="shared" si="1"/>
        <v>0</v>
      </c>
      <c r="S42" s="76">
        <f t="shared" si="2"/>
        <v>0</v>
      </c>
    </row>
    <row r="43" spans="2:19" ht="15" x14ac:dyDescent="0.15">
      <c r="B43" s="87"/>
      <c r="C43" s="69">
        <v>29</v>
      </c>
      <c r="D43" s="76"/>
      <c r="F43" s="87"/>
      <c r="G43" s="69">
        <v>29</v>
      </c>
      <c r="H43" s="76"/>
      <c r="I43" s="76"/>
      <c r="J43" s="76"/>
      <c r="K43" s="76"/>
      <c r="L43" s="76"/>
      <c r="M43" s="76"/>
      <c r="O43" s="89"/>
      <c r="P43" s="69">
        <v>29</v>
      </c>
      <c r="Q43" s="76">
        <f t="shared" si="0"/>
        <v>0</v>
      </c>
      <c r="R43" s="76">
        <f t="shared" si="1"/>
        <v>0</v>
      </c>
      <c r="S43" s="76">
        <f t="shared" si="2"/>
        <v>0</v>
      </c>
    </row>
    <row r="44" spans="2:19" ht="15" x14ac:dyDescent="0.15">
      <c r="B44" s="87"/>
      <c r="C44" s="69">
        <v>30</v>
      </c>
      <c r="D44" s="76"/>
      <c r="F44" s="87"/>
      <c r="G44" s="69">
        <v>30</v>
      </c>
      <c r="H44" s="76"/>
      <c r="I44" s="76"/>
      <c r="J44" s="76"/>
      <c r="K44" s="76"/>
      <c r="L44" s="76"/>
      <c r="M44" s="76"/>
      <c r="O44" s="89"/>
      <c r="P44" s="69">
        <v>30</v>
      </c>
      <c r="Q44" s="76">
        <f t="shared" si="0"/>
        <v>0</v>
      </c>
      <c r="R44" s="76">
        <f t="shared" si="1"/>
        <v>0</v>
      </c>
      <c r="S44" s="76">
        <f t="shared" si="2"/>
        <v>0</v>
      </c>
    </row>
    <row r="45" spans="2:19" ht="15" x14ac:dyDescent="0.15">
      <c r="B45" s="87"/>
      <c r="C45" s="69">
        <v>31</v>
      </c>
      <c r="D45" s="76"/>
      <c r="F45" s="87"/>
      <c r="G45" s="69">
        <v>31</v>
      </c>
      <c r="H45" s="76"/>
      <c r="I45" s="76"/>
      <c r="J45" s="76"/>
      <c r="K45" s="76"/>
      <c r="L45" s="76"/>
      <c r="M45" s="76"/>
      <c r="O45" s="89"/>
      <c r="P45" s="69">
        <v>31</v>
      </c>
      <c r="Q45" s="76">
        <f t="shared" si="0"/>
        <v>0</v>
      </c>
      <c r="R45" s="76">
        <f t="shared" si="1"/>
        <v>0</v>
      </c>
      <c r="S45" s="76">
        <f t="shared" si="2"/>
        <v>0</v>
      </c>
    </row>
    <row r="46" spans="2:19" ht="15" x14ac:dyDescent="0.15">
      <c r="B46" s="87"/>
      <c r="C46" s="69">
        <v>32</v>
      </c>
      <c r="D46" s="76"/>
      <c r="F46" s="87"/>
      <c r="G46" s="69">
        <v>32</v>
      </c>
      <c r="H46" s="76"/>
      <c r="I46" s="76"/>
      <c r="J46" s="76"/>
      <c r="K46" s="76"/>
      <c r="L46" s="76"/>
      <c r="M46" s="76"/>
      <c r="O46" s="89"/>
      <c r="P46" s="69">
        <v>32</v>
      </c>
      <c r="Q46" s="76">
        <f t="shared" si="0"/>
        <v>0</v>
      </c>
      <c r="R46" s="76">
        <f t="shared" si="1"/>
        <v>0</v>
      </c>
      <c r="S46" s="76">
        <f t="shared" si="2"/>
        <v>0</v>
      </c>
    </row>
    <row r="47" spans="2:19" ht="15" x14ac:dyDescent="0.15">
      <c r="B47" s="87"/>
      <c r="C47" s="69">
        <v>33</v>
      </c>
      <c r="D47" s="76"/>
      <c r="F47" s="87"/>
      <c r="G47" s="69">
        <v>33</v>
      </c>
      <c r="H47" s="76"/>
      <c r="I47" s="76"/>
      <c r="J47" s="76"/>
      <c r="K47" s="76"/>
      <c r="L47" s="76"/>
      <c r="M47" s="76"/>
      <c r="O47" s="89"/>
      <c r="P47" s="69">
        <v>33</v>
      </c>
      <c r="Q47" s="76">
        <f t="shared" si="0"/>
        <v>0</v>
      </c>
      <c r="R47" s="76">
        <f t="shared" si="1"/>
        <v>0</v>
      </c>
      <c r="S47" s="76">
        <f t="shared" si="2"/>
        <v>0</v>
      </c>
    </row>
    <row r="48" spans="2:19" ht="15" x14ac:dyDescent="0.15">
      <c r="B48" s="87"/>
      <c r="C48" s="69">
        <v>34</v>
      </c>
      <c r="D48" s="76"/>
      <c r="F48" s="87"/>
      <c r="G48" s="69">
        <v>34</v>
      </c>
      <c r="H48" s="76"/>
      <c r="I48" s="76"/>
      <c r="J48" s="76"/>
      <c r="K48" s="76"/>
      <c r="L48" s="76"/>
      <c r="M48" s="76"/>
      <c r="O48" s="89"/>
      <c r="P48" s="69">
        <v>34</v>
      </c>
      <c r="Q48" s="76">
        <f t="shared" si="0"/>
        <v>0</v>
      </c>
      <c r="R48" s="76">
        <f t="shared" si="1"/>
        <v>0</v>
      </c>
      <c r="S48" s="76">
        <f t="shared" si="2"/>
        <v>0</v>
      </c>
    </row>
    <row r="49" spans="2:19" ht="15" x14ac:dyDescent="0.15">
      <c r="B49" s="87"/>
      <c r="C49" s="69">
        <v>35</v>
      </c>
      <c r="D49" s="76"/>
      <c r="F49" s="87"/>
      <c r="G49" s="69">
        <v>35</v>
      </c>
      <c r="H49" s="76"/>
      <c r="I49" s="76"/>
      <c r="J49" s="76"/>
      <c r="K49" s="76"/>
      <c r="L49" s="76"/>
      <c r="M49" s="76"/>
      <c r="O49" s="89"/>
      <c r="P49" s="69">
        <v>35</v>
      </c>
      <c r="Q49" s="76">
        <f t="shared" si="0"/>
        <v>0</v>
      </c>
      <c r="R49" s="76">
        <f t="shared" si="1"/>
        <v>0</v>
      </c>
      <c r="S49" s="76">
        <f t="shared" si="2"/>
        <v>0</v>
      </c>
    </row>
    <row r="50" spans="2:19" ht="15" x14ac:dyDescent="0.15">
      <c r="B50" s="87"/>
      <c r="C50" s="69">
        <v>36</v>
      </c>
      <c r="D50" s="76"/>
      <c r="F50" s="87"/>
      <c r="G50" s="69">
        <v>36</v>
      </c>
      <c r="H50" s="76"/>
      <c r="I50" s="76"/>
      <c r="J50" s="76"/>
      <c r="K50" s="76"/>
      <c r="L50" s="76"/>
      <c r="M50" s="76"/>
      <c r="O50" s="89"/>
      <c r="P50" s="69">
        <v>36</v>
      </c>
      <c r="Q50" s="76">
        <f t="shared" si="0"/>
        <v>0</v>
      </c>
      <c r="R50" s="76">
        <f t="shared" si="1"/>
        <v>0</v>
      </c>
      <c r="S50" s="76">
        <f t="shared" si="2"/>
        <v>0</v>
      </c>
    </row>
    <row r="51" spans="2:19" ht="15" x14ac:dyDescent="0.15">
      <c r="B51" s="87"/>
      <c r="C51" s="69">
        <v>37</v>
      </c>
      <c r="D51" s="76"/>
      <c r="F51" s="87"/>
      <c r="G51" s="69">
        <v>37</v>
      </c>
      <c r="H51" s="76"/>
      <c r="I51" s="76"/>
      <c r="J51" s="76"/>
      <c r="K51" s="76"/>
      <c r="L51" s="76"/>
      <c r="M51" s="76"/>
      <c r="O51" s="89"/>
      <c r="P51" s="69">
        <v>37</v>
      </c>
      <c r="Q51" s="76">
        <f t="shared" si="0"/>
        <v>0</v>
      </c>
      <c r="R51" s="76">
        <f t="shared" si="1"/>
        <v>0</v>
      </c>
      <c r="S51" s="76">
        <f t="shared" si="2"/>
        <v>0</v>
      </c>
    </row>
    <row r="52" spans="2:19" ht="15" x14ac:dyDescent="0.15">
      <c r="B52" s="87"/>
      <c r="C52" s="69">
        <v>38</v>
      </c>
      <c r="D52" s="76"/>
      <c r="F52" s="87"/>
      <c r="G52" s="69">
        <v>38</v>
      </c>
      <c r="H52" s="76"/>
      <c r="I52" s="76"/>
      <c r="J52" s="76"/>
      <c r="K52" s="76"/>
      <c r="L52" s="76"/>
      <c r="M52" s="76"/>
      <c r="O52" s="89"/>
      <c r="P52" s="69">
        <v>38</v>
      </c>
      <c r="Q52" s="76">
        <f t="shared" si="0"/>
        <v>0</v>
      </c>
      <c r="R52" s="76">
        <f t="shared" si="1"/>
        <v>0</v>
      </c>
      <c r="S52" s="76">
        <f t="shared" si="2"/>
        <v>0</v>
      </c>
    </row>
    <row r="53" spans="2:19" ht="15" x14ac:dyDescent="0.15">
      <c r="B53" s="87"/>
      <c r="C53" s="69">
        <v>39</v>
      </c>
      <c r="D53" s="76"/>
      <c r="F53" s="87"/>
      <c r="G53" s="69">
        <v>39</v>
      </c>
      <c r="H53" s="76"/>
      <c r="I53" s="76"/>
      <c r="J53" s="76"/>
      <c r="K53" s="76"/>
      <c r="L53" s="76"/>
      <c r="M53" s="76"/>
      <c r="O53" s="89"/>
      <c r="P53" s="69">
        <v>39</v>
      </c>
      <c r="Q53" s="76">
        <f t="shared" si="0"/>
        <v>0</v>
      </c>
      <c r="R53" s="76">
        <f t="shared" si="1"/>
        <v>0</v>
      </c>
      <c r="S53" s="76">
        <f t="shared" si="2"/>
        <v>0</v>
      </c>
    </row>
    <row r="54" spans="2:19" ht="15" x14ac:dyDescent="0.15">
      <c r="B54" s="87"/>
      <c r="C54" s="69">
        <v>40</v>
      </c>
      <c r="D54" s="76"/>
      <c r="F54" s="87"/>
      <c r="G54" s="69">
        <v>40</v>
      </c>
      <c r="H54" s="76"/>
      <c r="I54" s="76"/>
      <c r="J54" s="76"/>
      <c r="K54" s="76"/>
      <c r="L54" s="76"/>
      <c r="M54" s="76"/>
      <c r="O54" s="89"/>
      <c r="P54" s="69">
        <v>40</v>
      </c>
      <c r="Q54" s="76">
        <f t="shared" si="0"/>
        <v>0</v>
      </c>
      <c r="R54" s="76">
        <f t="shared" si="1"/>
        <v>0</v>
      </c>
      <c r="S54" s="76">
        <f t="shared" si="2"/>
        <v>0</v>
      </c>
    </row>
    <row r="55" spans="2:19" ht="15" x14ac:dyDescent="0.15">
      <c r="B55" s="87"/>
      <c r="C55" s="69">
        <v>41</v>
      </c>
      <c r="D55" s="76"/>
      <c r="F55" s="87"/>
      <c r="G55" s="69">
        <v>41</v>
      </c>
      <c r="H55" s="76"/>
      <c r="I55" s="76"/>
      <c r="J55" s="76"/>
      <c r="K55" s="76"/>
      <c r="L55" s="76"/>
      <c r="M55" s="76"/>
      <c r="O55" s="89"/>
      <c r="P55" s="69">
        <v>41</v>
      </c>
      <c r="Q55" s="76">
        <f t="shared" si="0"/>
        <v>0</v>
      </c>
      <c r="R55" s="76">
        <f t="shared" si="1"/>
        <v>0</v>
      </c>
      <c r="S55" s="76">
        <f t="shared" si="2"/>
        <v>0</v>
      </c>
    </row>
    <row r="56" spans="2:19" ht="15" x14ac:dyDescent="0.15">
      <c r="B56" s="87"/>
      <c r="C56" s="69">
        <v>42</v>
      </c>
      <c r="D56" s="76"/>
      <c r="F56" s="87"/>
      <c r="G56" s="69">
        <v>42</v>
      </c>
      <c r="H56" s="76"/>
      <c r="I56" s="76"/>
      <c r="J56" s="76"/>
      <c r="K56" s="76"/>
      <c r="L56" s="76"/>
      <c r="M56" s="76"/>
      <c r="O56" s="89"/>
      <c r="P56" s="69">
        <v>42</v>
      </c>
      <c r="Q56" s="76">
        <f t="shared" si="0"/>
        <v>0</v>
      </c>
      <c r="R56" s="76">
        <f t="shared" si="1"/>
        <v>0</v>
      </c>
      <c r="S56" s="76">
        <f t="shared" si="2"/>
        <v>0</v>
      </c>
    </row>
    <row r="57" spans="2:19" ht="15" x14ac:dyDescent="0.15">
      <c r="B57" s="87"/>
      <c r="C57" s="69">
        <v>43</v>
      </c>
      <c r="D57" s="76"/>
      <c r="F57" s="87"/>
      <c r="G57" s="69">
        <v>43</v>
      </c>
      <c r="H57" s="76"/>
      <c r="I57" s="76"/>
      <c r="J57" s="76"/>
      <c r="K57" s="76"/>
      <c r="L57" s="76"/>
      <c r="M57" s="76"/>
      <c r="O57" s="89"/>
      <c r="P57" s="69">
        <v>43</v>
      </c>
      <c r="Q57" s="76">
        <f t="shared" si="0"/>
        <v>0</v>
      </c>
      <c r="R57" s="76">
        <f t="shared" si="1"/>
        <v>0</v>
      </c>
      <c r="S57" s="76">
        <f t="shared" si="2"/>
        <v>0</v>
      </c>
    </row>
    <row r="58" spans="2:19" ht="15" x14ac:dyDescent="0.15">
      <c r="B58" s="87"/>
      <c r="C58" s="69">
        <v>44</v>
      </c>
      <c r="D58" s="76"/>
      <c r="F58" s="87"/>
      <c r="G58" s="69">
        <v>44</v>
      </c>
      <c r="H58" s="76"/>
      <c r="I58" s="76"/>
      <c r="J58" s="76"/>
      <c r="K58" s="76"/>
      <c r="L58" s="76"/>
      <c r="M58" s="76"/>
      <c r="O58" s="89"/>
      <c r="P58" s="69">
        <v>44</v>
      </c>
      <c r="Q58" s="76">
        <f t="shared" si="0"/>
        <v>0</v>
      </c>
      <c r="R58" s="76">
        <f t="shared" si="1"/>
        <v>0</v>
      </c>
      <c r="S58" s="76">
        <f t="shared" si="2"/>
        <v>0</v>
      </c>
    </row>
    <row r="59" spans="2:19" ht="15" x14ac:dyDescent="0.15">
      <c r="B59" s="87"/>
      <c r="C59" s="69">
        <v>45</v>
      </c>
      <c r="D59" s="76"/>
      <c r="F59" s="87"/>
      <c r="G59" s="69">
        <v>45</v>
      </c>
      <c r="H59" s="76"/>
      <c r="I59" s="76"/>
      <c r="J59" s="76"/>
      <c r="K59" s="76"/>
      <c r="L59" s="76"/>
      <c r="M59" s="76"/>
      <c r="O59" s="89"/>
      <c r="P59" s="69">
        <v>45</v>
      </c>
      <c r="Q59" s="76">
        <f t="shared" si="0"/>
        <v>0</v>
      </c>
      <c r="R59" s="76">
        <f t="shared" si="1"/>
        <v>0</v>
      </c>
      <c r="S59" s="76">
        <f t="shared" si="2"/>
        <v>0</v>
      </c>
    </row>
    <row r="60" spans="2:19" ht="15" x14ac:dyDescent="0.15">
      <c r="B60" s="87"/>
      <c r="C60" s="69">
        <v>46</v>
      </c>
      <c r="D60" s="76"/>
      <c r="F60" s="87"/>
      <c r="G60" s="69">
        <v>46</v>
      </c>
      <c r="H60" s="76"/>
      <c r="I60" s="76"/>
      <c r="J60" s="76"/>
      <c r="K60" s="76"/>
      <c r="L60" s="76"/>
      <c r="M60" s="76"/>
      <c r="O60" s="89"/>
      <c r="P60" s="69">
        <v>46</v>
      </c>
      <c r="Q60" s="76">
        <f t="shared" si="0"/>
        <v>0</v>
      </c>
      <c r="R60" s="76">
        <f t="shared" si="1"/>
        <v>0</v>
      </c>
      <c r="S60" s="76">
        <f t="shared" si="2"/>
        <v>0</v>
      </c>
    </row>
    <row r="61" spans="2:19" ht="15" x14ac:dyDescent="0.15">
      <c r="B61" s="87"/>
      <c r="C61" s="69">
        <v>47</v>
      </c>
      <c r="D61" s="76"/>
      <c r="F61" s="87"/>
      <c r="G61" s="69">
        <v>47</v>
      </c>
      <c r="H61" s="76"/>
      <c r="I61" s="76"/>
      <c r="J61" s="76"/>
      <c r="K61" s="76"/>
      <c r="L61" s="76"/>
      <c r="M61" s="76"/>
      <c r="O61" s="89"/>
      <c r="P61" s="69">
        <v>47</v>
      </c>
      <c r="Q61" s="76">
        <f t="shared" si="0"/>
        <v>0</v>
      </c>
      <c r="R61" s="76">
        <f t="shared" si="1"/>
        <v>0</v>
      </c>
      <c r="S61" s="76">
        <f t="shared" si="2"/>
        <v>0</v>
      </c>
    </row>
    <row r="62" spans="2:19" ht="15" x14ac:dyDescent="0.15">
      <c r="B62" s="87"/>
      <c r="C62" s="69">
        <v>48</v>
      </c>
      <c r="D62" s="76"/>
      <c r="F62" s="87"/>
      <c r="G62" s="69">
        <v>48</v>
      </c>
      <c r="H62" s="76"/>
      <c r="I62" s="76"/>
      <c r="J62" s="76"/>
      <c r="K62" s="76"/>
      <c r="L62" s="76"/>
      <c r="M62" s="76"/>
      <c r="O62" s="89"/>
      <c r="P62" s="69">
        <v>48</v>
      </c>
      <c r="Q62" s="76">
        <f t="shared" si="0"/>
        <v>0</v>
      </c>
      <c r="R62" s="76">
        <f t="shared" si="1"/>
        <v>0</v>
      </c>
      <c r="S62" s="76">
        <f t="shared" si="2"/>
        <v>0</v>
      </c>
    </row>
    <row r="63" spans="2:19" ht="15" x14ac:dyDescent="0.15">
      <c r="B63" s="87"/>
      <c r="C63" s="69">
        <v>49</v>
      </c>
      <c r="D63" s="76"/>
      <c r="F63" s="87"/>
      <c r="G63" s="69">
        <v>49</v>
      </c>
      <c r="H63" s="76"/>
      <c r="I63" s="76"/>
      <c r="J63" s="76"/>
      <c r="K63" s="76"/>
      <c r="L63" s="76"/>
      <c r="M63" s="76"/>
      <c r="O63" s="89"/>
      <c r="P63" s="69">
        <v>49</v>
      </c>
      <c r="Q63" s="76">
        <f t="shared" si="0"/>
        <v>0</v>
      </c>
      <c r="R63" s="76">
        <f t="shared" si="1"/>
        <v>0</v>
      </c>
      <c r="S63" s="76">
        <f t="shared" si="2"/>
        <v>0</v>
      </c>
    </row>
    <row r="64" spans="2:19" ht="15" x14ac:dyDescent="0.15">
      <c r="B64" s="87"/>
      <c r="C64" s="69">
        <v>50</v>
      </c>
      <c r="D64" s="76"/>
      <c r="F64" s="87"/>
      <c r="G64" s="69">
        <v>50</v>
      </c>
      <c r="H64" s="76"/>
      <c r="I64" s="76"/>
      <c r="J64" s="76"/>
      <c r="K64" s="76"/>
      <c r="L64" s="76"/>
      <c r="M64" s="76"/>
      <c r="O64" s="89"/>
      <c r="P64" s="69">
        <v>50</v>
      </c>
      <c r="Q64" s="76">
        <f t="shared" si="0"/>
        <v>0</v>
      </c>
      <c r="R64" s="76">
        <f t="shared" si="1"/>
        <v>0</v>
      </c>
      <c r="S64" s="76">
        <f t="shared" si="2"/>
        <v>0</v>
      </c>
    </row>
  </sheetData>
  <mergeCells count="46">
    <mergeCell ref="U5:V5"/>
    <mergeCell ref="U6:V6"/>
    <mergeCell ref="F7:F8"/>
    <mergeCell ref="G7:G8"/>
    <mergeCell ref="H7:H8"/>
    <mergeCell ref="J7:J8"/>
    <mergeCell ref="K7:K8"/>
    <mergeCell ref="L7:L8"/>
    <mergeCell ref="M7:M8"/>
    <mergeCell ref="O7:O11"/>
    <mergeCell ref="Q7:Q11"/>
    <mergeCell ref="R7:R11"/>
    <mergeCell ref="S7:S11"/>
    <mergeCell ref="U7:V7"/>
    <mergeCell ref="L10:L11"/>
    <mergeCell ref="P7:P11"/>
    <mergeCell ref="W8:X8"/>
    <mergeCell ref="W9:X9"/>
    <mergeCell ref="W10:X10"/>
    <mergeCell ref="W11:X11"/>
    <mergeCell ref="F12:F13"/>
    <mergeCell ref="G12:G13"/>
    <mergeCell ref="H12:H13"/>
    <mergeCell ref="J12:J13"/>
    <mergeCell ref="K12:K13"/>
    <mergeCell ref="L12:L13"/>
    <mergeCell ref="M12:M13"/>
    <mergeCell ref="F10:F11"/>
    <mergeCell ref="G10:G11"/>
    <mergeCell ref="H10:H11"/>
    <mergeCell ref="J10:J11"/>
    <mergeCell ref="K10:K11"/>
    <mergeCell ref="Q14:S14"/>
    <mergeCell ref="O12:O13"/>
    <mergeCell ref="P12:P13"/>
    <mergeCell ref="Q12:Q13"/>
    <mergeCell ref="R12:R13"/>
    <mergeCell ref="S12:S13"/>
    <mergeCell ref="B14:B64"/>
    <mergeCell ref="F14:F64"/>
    <mergeCell ref="O14:O64"/>
    <mergeCell ref="H14:M14"/>
    <mergeCell ref="I7:I8"/>
    <mergeCell ref="I10:I11"/>
    <mergeCell ref="I12:I13"/>
    <mergeCell ref="M10:M11"/>
  </mergeCells>
  <phoneticPr fontId="2"/>
  <pageMargins left="0.7" right="0.7" top="0.75" bottom="0.75" header="0.3" footer="0.3"/>
  <pageSetup paperSize="9" scale="52" orientation="landscape" r:id="rId1"/>
  <colBreaks count="1" manualBreakCount="1">
    <brk id="13" max="6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16"/>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9.875" style="1" customWidth="1"/>
    <col min="6" max="6" width="12.625" style="1" customWidth="1"/>
    <col min="7" max="7" width="18" style="1" customWidth="1"/>
    <col min="8" max="8" width="14.625" style="1" customWidth="1"/>
    <col min="9" max="9" width="11.25" style="8" customWidth="1"/>
    <col min="10" max="16384" width="9" style="1"/>
  </cols>
  <sheetData>
    <row r="1" spans="1:11" ht="18" customHeight="1" x14ac:dyDescent="0.15">
      <c r="I1" s="43" t="str">
        <f>'PMS(input)'!X1</f>
        <v>JCM_ID_F_PMS_ver01.0</v>
      </c>
    </row>
    <row r="2" spans="1:11" ht="27.75" customHeight="1" x14ac:dyDescent="0.15">
      <c r="A2" s="116" t="s">
        <v>13</v>
      </c>
      <c r="B2" s="116"/>
      <c r="C2" s="116"/>
      <c r="D2" s="116"/>
      <c r="E2" s="116"/>
      <c r="F2" s="116"/>
      <c r="G2" s="116"/>
      <c r="H2" s="116"/>
      <c r="I2" s="116"/>
    </row>
    <row r="3" spans="1:11" ht="18" customHeight="1" x14ac:dyDescent="0.15">
      <c r="A3" s="117" t="s">
        <v>11</v>
      </c>
      <c r="B3" s="118"/>
      <c r="C3" s="118"/>
      <c r="D3" s="118"/>
      <c r="E3" s="118"/>
      <c r="F3" s="118"/>
      <c r="G3" s="118"/>
      <c r="H3" s="118"/>
      <c r="I3" s="118"/>
    </row>
    <row r="4" spans="1:11" ht="11.25" customHeight="1" thickBot="1" x14ac:dyDescent="0.2"/>
    <row r="5" spans="1:11" ht="18.75" customHeight="1" thickBot="1" x14ac:dyDescent="0.2">
      <c r="A5" s="24" t="s">
        <v>2</v>
      </c>
      <c r="B5" s="46"/>
      <c r="C5" s="46"/>
      <c r="D5" s="46"/>
      <c r="E5" s="47"/>
      <c r="F5" s="48" t="s">
        <v>6</v>
      </c>
      <c r="G5" s="25" t="s">
        <v>0</v>
      </c>
      <c r="H5" s="25" t="s">
        <v>1</v>
      </c>
      <c r="I5" s="26" t="s">
        <v>7</v>
      </c>
    </row>
    <row r="6" spans="1:11" ht="18.75" customHeight="1" thickBot="1" x14ac:dyDescent="0.2">
      <c r="A6" s="27"/>
      <c r="B6" s="9" t="s">
        <v>17</v>
      </c>
      <c r="C6" s="9"/>
      <c r="D6" s="44"/>
      <c r="E6" s="45"/>
      <c r="F6" s="62" t="s">
        <v>89</v>
      </c>
      <c r="G6" s="12">
        <f>ROUNDDOWN(G10-G13,0)</f>
        <v>0</v>
      </c>
      <c r="H6" s="13" t="s">
        <v>18</v>
      </c>
      <c r="I6" s="60" t="s">
        <v>19</v>
      </c>
    </row>
    <row r="7" spans="1:11" ht="18.75" customHeight="1" x14ac:dyDescent="0.15">
      <c r="A7" s="29" t="s">
        <v>3</v>
      </c>
      <c r="B7" s="14"/>
      <c r="C7" s="14"/>
      <c r="D7" s="15"/>
      <c r="E7" s="16"/>
      <c r="F7" s="18"/>
      <c r="G7" s="17"/>
      <c r="H7" s="18"/>
      <c r="I7" s="30"/>
      <c r="J7" s="42"/>
      <c r="K7" s="42"/>
    </row>
    <row r="8" spans="1:11" ht="18.75" customHeight="1" x14ac:dyDescent="0.15">
      <c r="A8" s="32"/>
      <c r="B8" s="10"/>
      <c r="C8" s="59"/>
      <c r="D8" s="59"/>
      <c r="E8" s="11"/>
      <c r="F8" s="38"/>
      <c r="G8" s="56"/>
      <c r="H8" s="56"/>
      <c r="I8" s="28"/>
    </row>
    <row r="9" spans="1:11" ht="18.75" customHeight="1" thickBot="1" x14ac:dyDescent="0.2">
      <c r="A9" s="29" t="s">
        <v>4</v>
      </c>
      <c r="B9" s="50"/>
      <c r="C9" s="51"/>
      <c r="D9" s="5"/>
      <c r="E9" s="5"/>
      <c r="F9" s="5"/>
      <c r="G9" s="4"/>
      <c r="H9" s="4"/>
      <c r="I9" s="33"/>
    </row>
    <row r="10" spans="1:11" ht="18.75" customHeight="1" thickBot="1" x14ac:dyDescent="0.2">
      <c r="A10" s="34"/>
      <c r="B10" s="39" t="s">
        <v>21</v>
      </c>
      <c r="C10" s="49"/>
      <c r="D10" s="61"/>
      <c r="E10" s="83"/>
      <c r="F10" s="84"/>
      <c r="G10" s="12">
        <f>G11</f>
        <v>0</v>
      </c>
      <c r="H10" s="84" t="s">
        <v>25</v>
      </c>
      <c r="I10" s="31" t="s">
        <v>16</v>
      </c>
    </row>
    <row r="11" spans="1:11" ht="18.75" customHeight="1" x14ac:dyDescent="0.15">
      <c r="A11" s="34"/>
      <c r="B11" s="39"/>
      <c r="C11" s="57" t="s">
        <v>22</v>
      </c>
      <c r="D11" s="58"/>
      <c r="E11" s="23"/>
      <c r="F11" s="40" t="s">
        <v>89</v>
      </c>
      <c r="G11" s="22">
        <f>SUM('PMS(input)'!Q15:Q64)</f>
        <v>0</v>
      </c>
      <c r="H11" s="84" t="s">
        <v>25</v>
      </c>
      <c r="I11" s="31" t="s">
        <v>16</v>
      </c>
    </row>
    <row r="12" spans="1:11" ht="18.75" customHeight="1" thickBot="1" x14ac:dyDescent="0.2">
      <c r="A12" s="29" t="s">
        <v>5</v>
      </c>
      <c r="B12" s="3"/>
      <c r="C12" s="3"/>
      <c r="D12" s="3"/>
      <c r="E12" s="52"/>
      <c r="F12" s="53"/>
      <c r="G12" s="4"/>
      <c r="H12" s="54"/>
      <c r="I12" s="55"/>
    </row>
    <row r="13" spans="1:11" ht="18.75" customHeight="1" thickBot="1" x14ac:dyDescent="0.2">
      <c r="A13" s="32"/>
      <c r="B13" s="19" t="s">
        <v>23</v>
      </c>
      <c r="C13" s="19"/>
      <c r="D13" s="19"/>
      <c r="E13" s="20"/>
      <c r="F13" s="40"/>
      <c r="G13" s="12">
        <f>G14</f>
        <v>0</v>
      </c>
      <c r="H13" s="13" t="s">
        <v>14</v>
      </c>
      <c r="I13" s="31" t="s">
        <v>15</v>
      </c>
    </row>
    <row r="14" spans="1:11" ht="18.75" customHeight="1" x14ac:dyDescent="0.15">
      <c r="A14" s="32"/>
      <c r="B14" s="21"/>
      <c r="C14" s="57" t="s">
        <v>24</v>
      </c>
      <c r="D14" s="58"/>
      <c r="E14" s="23"/>
      <c r="F14" s="40" t="s">
        <v>89</v>
      </c>
      <c r="G14" s="22">
        <f>SUM('PMS(input)'!R15:R64)</f>
        <v>0</v>
      </c>
      <c r="H14" s="13" t="s">
        <v>14</v>
      </c>
      <c r="I14" s="31" t="s">
        <v>15</v>
      </c>
    </row>
    <row r="15" spans="1:11" x14ac:dyDescent="0.15">
      <c r="A15" s="2"/>
      <c r="B15" s="2"/>
      <c r="C15" s="36"/>
      <c r="D15" s="2"/>
      <c r="E15" s="36"/>
      <c r="F15" s="41"/>
      <c r="G15" s="37"/>
      <c r="H15" s="37"/>
      <c r="I15" s="35"/>
    </row>
    <row r="16" spans="1:11" ht="21.75" customHeight="1" x14ac:dyDescent="0.15">
      <c r="E16" s="2" t="s">
        <v>8</v>
      </c>
      <c r="F16" s="6"/>
    </row>
  </sheetData>
  <mergeCells count="2">
    <mergeCell ref="A2:I2"/>
    <mergeCell ref="A3:I3"/>
  </mergeCells>
  <phoneticPr fontId="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PMS(input)</vt:lpstr>
      <vt:lpstr>PMS(calc_process)</vt:lpstr>
      <vt:lpstr>'PMS(calc_process)'!Print_Area</vt:lpstr>
      <vt:lpstr>'PMS(input)'!Print_Area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2016-05-09T12:32:18Z</dcterms:created>
  <dcterms:modified xsi:type="dcterms:W3CDTF">2016-05-09T12:32:23Z</dcterms:modified>
</cp:coreProperties>
</file>